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nthonyroux/Desktop/"/>
    </mc:Choice>
  </mc:AlternateContent>
  <xr:revisionPtr revIDLastSave="0" documentId="13_ncr:1_{6532DD1D-1970-D243-B701-D2D74B49B872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Tableau (3)" sheetId="1" r:id="rId1"/>
    <sheet name="TOTAL" sheetId="3" r:id="rId2"/>
    <sheet name="Récap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s6nv7tdpBV3SqhLhUgWZniNiyHzFtXDPG0KeRzRhZLA="/>
    </ext>
  </extLst>
</workbook>
</file>

<file path=xl/calcChain.xml><?xml version="1.0" encoding="utf-8"?>
<calcChain xmlns="http://schemas.openxmlformats.org/spreadsheetml/2006/main">
  <c r="SJ36" i="1" l="1"/>
  <c r="SJ34" i="1"/>
  <c r="SJ31" i="1"/>
  <c r="SJ30" i="1"/>
  <c r="SJ28" i="1"/>
  <c r="SJ26" i="1"/>
  <c r="SJ25" i="1"/>
  <c r="SJ21" i="1"/>
  <c r="SJ12" i="1"/>
  <c r="SI7" i="1"/>
  <c r="SI11" i="1"/>
  <c r="SI13" i="1"/>
  <c r="SI15" i="1"/>
  <c r="SI17" i="1"/>
  <c r="SI19" i="1"/>
  <c r="SI23" i="1"/>
  <c r="SI27" i="1"/>
  <c r="SI29" i="1"/>
  <c r="SI33" i="1"/>
  <c r="SI35" i="1"/>
  <c r="SI37" i="1"/>
  <c r="SI41" i="1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EJ2" i="4"/>
  <c r="EK2" i="4"/>
  <c r="EL2" i="4"/>
  <c r="EM2" i="4"/>
  <c r="EN2" i="4"/>
  <c r="EO2" i="4"/>
  <c r="EP2" i="4"/>
  <c r="EQ2" i="4"/>
  <c r="ER2" i="4"/>
  <c r="ES2" i="4"/>
  <c r="ET2" i="4"/>
  <c r="EU2" i="4"/>
  <c r="EV2" i="4"/>
  <c r="EW2" i="4"/>
  <c r="EX2" i="4"/>
  <c r="EY2" i="4"/>
  <c r="EZ2" i="4"/>
  <c r="FA2" i="4"/>
  <c r="FB2" i="4"/>
  <c r="FC2" i="4"/>
  <c r="FD2" i="4"/>
  <c r="FE2" i="4"/>
  <c r="FF2" i="4"/>
  <c r="FG2" i="4"/>
  <c r="FH2" i="4"/>
  <c r="FI2" i="4"/>
  <c r="FJ2" i="4"/>
  <c r="FK2" i="4"/>
  <c r="FL2" i="4"/>
  <c r="FM2" i="4"/>
  <c r="FN2" i="4"/>
  <c r="FO2" i="4"/>
  <c r="FP2" i="4"/>
  <c r="FQ2" i="4"/>
  <c r="FR2" i="4"/>
  <c r="FS2" i="4"/>
  <c r="FT2" i="4"/>
  <c r="FU2" i="4"/>
  <c r="FV2" i="4"/>
  <c r="FW2" i="4"/>
  <c r="FX2" i="4"/>
  <c r="FY2" i="4"/>
  <c r="FZ2" i="4"/>
  <c r="GA2" i="4"/>
  <c r="GB2" i="4"/>
  <c r="GC2" i="4"/>
  <c r="GD2" i="4"/>
  <c r="GE2" i="4"/>
  <c r="GF2" i="4"/>
  <c r="GG2" i="4"/>
  <c r="GH2" i="4"/>
  <c r="GI2" i="4"/>
  <c r="GJ2" i="4"/>
  <c r="GK2" i="4"/>
  <c r="GL2" i="4"/>
  <c r="GM2" i="4"/>
  <c r="GN2" i="4"/>
  <c r="GO2" i="4"/>
  <c r="GP2" i="4"/>
  <c r="GQ2" i="4"/>
  <c r="GR2" i="4"/>
  <c r="GS2" i="4"/>
  <c r="GT2" i="4"/>
  <c r="GU2" i="4"/>
  <c r="GV2" i="4"/>
  <c r="GW2" i="4"/>
  <c r="GX2" i="4"/>
  <c r="GY2" i="4"/>
  <c r="GZ2" i="4"/>
  <c r="HA2" i="4"/>
  <c r="HB2" i="4"/>
  <c r="HC2" i="4"/>
  <c r="HD2" i="4"/>
  <c r="HE2" i="4"/>
  <c r="HF2" i="4"/>
  <c r="HG2" i="4"/>
  <c r="HH2" i="4"/>
  <c r="HI2" i="4"/>
  <c r="HJ2" i="4"/>
  <c r="HK2" i="4"/>
  <c r="HL2" i="4"/>
  <c r="HM2" i="4"/>
  <c r="HN2" i="4"/>
  <c r="HO2" i="4"/>
  <c r="HP2" i="4"/>
  <c r="HQ2" i="4"/>
  <c r="HR2" i="4"/>
  <c r="HS2" i="4"/>
  <c r="HT2" i="4"/>
  <c r="HU2" i="4"/>
  <c r="HV2" i="4"/>
  <c r="HW2" i="4"/>
  <c r="HX2" i="4"/>
  <c r="HY2" i="4"/>
  <c r="HZ2" i="4"/>
  <c r="IA2" i="4"/>
  <c r="IB2" i="4"/>
  <c r="IC2" i="4"/>
  <c r="ID2" i="4"/>
  <c r="IE2" i="4"/>
  <c r="IF2" i="4"/>
  <c r="IG2" i="4"/>
  <c r="IH2" i="4"/>
  <c r="II2" i="4"/>
  <c r="IJ2" i="4"/>
  <c r="IK2" i="4"/>
  <c r="IL2" i="4"/>
  <c r="IM2" i="4"/>
  <c r="IN2" i="4"/>
  <c r="IO2" i="4"/>
  <c r="IP2" i="4"/>
  <c r="IQ2" i="4"/>
  <c r="IR2" i="4"/>
  <c r="IS2" i="4"/>
  <c r="IT2" i="4"/>
  <c r="IU2" i="4"/>
  <c r="IV2" i="4"/>
  <c r="IW2" i="4"/>
  <c r="IX2" i="4"/>
  <c r="IY2" i="4"/>
  <c r="IZ2" i="4"/>
  <c r="JA2" i="4"/>
  <c r="JB2" i="4"/>
  <c r="JC2" i="4"/>
  <c r="JD2" i="4"/>
  <c r="JE2" i="4"/>
  <c r="JF2" i="4"/>
  <c r="JG2" i="4"/>
  <c r="JH2" i="4"/>
  <c r="JI2" i="4"/>
  <c r="JJ2" i="4"/>
  <c r="JK2" i="4"/>
  <c r="JL2" i="4"/>
  <c r="JM2" i="4"/>
  <c r="JN2" i="4"/>
  <c r="JO2" i="4"/>
  <c r="JP2" i="4"/>
  <c r="JQ2" i="4"/>
  <c r="JR2" i="4"/>
  <c r="JS2" i="4"/>
  <c r="JT2" i="4"/>
  <c r="JU2" i="4"/>
  <c r="JV2" i="4"/>
  <c r="JW2" i="4"/>
  <c r="JX2" i="4"/>
  <c r="JY2" i="4"/>
  <c r="JZ2" i="4"/>
  <c r="KA2" i="4"/>
  <c r="KB2" i="4"/>
  <c r="KC2" i="4"/>
  <c r="KD2" i="4"/>
  <c r="KE2" i="4"/>
  <c r="KF2" i="4"/>
  <c r="KG2" i="4"/>
  <c r="KH2" i="4"/>
  <c r="KI2" i="4"/>
  <c r="KJ2" i="4"/>
  <c r="KK2" i="4"/>
  <c r="KL2" i="4"/>
  <c r="KM2" i="4"/>
  <c r="KN2" i="4"/>
  <c r="KO2" i="4"/>
  <c r="KP2" i="4"/>
  <c r="KQ2" i="4"/>
  <c r="KR2" i="4"/>
  <c r="KS2" i="4"/>
  <c r="KT2" i="4"/>
  <c r="KU2" i="4"/>
  <c r="KV2" i="4"/>
  <c r="KW2" i="4"/>
  <c r="KX2" i="4"/>
  <c r="KY2" i="4"/>
  <c r="KZ2" i="4"/>
  <c r="LA2" i="4"/>
  <c r="LB2" i="4"/>
  <c r="LC2" i="4"/>
  <c r="LD2" i="4"/>
  <c r="LE2" i="4"/>
  <c r="LF2" i="4"/>
  <c r="LG2" i="4"/>
  <c r="LH2" i="4"/>
  <c r="LI2" i="4"/>
  <c r="LJ2" i="4"/>
  <c r="LK2" i="4"/>
  <c r="LL2" i="4"/>
  <c r="LM2" i="4"/>
  <c r="LN2" i="4"/>
  <c r="LO2" i="4"/>
  <c r="LP2" i="4"/>
  <c r="LQ2" i="4"/>
  <c r="LR2" i="4"/>
  <c r="LS2" i="4"/>
  <c r="LT2" i="4"/>
  <c r="LU2" i="4"/>
  <c r="LV2" i="4"/>
  <c r="LW2" i="4"/>
  <c r="LX2" i="4"/>
  <c r="LY2" i="4"/>
  <c r="LZ2" i="4"/>
  <c r="MA2" i="4"/>
  <c r="MB2" i="4"/>
  <c r="MC2" i="4"/>
  <c r="MD2" i="4"/>
  <c r="ME2" i="4"/>
  <c r="MF2" i="4"/>
  <c r="MG2" i="4"/>
  <c r="MH2" i="4"/>
  <c r="MI2" i="4"/>
  <c r="MJ2" i="4"/>
  <c r="MK2" i="4"/>
  <c r="ML2" i="4"/>
  <c r="MM2" i="4"/>
  <c r="MN2" i="4"/>
  <c r="MO2" i="4"/>
  <c r="MP2" i="4"/>
  <c r="MQ2" i="4"/>
  <c r="MR2" i="4"/>
  <c r="MS2" i="4"/>
  <c r="MT2" i="4"/>
  <c r="MU2" i="4"/>
  <c r="MV2" i="4"/>
  <c r="MW2" i="4"/>
  <c r="MX2" i="4"/>
  <c r="MY2" i="4"/>
  <c r="MZ2" i="4"/>
  <c r="NA2" i="4"/>
  <c r="NB2" i="4"/>
  <c r="NC2" i="4"/>
  <c r="ND2" i="4"/>
  <c r="NE2" i="4"/>
  <c r="NF2" i="4"/>
  <c r="NG2" i="4"/>
  <c r="NH2" i="4"/>
  <c r="NI2" i="4"/>
  <c r="NJ2" i="4"/>
  <c r="NK2" i="4"/>
  <c r="NL2" i="4"/>
  <c r="NM2" i="4"/>
  <c r="NN2" i="4"/>
  <c r="NO2" i="4"/>
  <c r="NP2" i="4"/>
  <c r="NQ2" i="4"/>
  <c r="NR2" i="4"/>
  <c r="NS2" i="4"/>
  <c r="NT2" i="4"/>
  <c r="NU2" i="4"/>
  <c r="NV2" i="4"/>
  <c r="NW2" i="4"/>
  <c r="NX2" i="4"/>
  <c r="NY2" i="4"/>
  <c r="NZ2" i="4"/>
  <c r="OA2" i="4"/>
  <c r="OB2" i="4"/>
  <c r="OC2" i="4"/>
  <c r="OD2" i="4"/>
  <c r="OE2" i="4"/>
  <c r="OF2" i="4"/>
  <c r="OG2" i="4"/>
  <c r="OH2" i="4"/>
  <c r="OI2" i="4"/>
  <c r="OJ2" i="4"/>
  <c r="OK2" i="4"/>
  <c r="OL2" i="4"/>
  <c r="OM2" i="4"/>
  <c r="ON2" i="4"/>
  <c r="OO2" i="4"/>
  <c r="OP2" i="4"/>
  <c r="OQ2" i="4"/>
  <c r="OR2" i="4"/>
  <c r="OS2" i="4"/>
  <c r="OT2" i="4"/>
  <c r="OU2" i="4"/>
  <c r="OV2" i="4"/>
  <c r="OW2" i="4"/>
  <c r="OX2" i="4"/>
  <c r="OY2" i="4"/>
  <c r="OZ2" i="4"/>
  <c r="PA2" i="4"/>
  <c r="PB2" i="4"/>
  <c r="PC2" i="4"/>
  <c r="PD2" i="4"/>
  <c r="PE2" i="4"/>
  <c r="PF2" i="4"/>
  <c r="PG2" i="4"/>
  <c r="PH2" i="4"/>
  <c r="PI2" i="4"/>
  <c r="PJ2" i="4"/>
  <c r="PK2" i="4"/>
  <c r="PL2" i="4"/>
  <c r="PM2" i="4"/>
  <c r="PN2" i="4"/>
  <c r="PO2" i="4"/>
  <c r="PP2" i="4"/>
  <c r="PQ2" i="4"/>
  <c r="PR2" i="4"/>
  <c r="PS2" i="4"/>
  <c r="PT2" i="4"/>
  <c r="PU2" i="4"/>
  <c r="PV2" i="4"/>
  <c r="PW2" i="4"/>
  <c r="PX2" i="4"/>
  <c r="PY2" i="4"/>
  <c r="PZ2" i="4"/>
  <c r="QA2" i="4"/>
  <c r="QB2" i="4"/>
  <c r="QC2" i="4"/>
  <c r="QD2" i="4"/>
  <c r="QE2" i="4"/>
  <c r="QF2" i="4"/>
  <c r="QG2" i="4"/>
  <c r="QH2" i="4"/>
  <c r="QI2" i="4"/>
  <c r="QJ2" i="4"/>
  <c r="QK2" i="4"/>
  <c r="QL2" i="4"/>
  <c r="QM2" i="4"/>
  <c r="QN2" i="4"/>
  <c r="QO2" i="4"/>
  <c r="QP2" i="4"/>
  <c r="QQ2" i="4"/>
  <c r="QR2" i="4"/>
  <c r="QS2" i="4"/>
  <c r="QT2" i="4"/>
  <c r="QU2" i="4"/>
  <c r="QV2" i="4"/>
  <c r="QW2" i="4"/>
  <c r="QX2" i="4"/>
  <c r="QY2" i="4"/>
  <c r="QZ2" i="4"/>
  <c r="RA2" i="4"/>
  <c r="RB2" i="4"/>
  <c r="RC2" i="4"/>
  <c r="RD2" i="4"/>
  <c r="RE2" i="4"/>
  <c r="RF2" i="4"/>
  <c r="RG2" i="4"/>
  <c r="RH2" i="4"/>
  <c r="RI2" i="4"/>
  <c r="RJ2" i="4"/>
  <c r="RK2" i="4"/>
  <c r="RL2" i="4"/>
  <c r="RM2" i="4"/>
  <c r="RN2" i="4"/>
  <c r="RO2" i="4"/>
  <c r="RP2" i="4"/>
  <c r="RQ2" i="4"/>
  <c r="RR2" i="4"/>
  <c r="RS2" i="4"/>
  <c r="RT2" i="4"/>
  <c r="RU2" i="4"/>
  <c r="RV2" i="4"/>
  <c r="RW2" i="4"/>
  <c r="RX2" i="4"/>
  <c r="RY2" i="4"/>
  <c r="RZ2" i="4"/>
  <c r="SA2" i="4"/>
  <c r="SB2" i="4"/>
  <c r="SC2" i="4"/>
  <c r="SD2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EP4" i="4"/>
  <c r="EQ4" i="4"/>
  <c r="ER4" i="4"/>
  <c r="ES4" i="4"/>
  <c r="ET4" i="4"/>
  <c r="EU4" i="4"/>
  <c r="EV4" i="4"/>
  <c r="EW4" i="4"/>
  <c r="EX4" i="4"/>
  <c r="EY4" i="4"/>
  <c r="EZ4" i="4"/>
  <c r="FA4" i="4"/>
  <c r="FB4" i="4"/>
  <c r="FC4" i="4"/>
  <c r="FD4" i="4"/>
  <c r="FE4" i="4"/>
  <c r="FF4" i="4"/>
  <c r="FG4" i="4"/>
  <c r="FH4" i="4"/>
  <c r="FI4" i="4"/>
  <c r="FJ4" i="4"/>
  <c r="FK4" i="4"/>
  <c r="FL4" i="4"/>
  <c r="FM4" i="4"/>
  <c r="FN4" i="4"/>
  <c r="FO4" i="4"/>
  <c r="FP4" i="4"/>
  <c r="FQ4" i="4"/>
  <c r="FR4" i="4"/>
  <c r="FS4" i="4"/>
  <c r="FT4" i="4"/>
  <c r="FU4" i="4"/>
  <c r="FV4" i="4"/>
  <c r="FW4" i="4"/>
  <c r="FX4" i="4"/>
  <c r="FY4" i="4"/>
  <c r="FZ4" i="4"/>
  <c r="GA4" i="4"/>
  <c r="GB4" i="4"/>
  <c r="GC4" i="4"/>
  <c r="GD4" i="4"/>
  <c r="GE4" i="4"/>
  <c r="GF4" i="4"/>
  <c r="GG4" i="4"/>
  <c r="GH4" i="4"/>
  <c r="GI4" i="4"/>
  <c r="GJ4" i="4"/>
  <c r="GK4" i="4"/>
  <c r="GL4" i="4"/>
  <c r="GM4" i="4"/>
  <c r="GN4" i="4"/>
  <c r="GO4" i="4"/>
  <c r="GP4" i="4"/>
  <c r="GQ4" i="4"/>
  <c r="GR4" i="4"/>
  <c r="GS4" i="4"/>
  <c r="GT4" i="4"/>
  <c r="GU4" i="4"/>
  <c r="GV4" i="4"/>
  <c r="GW4" i="4"/>
  <c r="GX4" i="4"/>
  <c r="GY4" i="4"/>
  <c r="GZ4" i="4"/>
  <c r="HA4" i="4"/>
  <c r="HB4" i="4"/>
  <c r="HC4" i="4"/>
  <c r="HD4" i="4"/>
  <c r="HE4" i="4"/>
  <c r="HF4" i="4"/>
  <c r="HG4" i="4"/>
  <c r="HH4" i="4"/>
  <c r="HI4" i="4"/>
  <c r="HJ4" i="4"/>
  <c r="HK4" i="4"/>
  <c r="HL4" i="4"/>
  <c r="HM4" i="4"/>
  <c r="HN4" i="4"/>
  <c r="HO4" i="4"/>
  <c r="HP4" i="4"/>
  <c r="HQ4" i="4"/>
  <c r="HR4" i="4"/>
  <c r="HS4" i="4"/>
  <c r="HT4" i="4"/>
  <c r="HU4" i="4"/>
  <c r="HV4" i="4"/>
  <c r="HW4" i="4"/>
  <c r="HX4" i="4"/>
  <c r="HY4" i="4"/>
  <c r="HZ4" i="4"/>
  <c r="IA4" i="4"/>
  <c r="IB4" i="4"/>
  <c r="IC4" i="4"/>
  <c r="ID4" i="4"/>
  <c r="IE4" i="4"/>
  <c r="IF4" i="4"/>
  <c r="IG4" i="4"/>
  <c r="IH4" i="4"/>
  <c r="II4" i="4"/>
  <c r="IJ4" i="4"/>
  <c r="IK4" i="4"/>
  <c r="IL4" i="4"/>
  <c r="IM4" i="4"/>
  <c r="IN4" i="4"/>
  <c r="IO4" i="4"/>
  <c r="IP4" i="4"/>
  <c r="IQ4" i="4"/>
  <c r="IR4" i="4"/>
  <c r="IS4" i="4"/>
  <c r="IT4" i="4"/>
  <c r="IU4" i="4"/>
  <c r="IV4" i="4"/>
  <c r="IW4" i="4"/>
  <c r="IX4" i="4"/>
  <c r="IY4" i="4"/>
  <c r="IZ4" i="4"/>
  <c r="JA4" i="4"/>
  <c r="JB4" i="4"/>
  <c r="JC4" i="4"/>
  <c r="JD4" i="4"/>
  <c r="JE4" i="4"/>
  <c r="JF4" i="4"/>
  <c r="JG4" i="4"/>
  <c r="JH4" i="4"/>
  <c r="JI4" i="4"/>
  <c r="JJ4" i="4"/>
  <c r="JK4" i="4"/>
  <c r="JL4" i="4"/>
  <c r="JM4" i="4"/>
  <c r="JN4" i="4"/>
  <c r="JO4" i="4"/>
  <c r="JP4" i="4"/>
  <c r="JQ4" i="4"/>
  <c r="JR4" i="4"/>
  <c r="JS4" i="4"/>
  <c r="JT4" i="4"/>
  <c r="JU4" i="4"/>
  <c r="JV4" i="4"/>
  <c r="JW4" i="4"/>
  <c r="JX4" i="4"/>
  <c r="JY4" i="4"/>
  <c r="JZ4" i="4"/>
  <c r="KA4" i="4"/>
  <c r="KB4" i="4"/>
  <c r="KC4" i="4"/>
  <c r="KD4" i="4"/>
  <c r="KE4" i="4"/>
  <c r="KF4" i="4"/>
  <c r="KG4" i="4"/>
  <c r="KH4" i="4"/>
  <c r="KI4" i="4"/>
  <c r="KJ4" i="4"/>
  <c r="KK4" i="4"/>
  <c r="KL4" i="4"/>
  <c r="KM4" i="4"/>
  <c r="KN4" i="4"/>
  <c r="KO4" i="4"/>
  <c r="KP4" i="4"/>
  <c r="KQ4" i="4"/>
  <c r="KR4" i="4"/>
  <c r="KS4" i="4"/>
  <c r="KT4" i="4"/>
  <c r="KU4" i="4"/>
  <c r="KV4" i="4"/>
  <c r="KW4" i="4"/>
  <c r="KX4" i="4"/>
  <c r="KY4" i="4"/>
  <c r="KZ4" i="4"/>
  <c r="LA4" i="4"/>
  <c r="LB4" i="4"/>
  <c r="LC4" i="4"/>
  <c r="LD4" i="4"/>
  <c r="LE4" i="4"/>
  <c r="LF4" i="4"/>
  <c r="LG4" i="4"/>
  <c r="LH4" i="4"/>
  <c r="LI4" i="4"/>
  <c r="LJ4" i="4"/>
  <c r="LK4" i="4"/>
  <c r="LL4" i="4"/>
  <c r="LM4" i="4"/>
  <c r="LN4" i="4"/>
  <c r="LO4" i="4"/>
  <c r="LP4" i="4"/>
  <c r="LQ4" i="4"/>
  <c r="LR4" i="4"/>
  <c r="LS4" i="4"/>
  <c r="LT4" i="4"/>
  <c r="LU4" i="4"/>
  <c r="LV4" i="4"/>
  <c r="LW4" i="4"/>
  <c r="LX4" i="4"/>
  <c r="LY4" i="4"/>
  <c r="LZ4" i="4"/>
  <c r="MA4" i="4"/>
  <c r="MB4" i="4"/>
  <c r="MC4" i="4"/>
  <c r="MD4" i="4"/>
  <c r="ME4" i="4"/>
  <c r="MF4" i="4"/>
  <c r="MG4" i="4"/>
  <c r="MH4" i="4"/>
  <c r="MI4" i="4"/>
  <c r="MJ4" i="4"/>
  <c r="MK4" i="4"/>
  <c r="ML4" i="4"/>
  <c r="MM4" i="4"/>
  <c r="MN4" i="4"/>
  <c r="MO4" i="4"/>
  <c r="MP4" i="4"/>
  <c r="MQ4" i="4"/>
  <c r="MR4" i="4"/>
  <c r="MS4" i="4"/>
  <c r="MT4" i="4"/>
  <c r="MU4" i="4"/>
  <c r="MV4" i="4"/>
  <c r="MW4" i="4"/>
  <c r="MX4" i="4"/>
  <c r="MY4" i="4"/>
  <c r="MZ4" i="4"/>
  <c r="NA4" i="4"/>
  <c r="NB4" i="4"/>
  <c r="NC4" i="4"/>
  <c r="ND4" i="4"/>
  <c r="NE4" i="4"/>
  <c r="NF4" i="4"/>
  <c r="NG4" i="4"/>
  <c r="NH4" i="4"/>
  <c r="NI4" i="4"/>
  <c r="NJ4" i="4"/>
  <c r="NK4" i="4"/>
  <c r="NL4" i="4"/>
  <c r="NM4" i="4"/>
  <c r="NN4" i="4"/>
  <c r="NO4" i="4"/>
  <c r="NP4" i="4"/>
  <c r="NQ4" i="4"/>
  <c r="NR4" i="4"/>
  <c r="NS4" i="4"/>
  <c r="NT4" i="4"/>
  <c r="NU4" i="4"/>
  <c r="NV4" i="4"/>
  <c r="NW4" i="4"/>
  <c r="NX4" i="4"/>
  <c r="NY4" i="4"/>
  <c r="NZ4" i="4"/>
  <c r="OA4" i="4"/>
  <c r="OB4" i="4"/>
  <c r="OC4" i="4"/>
  <c r="OD4" i="4"/>
  <c r="OE4" i="4"/>
  <c r="OF4" i="4"/>
  <c r="OG4" i="4"/>
  <c r="OH4" i="4"/>
  <c r="OI4" i="4"/>
  <c r="OJ4" i="4"/>
  <c r="OK4" i="4"/>
  <c r="OL4" i="4"/>
  <c r="OM4" i="4"/>
  <c r="ON4" i="4"/>
  <c r="OO4" i="4"/>
  <c r="OP4" i="4"/>
  <c r="OQ4" i="4"/>
  <c r="OR4" i="4"/>
  <c r="OS4" i="4"/>
  <c r="OT4" i="4"/>
  <c r="OU4" i="4"/>
  <c r="OV4" i="4"/>
  <c r="OW4" i="4"/>
  <c r="OX4" i="4"/>
  <c r="OY4" i="4"/>
  <c r="OZ4" i="4"/>
  <c r="PA4" i="4"/>
  <c r="PB4" i="4"/>
  <c r="PC4" i="4"/>
  <c r="PD4" i="4"/>
  <c r="PE4" i="4"/>
  <c r="PF4" i="4"/>
  <c r="PG4" i="4"/>
  <c r="PH4" i="4"/>
  <c r="PI4" i="4"/>
  <c r="PJ4" i="4"/>
  <c r="PK4" i="4"/>
  <c r="PL4" i="4"/>
  <c r="PM4" i="4"/>
  <c r="PN4" i="4"/>
  <c r="PO4" i="4"/>
  <c r="PP4" i="4"/>
  <c r="PQ4" i="4"/>
  <c r="PR4" i="4"/>
  <c r="PS4" i="4"/>
  <c r="PT4" i="4"/>
  <c r="PU4" i="4"/>
  <c r="PV4" i="4"/>
  <c r="PW4" i="4"/>
  <c r="PX4" i="4"/>
  <c r="PY4" i="4"/>
  <c r="PZ4" i="4"/>
  <c r="QA4" i="4"/>
  <c r="QB4" i="4"/>
  <c r="QC4" i="4"/>
  <c r="QD4" i="4"/>
  <c r="QE4" i="4"/>
  <c r="QF4" i="4"/>
  <c r="QG4" i="4"/>
  <c r="QH4" i="4"/>
  <c r="QI4" i="4"/>
  <c r="QJ4" i="4"/>
  <c r="QK4" i="4"/>
  <c r="QL4" i="4"/>
  <c r="QM4" i="4"/>
  <c r="QN4" i="4"/>
  <c r="QO4" i="4"/>
  <c r="QP4" i="4"/>
  <c r="QQ4" i="4"/>
  <c r="QR4" i="4"/>
  <c r="QS4" i="4"/>
  <c r="QT4" i="4"/>
  <c r="QU4" i="4"/>
  <c r="QV4" i="4"/>
  <c r="QW4" i="4"/>
  <c r="QX4" i="4"/>
  <c r="QY4" i="4"/>
  <c r="QZ4" i="4"/>
  <c r="RA4" i="4"/>
  <c r="RB4" i="4"/>
  <c r="RC4" i="4"/>
  <c r="RD4" i="4"/>
  <c r="RE4" i="4"/>
  <c r="RF4" i="4"/>
  <c r="RG4" i="4"/>
  <c r="RH4" i="4"/>
  <c r="RI4" i="4"/>
  <c r="RJ4" i="4"/>
  <c r="RK4" i="4"/>
  <c r="RL4" i="4"/>
  <c r="RM4" i="4"/>
  <c r="RN4" i="4"/>
  <c r="RO4" i="4"/>
  <c r="RP4" i="4"/>
  <c r="RQ4" i="4"/>
  <c r="RR4" i="4"/>
  <c r="RS4" i="4"/>
  <c r="RT4" i="4"/>
  <c r="RU4" i="4"/>
  <c r="RV4" i="4"/>
  <c r="RW4" i="4"/>
  <c r="RX4" i="4"/>
  <c r="RY4" i="4"/>
  <c r="RZ4" i="4"/>
  <c r="SA4" i="4"/>
  <c r="SB4" i="4"/>
  <c r="SC4" i="4"/>
  <c r="SD4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DD6" i="4"/>
  <c r="DE6" i="4"/>
  <c r="DF6" i="4"/>
  <c r="DG6" i="4"/>
  <c r="DH6" i="4"/>
  <c r="DI6" i="4"/>
  <c r="DJ6" i="4"/>
  <c r="DK6" i="4"/>
  <c r="DL6" i="4"/>
  <c r="DM6" i="4"/>
  <c r="DN6" i="4"/>
  <c r="DO6" i="4"/>
  <c r="DP6" i="4"/>
  <c r="DQ6" i="4"/>
  <c r="DR6" i="4"/>
  <c r="DS6" i="4"/>
  <c r="DT6" i="4"/>
  <c r="DU6" i="4"/>
  <c r="DV6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EJ6" i="4"/>
  <c r="EK6" i="4"/>
  <c r="EL6" i="4"/>
  <c r="EM6" i="4"/>
  <c r="EN6" i="4"/>
  <c r="EO6" i="4"/>
  <c r="EP6" i="4"/>
  <c r="EQ6" i="4"/>
  <c r="ER6" i="4"/>
  <c r="ES6" i="4"/>
  <c r="ET6" i="4"/>
  <c r="EU6" i="4"/>
  <c r="EV6" i="4"/>
  <c r="EW6" i="4"/>
  <c r="EX6" i="4"/>
  <c r="EY6" i="4"/>
  <c r="EZ6" i="4"/>
  <c r="FA6" i="4"/>
  <c r="FB6" i="4"/>
  <c r="FC6" i="4"/>
  <c r="FD6" i="4"/>
  <c r="FE6" i="4"/>
  <c r="FF6" i="4"/>
  <c r="FG6" i="4"/>
  <c r="FH6" i="4"/>
  <c r="FI6" i="4"/>
  <c r="FJ6" i="4"/>
  <c r="FK6" i="4"/>
  <c r="FL6" i="4"/>
  <c r="FM6" i="4"/>
  <c r="FN6" i="4"/>
  <c r="FO6" i="4"/>
  <c r="FP6" i="4"/>
  <c r="FQ6" i="4"/>
  <c r="FR6" i="4"/>
  <c r="FS6" i="4"/>
  <c r="FT6" i="4"/>
  <c r="FU6" i="4"/>
  <c r="FV6" i="4"/>
  <c r="FW6" i="4"/>
  <c r="FX6" i="4"/>
  <c r="FY6" i="4"/>
  <c r="FZ6" i="4"/>
  <c r="GA6" i="4"/>
  <c r="GB6" i="4"/>
  <c r="GC6" i="4"/>
  <c r="GD6" i="4"/>
  <c r="GE6" i="4"/>
  <c r="GF6" i="4"/>
  <c r="GG6" i="4"/>
  <c r="GH6" i="4"/>
  <c r="GI6" i="4"/>
  <c r="GJ6" i="4"/>
  <c r="GK6" i="4"/>
  <c r="GL6" i="4"/>
  <c r="GM6" i="4"/>
  <c r="GN6" i="4"/>
  <c r="GO6" i="4"/>
  <c r="GP6" i="4"/>
  <c r="GQ6" i="4"/>
  <c r="GR6" i="4"/>
  <c r="GS6" i="4"/>
  <c r="GT6" i="4"/>
  <c r="GU6" i="4"/>
  <c r="GV6" i="4"/>
  <c r="GW6" i="4"/>
  <c r="GX6" i="4"/>
  <c r="GY6" i="4"/>
  <c r="GZ6" i="4"/>
  <c r="HA6" i="4"/>
  <c r="HB6" i="4"/>
  <c r="HC6" i="4"/>
  <c r="HD6" i="4"/>
  <c r="HE6" i="4"/>
  <c r="HF6" i="4"/>
  <c r="HG6" i="4"/>
  <c r="HH6" i="4"/>
  <c r="HI6" i="4"/>
  <c r="HJ6" i="4"/>
  <c r="HK6" i="4"/>
  <c r="HL6" i="4"/>
  <c r="HM6" i="4"/>
  <c r="HN6" i="4"/>
  <c r="HO6" i="4"/>
  <c r="HP6" i="4"/>
  <c r="HQ6" i="4"/>
  <c r="HR6" i="4"/>
  <c r="HS6" i="4"/>
  <c r="HT6" i="4"/>
  <c r="HU6" i="4"/>
  <c r="HV6" i="4"/>
  <c r="HW6" i="4"/>
  <c r="HX6" i="4"/>
  <c r="HY6" i="4"/>
  <c r="HZ6" i="4"/>
  <c r="IA6" i="4"/>
  <c r="IB6" i="4"/>
  <c r="IC6" i="4"/>
  <c r="ID6" i="4"/>
  <c r="IE6" i="4"/>
  <c r="IF6" i="4"/>
  <c r="IG6" i="4"/>
  <c r="IH6" i="4"/>
  <c r="II6" i="4"/>
  <c r="IJ6" i="4"/>
  <c r="IK6" i="4"/>
  <c r="IL6" i="4"/>
  <c r="IM6" i="4"/>
  <c r="IN6" i="4"/>
  <c r="IO6" i="4"/>
  <c r="IP6" i="4"/>
  <c r="IQ6" i="4"/>
  <c r="IR6" i="4"/>
  <c r="IS6" i="4"/>
  <c r="IT6" i="4"/>
  <c r="IU6" i="4"/>
  <c r="IV6" i="4"/>
  <c r="IW6" i="4"/>
  <c r="IX6" i="4"/>
  <c r="IY6" i="4"/>
  <c r="IZ6" i="4"/>
  <c r="JA6" i="4"/>
  <c r="JB6" i="4"/>
  <c r="JC6" i="4"/>
  <c r="JD6" i="4"/>
  <c r="JE6" i="4"/>
  <c r="JF6" i="4"/>
  <c r="JG6" i="4"/>
  <c r="JH6" i="4"/>
  <c r="JI6" i="4"/>
  <c r="JJ6" i="4"/>
  <c r="JK6" i="4"/>
  <c r="JL6" i="4"/>
  <c r="JM6" i="4"/>
  <c r="JN6" i="4"/>
  <c r="JO6" i="4"/>
  <c r="JP6" i="4"/>
  <c r="JQ6" i="4"/>
  <c r="JR6" i="4"/>
  <c r="JS6" i="4"/>
  <c r="JT6" i="4"/>
  <c r="JU6" i="4"/>
  <c r="JV6" i="4"/>
  <c r="JW6" i="4"/>
  <c r="JX6" i="4"/>
  <c r="JY6" i="4"/>
  <c r="JZ6" i="4"/>
  <c r="KA6" i="4"/>
  <c r="KB6" i="4"/>
  <c r="KC6" i="4"/>
  <c r="KD6" i="4"/>
  <c r="KE6" i="4"/>
  <c r="KF6" i="4"/>
  <c r="KG6" i="4"/>
  <c r="KH6" i="4"/>
  <c r="KI6" i="4"/>
  <c r="KJ6" i="4"/>
  <c r="KK6" i="4"/>
  <c r="KL6" i="4"/>
  <c r="KM6" i="4"/>
  <c r="KN6" i="4"/>
  <c r="KO6" i="4"/>
  <c r="KP6" i="4"/>
  <c r="KQ6" i="4"/>
  <c r="KR6" i="4"/>
  <c r="KS6" i="4"/>
  <c r="KT6" i="4"/>
  <c r="KU6" i="4"/>
  <c r="KV6" i="4"/>
  <c r="KW6" i="4"/>
  <c r="KX6" i="4"/>
  <c r="KY6" i="4"/>
  <c r="KZ6" i="4"/>
  <c r="LA6" i="4"/>
  <c r="LB6" i="4"/>
  <c r="LC6" i="4"/>
  <c r="LD6" i="4"/>
  <c r="LE6" i="4"/>
  <c r="LF6" i="4"/>
  <c r="LG6" i="4"/>
  <c r="LH6" i="4"/>
  <c r="LI6" i="4"/>
  <c r="LJ6" i="4"/>
  <c r="LK6" i="4"/>
  <c r="LL6" i="4"/>
  <c r="LM6" i="4"/>
  <c r="LN6" i="4"/>
  <c r="LO6" i="4"/>
  <c r="LP6" i="4"/>
  <c r="LQ6" i="4"/>
  <c r="LR6" i="4"/>
  <c r="LS6" i="4"/>
  <c r="LT6" i="4"/>
  <c r="LU6" i="4"/>
  <c r="LV6" i="4"/>
  <c r="LW6" i="4"/>
  <c r="LX6" i="4"/>
  <c r="LY6" i="4"/>
  <c r="LZ6" i="4"/>
  <c r="MA6" i="4"/>
  <c r="MB6" i="4"/>
  <c r="MC6" i="4"/>
  <c r="MD6" i="4"/>
  <c r="ME6" i="4"/>
  <c r="MF6" i="4"/>
  <c r="MG6" i="4"/>
  <c r="MH6" i="4"/>
  <c r="MI6" i="4"/>
  <c r="MJ6" i="4"/>
  <c r="MK6" i="4"/>
  <c r="ML6" i="4"/>
  <c r="MM6" i="4"/>
  <c r="MN6" i="4"/>
  <c r="MO6" i="4"/>
  <c r="MP6" i="4"/>
  <c r="MQ6" i="4"/>
  <c r="MR6" i="4"/>
  <c r="MS6" i="4"/>
  <c r="MT6" i="4"/>
  <c r="MU6" i="4"/>
  <c r="MV6" i="4"/>
  <c r="MW6" i="4"/>
  <c r="MX6" i="4"/>
  <c r="MY6" i="4"/>
  <c r="MZ6" i="4"/>
  <c r="NA6" i="4"/>
  <c r="NB6" i="4"/>
  <c r="NC6" i="4"/>
  <c r="ND6" i="4"/>
  <c r="NE6" i="4"/>
  <c r="NF6" i="4"/>
  <c r="NG6" i="4"/>
  <c r="NH6" i="4"/>
  <c r="NI6" i="4"/>
  <c r="NJ6" i="4"/>
  <c r="NK6" i="4"/>
  <c r="NL6" i="4"/>
  <c r="NM6" i="4"/>
  <c r="NN6" i="4"/>
  <c r="NO6" i="4"/>
  <c r="NP6" i="4"/>
  <c r="NQ6" i="4"/>
  <c r="NR6" i="4"/>
  <c r="NS6" i="4"/>
  <c r="NT6" i="4"/>
  <c r="NU6" i="4"/>
  <c r="NV6" i="4"/>
  <c r="NW6" i="4"/>
  <c r="NX6" i="4"/>
  <c r="NY6" i="4"/>
  <c r="NZ6" i="4"/>
  <c r="OA6" i="4"/>
  <c r="OB6" i="4"/>
  <c r="OC6" i="4"/>
  <c r="OD6" i="4"/>
  <c r="OE6" i="4"/>
  <c r="OF6" i="4"/>
  <c r="OG6" i="4"/>
  <c r="OH6" i="4"/>
  <c r="OI6" i="4"/>
  <c r="OJ6" i="4"/>
  <c r="OK6" i="4"/>
  <c r="OL6" i="4"/>
  <c r="OM6" i="4"/>
  <c r="ON6" i="4"/>
  <c r="OO6" i="4"/>
  <c r="OP6" i="4"/>
  <c r="OQ6" i="4"/>
  <c r="OR6" i="4"/>
  <c r="OS6" i="4"/>
  <c r="OT6" i="4"/>
  <c r="OU6" i="4"/>
  <c r="OV6" i="4"/>
  <c r="OW6" i="4"/>
  <c r="OX6" i="4"/>
  <c r="OY6" i="4"/>
  <c r="OZ6" i="4"/>
  <c r="PA6" i="4"/>
  <c r="PB6" i="4"/>
  <c r="PC6" i="4"/>
  <c r="PD6" i="4"/>
  <c r="PE6" i="4"/>
  <c r="PF6" i="4"/>
  <c r="PG6" i="4"/>
  <c r="PH6" i="4"/>
  <c r="PI6" i="4"/>
  <c r="PJ6" i="4"/>
  <c r="PK6" i="4"/>
  <c r="PL6" i="4"/>
  <c r="PM6" i="4"/>
  <c r="PN6" i="4"/>
  <c r="PO6" i="4"/>
  <c r="PP6" i="4"/>
  <c r="PQ6" i="4"/>
  <c r="PR6" i="4"/>
  <c r="PS6" i="4"/>
  <c r="PT6" i="4"/>
  <c r="PU6" i="4"/>
  <c r="PV6" i="4"/>
  <c r="PW6" i="4"/>
  <c r="PX6" i="4"/>
  <c r="PY6" i="4"/>
  <c r="PZ6" i="4"/>
  <c r="QA6" i="4"/>
  <c r="QB6" i="4"/>
  <c r="QC6" i="4"/>
  <c r="QD6" i="4"/>
  <c r="QE6" i="4"/>
  <c r="QF6" i="4"/>
  <c r="QG6" i="4"/>
  <c r="QH6" i="4"/>
  <c r="QI6" i="4"/>
  <c r="QJ6" i="4"/>
  <c r="QK6" i="4"/>
  <c r="QL6" i="4"/>
  <c r="QM6" i="4"/>
  <c r="QN6" i="4"/>
  <c r="QO6" i="4"/>
  <c r="QP6" i="4"/>
  <c r="QQ6" i="4"/>
  <c r="QR6" i="4"/>
  <c r="QS6" i="4"/>
  <c r="QT6" i="4"/>
  <c r="QU6" i="4"/>
  <c r="QV6" i="4"/>
  <c r="QW6" i="4"/>
  <c r="QX6" i="4"/>
  <c r="QY6" i="4"/>
  <c r="QZ6" i="4"/>
  <c r="RA6" i="4"/>
  <c r="RB6" i="4"/>
  <c r="RC6" i="4"/>
  <c r="RD6" i="4"/>
  <c r="RE6" i="4"/>
  <c r="RF6" i="4"/>
  <c r="RG6" i="4"/>
  <c r="RH6" i="4"/>
  <c r="RI6" i="4"/>
  <c r="RJ6" i="4"/>
  <c r="RK6" i="4"/>
  <c r="RL6" i="4"/>
  <c r="RM6" i="4"/>
  <c r="RN6" i="4"/>
  <c r="RO6" i="4"/>
  <c r="RP6" i="4"/>
  <c r="RQ6" i="4"/>
  <c r="RR6" i="4"/>
  <c r="RS6" i="4"/>
  <c r="RT6" i="4"/>
  <c r="RU6" i="4"/>
  <c r="RV6" i="4"/>
  <c r="RW6" i="4"/>
  <c r="RX6" i="4"/>
  <c r="RY6" i="4"/>
  <c r="RZ6" i="4"/>
  <c r="SA6" i="4"/>
  <c r="SB6" i="4"/>
  <c r="SC6" i="4"/>
  <c r="SD6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ER7" i="4"/>
  <c r="ES7" i="4"/>
  <c r="ET7" i="4"/>
  <c r="EU7" i="4"/>
  <c r="EV7" i="4"/>
  <c r="EW7" i="4"/>
  <c r="EX7" i="4"/>
  <c r="EY7" i="4"/>
  <c r="EZ7" i="4"/>
  <c r="FA7" i="4"/>
  <c r="FB7" i="4"/>
  <c r="FC7" i="4"/>
  <c r="FD7" i="4"/>
  <c r="FE7" i="4"/>
  <c r="FF7" i="4"/>
  <c r="FG7" i="4"/>
  <c r="FH7" i="4"/>
  <c r="FI7" i="4"/>
  <c r="FJ7" i="4"/>
  <c r="FK7" i="4"/>
  <c r="FL7" i="4"/>
  <c r="FM7" i="4"/>
  <c r="FN7" i="4"/>
  <c r="FO7" i="4"/>
  <c r="FP7" i="4"/>
  <c r="FQ7" i="4"/>
  <c r="FR7" i="4"/>
  <c r="FS7" i="4"/>
  <c r="FT7" i="4"/>
  <c r="FU7" i="4"/>
  <c r="FV7" i="4"/>
  <c r="FW7" i="4"/>
  <c r="FX7" i="4"/>
  <c r="FY7" i="4"/>
  <c r="FZ7" i="4"/>
  <c r="GA7" i="4"/>
  <c r="GB7" i="4"/>
  <c r="GC7" i="4"/>
  <c r="GD7" i="4"/>
  <c r="GE7" i="4"/>
  <c r="GF7" i="4"/>
  <c r="GG7" i="4"/>
  <c r="GH7" i="4"/>
  <c r="GI7" i="4"/>
  <c r="GJ7" i="4"/>
  <c r="GK7" i="4"/>
  <c r="GL7" i="4"/>
  <c r="GM7" i="4"/>
  <c r="GN7" i="4"/>
  <c r="GO7" i="4"/>
  <c r="GP7" i="4"/>
  <c r="GQ7" i="4"/>
  <c r="GR7" i="4"/>
  <c r="GS7" i="4"/>
  <c r="GT7" i="4"/>
  <c r="GU7" i="4"/>
  <c r="GV7" i="4"/>
  <c r="GW7" i="4"/>
  <c r="GX7" i="4"/>
  <c r="GY7" i="4"/>
  <c r="GZ7" i="4"/>
  <c r="HA7" i="4"/>
  <c r="HB7" i="4"/>
  <c r="HC7" i="4"/>
  <c r="HD7" i="4"/>
  <c r="HE7" i="4"/>
  <c r="HF7" i="4"/>
  <c r="HG7" i="4"/>
  <c r="HH7" i="4"/>
  <c r="HI7" i="4"/>
  <c r="HJ7" i="4"/>
  <c r="HK7" i="4"/>
  <c r="HL7" i="4"/>
  <c r="HM7" i="4"/>
  <c r="HN7" i="4"/>
  <c r="HO7" i="4"/>
  <c r="HP7" i="4"/>
  <c r="HQ7" i="4"/>
  <c r="HR7" i="4"/>
  <c r="HS7" i="4"/>
  <c r="HT7" i="4"/>
  <c r="HU7" i="4"/>
  <c r="HV7" i="4"/>
  <c r="HW7" i="4"/>
  <c r="HX7" i="4"/>
  <c r="HY7" i="4"/>
  <c r="HZ7" i="4"/>
  <c r="IA7" i="4"/>
  <c r="IB7" i="4"/>
  <c r="IC7" i="4"/>
  <c r="ID7" i="4"/>
  <c r="IE7" i="4"/>
  <c r="IF7" i="4"/>
  <c r="IG7" i="4"/>
  <c r="IH7" i="4"/>
  <c r="II7" i="4"/>
  <c r="IJ7" i="4"/>
  <c r="IK7" i="4"/>
  <c r="IL7" i="4"/>
  <c r="IM7" i="4"/>
  <c r="IN7" i="4"/>
  <c r="IO7" i="4"/>
  <c r="IP7" i="4"/>
  <c r="IQ7" i="4"/>
  <c r="IR7" i="4"/>
  <c r="IS7" i="4"/>
  <c r="IT7" i="4"/>
  <c r="IU7" i="4"/>
  <c r="IV7" i="4"/>
  <c r="IW7" i="4"/>
  <c r="IX7" i="4"/>
  <c r="IY7" i="4"/>
  <c r="IZ7" i="4"/>
  <c r="JA7" i="4"/>
  <c r="JB7" i="4"/>
  <c r="JC7" i="4"/>
  <c r="JD7" i="4"/>
  <c r="JE7" i="4"/>
  <c r="JF7" i="4"/>
  <c r="JG7" i="4"/>
  <c r="JH7" i="4"/>
  <c r="JI7" i="4"/>
  <c r="JJ7" i="4"/>
  <c r="JK7" i="4"/>
  <c r="JL7" i="4"/>
  <c r="JM7" i="4"/>
  <c r="JN7" i="4"/>
  <c r="JO7" i="4"/>
  <c r="JP7" i="4"/>
  <c r="JQ7" i="4"/>
  <c r="JR7" i="4"/>
  <c r="JS7" i="4"/>
  <c r="JT7" i="4"/>
  <c r="JU7" i="4"/>
  <c r="JV7" i="4"/>
  <c r="JW7" i="4"/>
  <c r="JX7" i="4"/>
  <c r="JY7" i="4"/>
  <c r="JZ7" i="4"/>
  <c r="KA7" i="4"/>
  <c r="KB7" i="4"/>
  <c r="KC7" i="4"/>
  <c r="KD7" i="4"/>
  <c r="KE7" i="4"/>
  <c r="KF7" i="4"/>
  <c r="KG7" i="4"/>
  <c r="KH7" i="4"/>
  <c r="KI7" i="4"/>
  <c r="KJ7" i="4"/>
  <c r="KK7" i="4"/>
  <c r="KL7" i="4"/>
  <c r="KM7" i="4"/>
  <c r="KN7" i="4"/>
  <c r="KO7" i="4"/>
  <c r="KP7" i="4"/>
  <c r="KQ7" i="4"/>
  <c r="KR7" i="4"/>
  <c r="KS7" i="4"/>
  <c r="KT7" i="4"/>
  <c r="KU7" i="4"/>
  <c r="KV7" i="4"/>
  <c r="KW7" i="4"/>
  <c r="KX7" i="4"/>
  <c r="KY7" i="4"/>
  <c r="KZ7" i="4"/>
  <c r="LA7" i="4"/>
  <c r="LB7" i="4"/>
  <c r="LC7" i="4"/>
  <c r="LD7" i="4"/>
  <c r="LE7" i="4"/>
  <c r="LF7" i="4"/>
  <c r="LG7" i="4"/>
  <c r="LH7" i="4"/>
  <c r="LI7" i="4"/>
  <c r="LJ7" i="4"/>
  <c r="LK7" i="4"/>
  <c r="LL7" i="4"/>
  <c r="LM7" i="4"/>
  <c r="LN7" i="4"/>
  <c r="LO7" i="4"/>
  <c r="LP7" i="4"/>
  <c r="LQ7" i="4"/>
  <c r="LR7" i="4"/>
  <c r="LS7" i="4"/>
  <c r="LT7" i="4"/>
  <c r="LU7" i="4"/>
  <c r="LV7" i="4"/>
  <c r="LW7" i="4"/>
  <c r="LX7" i="4"/>
  <c r="LY7" i="4"/>
  <c r="LZ7" i="4"/>
  <c r="MA7" i="4"/>
  <c r="MB7" i="4"/>
  <c r="MC7" i="4"/>
  <c r="MD7" i="4"/>
  <c r="ME7" i="4"/>
  <c r="MF7" i="4"/>
  <c r="MG7" i="4"/>
  <c r="MH7" i="4"/>
  <c r="MI7" i="4"/>
  <c r="MJ7" i="4"/>
  <c r="MK7" i="4"/>
  <c r="ML7" i="4"/>
  <c r="MM7" i="4"/>
  <c r="MN7" i="4"/>
  <c r="MO7" i="4"/>
  <c r="MP7" i="4"/>
  <c r="MQ7" i="4"/>
  <c r="MR7" i="4"/>
  <c r="MS7" i="4"/>
  <c r="MT7" i="4"/>
  <c r="MU7" i="4"/>
  <c r="MV7" i="4"/>
  <c r="MW7" i="4"/>
  <c r="MX7" i="4"/>
  <c r="MY7" i="4"/>
  <c r="MZ7" i="4"/>
  <c r="NA7" i="4"/>
  <c r="NB7" i="4"/>
  <c r="NC7" i="4"/>
  <c r="ND7" i="4"/>
  <c r="NE7" i="4"/>
  <c r="NF7" i="4"/>
  <c r="NG7" i="4"/>
  <c r="NH7" i="4"/>
  <c r="NI7" i="4"/>
  <c r="NJ7" i="4"/>
  <c r="NK7" i="4"/>
  <c r="NL7" i="4"/>
  <c r="NM7" i="4"/>
  <c r="NN7" i="4"/>
  <c r="NO7" i="4"/>
  <c r="NP7" i="4"/>
  <c r="NQ7" i="4"/>
  <c r="NR7" i="4"/>
  <c r="NS7" i="4"/>
  <c r="NT7" i="4"/>
  <c r="NU7" i="4"/>
  <c r="NV7" i="4"/>
  <c r="NW7" i="4"/>
  <c r="NX7" i="4"/>
  <c r="NY7" i="4"/>
  <c r="NZ7" i="4"/>
  <c r="OA7" i="4"/>
  <c r="OB7" i="4"/>
  <c r="OC7" i="4"/>
  <c r="OD7" i="4"/>
  <c r="OE7" i="4"/>
  <c r="OF7" i="4"/>
  <c r="OG7" i="4"/>
  <c r="OH7" i="4"/>
  <c r="OI7" i="4"/>
  <c r="OJ7" i="4"/>
  <c r="OK7" i="4"/>
  <c r="OL7" i="4"/>
  <c r="OM7" i="4"/>
  <c r="ON7" i="4"/>
  <c r="OO7" i="4"/>
  <c r="OP7" i="4"/>
  <c r="OQ7" i="4"/>
  <c r="OR7" i="4"/>
  <c r="OS7" i="4"/>
  <c r="OT7" i="4"/>
  <c r="OU7" i="4"/>
  <c r="OV7" i="4"/>
  <c r="OW7" i="4"/>
  <c r="OX7" i="4"/>
  <c r="OY7" i="4"/>
  <c r="OZ7" i="4"/>
  <c r="PA7" i="4"/>
  <c r="PB7" i="4"/>
  <c r="PC7" i="4"/>
  <c r="PD7" i="4"/>
  <c r="PE7" i="4"/>
  <c r="PF7" i="4"/>
  <c r="PG7" i="4"/>
  <c r="PH7" i="4"/>
  <c r="PI7" i="4"/>
  <c r="PJ7" i="4"/>
  <c r="PK7" i="4"/>
  <c r="PL7" i="4"/>
  <c r="PM7" i="4"/>
  <c r="PN7" i="4"/>
  <c r="PO7" i="4"/>
  <c r="PP7" i="4"/>
  <c r="PQ7" i="4"/>
  <c r="PR7" i="4"/>
  <c r="PS7" i="4"/>
  <c r="PT7" i="4"/>
  <c r="PU7" i="4"/>
  <c r="PV7" i="4"/>
  <c r="PW7" i="4"/>
  <c r="PX7" i="4"/>
  <c r="PY7" i="4"/>
  <c r="PZ7" i="4"/>
  <c r="QA7" i="4"/>
  <c r="QB7" i="4"/>
  <c r="QC7" i="4"/>
  <c r="QD7" i="4"/>
  <c r="QE7" i="4"/>
  <c r="QF7" i="4"/>
  <c r="QG7" i="4"/>
  <c r="QH7" i="4"/>
  <c r="QI7" i="4"/>
  <c r="QJ7" i="4"/>
  <c r="QK7" i="4"/>
  <c r="QL7" i="4"/>
  <c r="QM7" i="4"/>
  <c r="QN7" i="4"/>
  <c r="QO7" i="4"/>
  <c r="QP7" i="4"/>
  <c r="QQ7" i="4"/>
  <c r="QR7" i="4"/>
  <c r="QS7" i="4"/>
  <c r="QT7" i="4"/>
  <c r="QU7" i="4"/>
  <c r="QV7" i="4"/>
  <c r="QW7" i="4"/>
  <c r="QX7" i="4"/>
  <c r="QY7" i="4"/>
  <c r="QZ7" i="4"/>
  <c r="RA7" i="4"/>
  <c r="RB7" i="4"/>
  <c r="RC7" i="4"/>
  <c r="RD7" i="4"/>
  <c r="RE7" i="4"/>
  <c r="RF7" i="4"/>
  <c r="RG7" i="4"/>
  <c r="RH7" i="4"/>
  <c r="RI7" i="4"/>
  <c r="RJ7" i="4"/>
  <c r="RK7" i="4"/>
  <c r="RL7" i="4"/>
  <c r="RM7" i="4"/>
  <c r="RN7" i="4"/>
  <c r="RO7" i="4"/>
  <c r="RP7" i="4"/>
  <c r="RQ7" i="4"/>
  <c r="RR7" i="4"/>
  <c r="RS7" i="4"/>
  <c r="RT7" i="4"/>
  <c r="RU7" i="4"/>
  <c r="RV7" i="4"/>
  <c r="RW7" i="4"/>
  <c r="RX7" i="4"/>
  <c r="RY7" i="4"/>
  <c r="RZ7" i="4"/>
  <c r="SA7" i="4"/>
  <c r="SB7" i="4"/>
  <c r="SC7" i="4"/>
  <c r="SD7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ES8" i="4"/>
  <c r="ET8" i="4"/>
  <c r="EU8" i="4"/>
  <c r="EV8" i="4"/>
  <c r="EW8" i="4"/>
  <c r="EX8" i="4"/>
  <c r="EY8" i="4"/>
  <c r="EZ8" i="4"/>
  <c r="FA8" i="4"/>
  <c r="FB8" i="4"/>
  <c r="FC8" i="4"/>
  <c r="FD8" i="4"/>
  <c r="FE8" i="4"/>
  <c r="FF8" i="4"/>
  <c r="FG8" i="4"/>
  <c r="FH8" i="4"/>
  <c r="FI8" i="4"/>
  <c r="FJ8" i="4"/>
  <c r="FK8" i="4"/>
  <c r="FL8" i="4"/>
  <c r="FM8" i="4"/>
  <c r="FN8" i="4"/>
  <c r="FO8" i="4"/>
  <c r="FP8" i="4"/>
  <c r="FQ8" i="4"/>
  <c r="FR8" i="4"/>
  <c r="FS8" i="4"/>
  <c r="FT8" i="4"/>
  <c r="FU8" i="4"/>
  <c r="FV8" i="4"/>
  <c r="FW8" i="4"/>
  <c r="FX8" i="4"/>
  <c r="FY8" i="4"/>
  <c r="FZ8" i="4"/>
  <c r="GA8" i="4"/>
  <c r="GB8" i="4"/>
  <c r="GC8" i="4"/>
  <c r="GD8" i="4"/>
  <c r="GE8" i="4"/>
  <c r="GF8" i="4"/>
  <c r="GG8" i="4"/>
  <c r="GH8" i="4"/>
  <c r="GI8" i="4"/>
  <c r="GJ8" i="4"/>
  <c r="GK8" i="4"/>
  <c r="GL8" i="4"/>
  <c r="GM8" i="4"/>
  <c r="GN8" i="4"/>
  <c r="GO8" i="4"/>
  <c r="GP8" i="4"/>
  <c r="GQ8" i="4"/>
  <c r="GR8" i="4"/>
  <c r="GS8" i="4"/>
  <c r="GT8" i="4"/>
  <c r="GU8" i="4"/>
  <c r="GV8" i="4"/>
  <c r="GW8" i="4"/>
  <c r="GX8" i="4"/>
  <c r="GY8" i="4"/>
  <c r="GZ8" i="4"/>
  <c r="HA8" i="4"/>
  <c r="HB8" i="4"/>
  <c r="HC8" i="4"/>
  <c r="HD8" i="4"/>
  <c r="HE8" i="4"/>
  <c r="HF8" i="4"/>
  <c r="HG8" i="4"/>
  <c r="HH8" i="4"/>
  <c r="HI8" i="4"/>
  <c r="HJ8" i="4"/>
  <c r="HK8" i="4"/>
  <c r="HL8" i="4"/>
  <c r="HM8" i="4"/>
  <c r="HN8" i="4"/>
  <c r="HO8" i="4"/>
  <c r="HP8" i="4"/>
  <c r="HQ8" i="4"/>
  <c r="HR8" i="4"/>
  <c r="HS8" i="4"/>
  <c r="HT8" i="4"/>
  <c r="HU8" i="4"/>
  <c r="HV8" i="4"/>
  <c r="HW8" i="4"/>
  <c r="HX8" i="4"/>
  <c r="HY8" i="4"/>
  <c r="HZ8" i="4"/>
  <c r="IA8" i="4"/>
  <c r="IB8" i="4"/>
  <c r="IC8" i="4"/>
  <c r="ID8" i="4"/>
  <c r="IE8" i="4"/>
  <c r="IF8" i="4"/>
  <c r="IG8" i="4"/>
  <c r="IH8" i="4"/>
  <c r="II8" i="4"/>
  <c r="IJ8" i="4"/>
  <c r="IK8" i="4"/>
  <c r="IL8" i="4"/>
  <c r="IM8" i="4"/>
  <c r="IN8" i="4"/>
  <c r="IO8" i="4"/>
  <c r="IP8" i="4"/>
  <c r="IQ8" i="4"/>
  <c r="IR8" i="4"/>
  <c r="IS8" i="4"/>
  <c r="IT8" i="4"/>
  <c r="IU8" i="4"/>
  <c r="IV8" i="4"/>
  <c r="IW8" i="4"/>
  <c r="IX8" i="4"/>
  <c r="IY8" i="4"/>
  <c r="IZ8" i="4"/>
  <c r="JA8" i="4"/>
  <c r="JB8" i="4"/>
  <c r="JC8" i="4"/>
  <c r="JD8" i="4"/>
  <c r="JE8" i="4"/>
  <c r="JF8" i="4"/>
  <c r="JG8" i="4"/>
  <c r="JH8" i="4"/>
  <c r="JI8" i="4"/>
  <c r="JJ8" i="4"/>
  <c r="JK8" i="4"/>
  <c r="JL8" i="4"/>
  <c r="JM8" i="4"/>
  <c r="JN8" i="4"/>
  <c r="JO8" i="4"/>
  <c r="JP8" i="4"/>
  <c r="JQ8" i="4"/>
  <c r="JR8" i="4"/>
  <c r="JS8" i="4"/>
  <c r="JT8" i="4"/>
  <c r="JU8" i="4"/>
  <c r="JV8" i="4"/>
  <c r="JW8" i="4"/>
  <c r="JX8" i="4"/>
  <c r="JY8" i="4"/>
  <c r="JZ8" i="4"/>
  <c r="KA8" i="4"/>
  <c r="KB8" i="4"/>
  <c r="KC8" i="4"/>
  <c r="KD8" i="4"/>
  <c r="KE8" i="4"/>
  <c r="KF8" i="4"/>
  <c r="KG8" i="4"/>
  <c r="KH8" i="4"/>
  <c r="KI8" i="4"/>
  <c r="KJ8" i="4"/>
  <c r="KK8" i="4"/>
  <c r="KL8" i="4"/>
  <c r="KM8" i="4"/>
  <c r="KN8" i="4"/>
  <c r="KO8" i="4"/>
  <c r="KP8" i="4"/>
  <c r="KQ8" i="4"/>
  <c r="KR8" i="4"/>
  <c r="KS8" i="4"/>
  <c r="KT8" i="4"/>
  <c r="KU8" i="4"/>
  <c r="KV8" i="4"/>
  <c r="KW8" i="4"/>
  <c r="KX8" i="4"/>
  <c r="KY8" i="4"/>
  <c r="KZ8" i="4"/>
  <c r="LA8" i="4"/>
  <c r="LB8" i="4"/>
  <c r="LC8" i="4"/>
  <c r="LD8" i="4"/>
  <c r="LE8" i="4"/>
  <c r="LF8" i="4"/>
  <c r="LG8" i="4"/>
  <c r="LH8" i="4"/>
  <c r="LI8" i="4"/>
  <c r="LJ8" i="4"/>
  <c r="LK8" i="4"/>
  <c r="LL8" i="4"/>
  <c r="LM8" i="4"/>
  <c r="LN8" i="4"/>
  <c r="LO8" i="4"/>
  <c r="LP8" i="4"/>
  <c r="LQ8" i="4"/>
  <c r="LR8" i="4"/>
  <c r="LS8" i="4"/>
  <c r="LT8" i="4"/>
  <c r="LU8" i="4"/>
  <c r="LV8" i="4"/>
  <c r="LW8" i="4"/>
  <c r="LX8" i="4"/>
  <c r="LY8" i="4"/>
  <c r="LZ8" i="4"/>
  <c r="MA8" i="4"/>
  <c r="MB8" i="4"/>
  <c r="MC8" i="4"/>
  <c r="MD8" i="4"/>
  <c r="ME8" i="4"/>
  <c r="MF8" i="4"/>
  <c r="MG8" i="4"/>
  <c r="MH8" i="4"/>
  <c r="MI8" i="4"/>
  <c r="MJ8" i="4"/>
  <c r="MK8" i="4"/>
  <c r="ML8" i="4"/>
  <c r="MM8" i="4"/>
  <c r="MN8" i="4"/>
  <c r="MO8" i="4"/>
  <c r="MP8" i="4"/>
  <c r="MQ8" i="4"/>
  <c r="MR8" i="4"/>
  <c r="MS8" i="4"/>
  <c r="MT8" i="4"/>
  <c r="MU8" i="4"/>
  <c r="MV8" i="4"/>
  <c r="MW8" i="4"/>
  <c r="MX8" i="4"/>
  <c r="MY8" i="4"/>
  <c r="MZ8" i="4"/>
  <c r="NA8" i="4"/>
  <c r="NB8" i="4"/>
  <c r="NC8" i="4"/>
  <c r="ND8" i="4"/>
  <c r="NE8" i="4"/>
  <c r="NF8" i="4"/>
  <c r="NG8" i="4"/>
  <c r="NH8" i="4"/>
  <c r="NI8" i="4"/>
  <c r="NJ8" i="4"/>
  <c r="NK8" i="4"/>
  <c r="NL8" i="4"/>
  <c r="NM8" i="4"/>
  <c r="NN8" i="4"/>
  <c r="NO8" i="4"/>
  <c r="NP8" i="4"/>
  <c r="NQ8" i="4"/>
  <c r="NR8" i="4"/>
  <c r="NS8" i="4"/>
  <c r="NT8" i="4"/>
  <c r="NU8" i="4"/>
  <c r="NV8" i="4"/>
  <c r="NW8" i="4"/>
  <c r="NX8" i="4"/>
  <c r="NY8" i="4"/>
  <c r="NZ8" i="4"/>
  <c r="OA8" i="4"/>
  <c r="OB8" i="4"/>
  <c r="OC8" i="4"/>
  <c r="OD8" i="4"/>
  <c r="OE8" i="4"/>
  <c r="OF8" i="4"/>
  <c r="OG8" i="4"/>
  <c r="OH8" i="4"/>
  <c r="OI8" i="4"/>
  <c r="OJ8" i="4"/>
  <c r="OK8" i="4"/>
  <c r="OL8" i="4"/>
  <c r="OM8" i="4"/>
  <c r="ON8" i="4"/>
  <c r="OO8" i="4"/>
  <c r="OP8" i="4"/>
  <c r="OQ8" i="4"/>
  <c r="OR8" i="4"/>
  <c r="OS8" i="4"/>
  <c r="OT8" i="4"/>
  <c r="OU8" i="4"/>
  <c r="OV8" i="4"/>
  <c r="OW8" i="4"/>
  <c r="OX8" i="4"/>
  <c r="OY8" i="4"/>
  <c r="OZ8" i="4"/>
  <c r="PA8" i="4"/>
  <c r="PB8" i="4"/>
  <c r="PC8" i="4"/>
  <c r="PD8" i="4"/>
  <c r="PE8" i="4"/>
  <c r="PF8" i="4"/>
  <c r="PG8" i="4"/>
  <c r="PH8" i="4"/>
  <c r="PI8" i="4"/>
  <c r="PJ8" i="4"/>
  <c r="PK8" i="4"/>
  <c r="PL8" i="4"/>
  <c r="PM8" i="4"/>
  <c r="PN8" i="4"/>
  <c r="PO8" i="4"/>
  <c r="PP8" i="4"/>
  <c r="PQ8" i="4"/>
  <c r="PR8" i="4"/>
  <c r="PS8" i="4"/>
  <c r="PT8" i="4"/>
  <c r="PU8" i="4"/>
  <c r="PV8" i="4"/>
  <c r="PW8" i="4"/>
  <c r="PX8" i="4"/>
  <c r="PY8" i="4"/>
  <c r="PZ8" i="4"/>
  <c r="QA8" i="4"/>
  <c r="QB8" i="4"/>
  <c r="QC8" i="4"/>
  <c r="QD8" i="4"/>
  <c r="QE8" i="4"/>
  <c r="QF8" i="4"/>
  <c r="QG8" i="4"/>
  <c r="QH8" i="4"/>
  <c r="QI8" i="4"/>
  <c r="QJ8" i="4"/>
  <c r="QK8" i="4"/>
  <c r="QL8" i="4"/>
  <c r="QM8" i="4"/>
  <c r="QN8" i="4"/>
  <c r="QO8" i="4"/>
  <c r="QP8" i="4"/>
  <c r="QQ8" i="4"/>
  <c r="QR8" i="4"/>
  <c r="QS8" i="4"/>
  <c r="QT8" i="4"/>
  <c r="QU8" i="4"/>
  <c r="QV8" i="4"/>
  <c r="QW8" i="4"/>
  <c r="QX8" i="4"/>
  <c r="QY8" i="4"/>
  <c r="QZ8" i="4"/>
  <c r="RA8" i="4"/>
  <c r="RB8" i="4"/>
  <c r="RC8" i="4"/>
  <c r="RD8" i="4"/>
  <c r="RE8" i="4"/>
  <c r="RF8" i="4"/>
  <c r="RG8" i="4"/>
  <c r="RH8" i="4"/>
  <c r="RI8" i="4"/>
  <c r="RJ8" i="4"/>
  <c r="RK8" i="4"/>
  <c r="RL8" i="4"/>
  <c r="RM8" i="4"/>
  <c r="RN8" i="4"/>
  <c r="RO8" i="4"/>
  <c r="RP8" i="4"/>
  <c r="RQ8" i="4"/>
  <c r="RR8" i="4"/>
  <c r="RS8" i="4"/>
  <c r="RT8" i="4"/>
  <c r="RU8" i="4"/>
  <c r="RV8" i="4"/>
  <c r="RW8" i="4"/>
  <c r="RX8" i="4"/>
  <c r="RY8" i="4"/>
  <c r="RZ8" i="4"/>
  <c r="SA8" i="4"/>
  <c r="SB8" i="4"/>
  <c r="SC8" i="4"/>
  <c r="SD8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DA9" i="4"/>
  <c r="DB9" i="4"/>
  <c r="DC9" i="4"/>
  <c r="DD9" i="4"/>
  <c r="DE9" i="4"/>
  <c r="DF9" i="4"/>
  <c r="DG9" i="4"/>
  <c r="DH9" i="4"/>
  <c r="DI9" i="4"/>
  <c r="DJ9" i="4"/>
  <c r="DK9" i="4"/>
  <c r="DL9" i="4"/>
  <c r="DM9" i="4"/>
  <c r="DN9" i="4"/>
  <c r="DO9" i="4"/>
  <c r="DP9" i="4"/>
  <c r="DQ9" i="4"/>
  <c r="DR9" i="4"/>
  <c r="DS9" i="4"/>
  <c r="DT9" i="4"/>
  <c r="DU9" i="4"/>
  <c r="DV9" i="4"/>
  <c r="DW9" i="4"/>
  <c r="DX9" i="4"/>
  <c r="DY9" i="4"/>
  <c r="DZ9" i="4"/>
  <c r="EA9" i="4"/>
  <c r="EB9" i="4"/>
  <c r="EC9" i="4"/>
  <c r="ED9" i="4"/>
  <c r="EE9" i="4"/>
  <c r="EF9" i="4"/>
  <c r="EG9" i="4"/>
  <c r="EH9" i="4"/>
  <c r="EI9" i="4"/>
  <c r="EJ9" i="4"/>
  <c r="EK9" i="4"/>
  <c r="EL9" i="4"/>
  <c r="EM9" i="4"/>
  <c r="EN9" i="4"/>
  <c r="EO9" i="4"/>
  <c r="EP9" i="4"/>
  <c r="EQ9" i="4"/>
  <c r="ER9" i="4"/>
  <c r="ES9" i="4"/>
  <c r="ET9" i="4"/>
  <c r="EU9" i="4"/>
  <c r="EV9" i="4"/>
  <c r="EW9" i="4"/>
  <c r="EX9" i="4"/>
  <c r="EY9" i="4"/>
  <c r="EZ9" i="4"/>
  <c r="FA9" i="4"/>
  <c r="FB9" i="4"/>
  <c r="FC9" i="4"/>
  <c r="FD9" i="4"/>
  <c r="FE9" i="4"/>
  <c r="FF9" i="4"/>
  <c r="FG9" i="4"/>
  <c r="FH9" i="4"/>
  <c r="FI9" i="4"/>
  <c r="FJ9" i="4"/>
  <c r="FK9" i="4"/>
  <c r="FL9" i="4"/>
  <c r="FM9" i="4"/>
  <c r="FN9" i="4"/>
  <c r="FO9" i="4"/>
  <c r="FP9" i="4"/>
  <c r="FQ9" i="4"/>
  <c r="FR9" i="4"/>
  <c r="FS9" i="4"/>
  <c r="FT9" i="4"/>
  <c r="FU9" i="4"/>
  <c r="FV9" i="4"/>
  <c r="FW9" i="4"/>
  <c r="FX9" i="4"/>
  <c r="FY9" i="4"/>
  <c r="FZ9" i="4"/>
  <c r="GA9" i="4"/>
  <c r="GB9" i="4"/>
  <c r="GC9" i="4"/>
  <c r="GD9" i="4"/>
  <c r="GE9" i="4"/>
  <c r="GF9" i="4"/>
  <c r="GG9" i="4"/>
  <c r="GH9" i="4"/>
  <c r="GI9" i="4"/>
  <c r="GJ9" i="4"/>
  <c r="GK9" i="4"/>
  <c r="GL9" i="4"/>
  <c r="GM9" i="4"/>
  <c r="GN9" i="4"/>
  <c r="GO9" i="4"/>
  <c r="GP9" i="4"/>
  <c r="GQ9" i="4"/>
  <c r="GR9" i="4"/>
  <c r="GS9" i="4"/>
  <c r="GT9" i="4"/>
  <c r="GU9" i="4"/>
  <c r="GV9" i="4"/>
  <c r="GW9" i="4"/>
  <c r="GX9" i="4"/>
  <c r="GY9" i="4"/>
  <c r="GZ9" i="4"/>
  <c r="HA9" i="4"/>
  <c r="HB9" i="4"/>
  <c r="HC9" i="4"/>
  <c r="HD9" i="4"/>
  <c r="HE9" i="4"/>
  <c r="HF9" i="4"/>
  <c r="HG9" i="4"/>
  <c r="HH9" i="4"/>
  <c r="HI9" i="4"/>
  <c r="HJ9" i="4"/>
  <c r="HK9" i="4"/>
  <c r="HL9" i="4"/>
  <c r="HM9" i="4"/>
  <c r="HN9" i="4"/>
  <c r="HO9" i="4"/>
  <c r="HP9" i="4"/>
  <c r="HQ9" i="4"/>
  <c r="HR9" i="4"/>
  <c r="HS9" i="4"/>
  <c r="HT9" i="4"/>
  <c r="HU9" i="4"/>
  <c r="HV9" i="4"/>
  <c r="HW9" i="4"/>
  <c r="HX9" i="4"/>
  <c r="HY9" i="4"/>
  <c r="HZ9" i="4"/>
  <c r="IA9" i="4"/>
  <c r="IB9" i="4"/>
  <c r="IC9" i="4"/>
  <c r="ID9" i="4"/>
  <c r="IE9" i="4"/>
  <c r="IF9" i="4"/>
  <c r="IG9" i="4"/>
  <c r="IH9" i="4"/>
  <c r="II9" i="4"/>
  <c r="IJ9" i="4"/>
  <c r="IK9" i="4"/>
  <c r="IL9" i="4"/>
  <c r="IM9" i="4"/>
  <c r="IN9" i="4"/>
  <c r="IO9" i="4"/>
  <c r="IP9" i="4"/>
  <c r="IQ9" i="4"/>
  <c r="IR9" i="4"/>
  <c r="IS9" i="4"/>
  <c r="IT9" i="4"/>
  <c r="IU9" i="4"/>
  <c r="IV9" i="4"/>
  <c r="IW9" i="4"/>
  <c r="IX9" i="4"/>
  <c r="IY9" i="4"/>
  <c r="IZ9" i="4"/>
  <c r="JA9" i="4"/>
  <c r="JB9" i="4"/>
  <c r="JC9" i="4"/>
  <c r="JD9" i="4"/>
  <c r="JE9" i="4"/>
  <c r="JF9" i="4"/>
  <c r="JG9" i="4"/>
  <c r="JH9" i="4"/>
  <c r="JI9" i="4"/>
  <c r="JJ9" i="4"/>
  <c r="JK9" i="4"/>
  <c r="JL9" i="4"/>
  <c r="JM9" i="4"/>
  <c r="JN9" i="4"/>
  <c r="JO9" i="4"/>
  <c r="JP9" i="4"/>
  <c r="JQ9" i="4"/>
  <c r="JR9" i="4"/>
  <c r="JS9" i="4"/>
  <c r="JT9" i="4"/>
  <c r="JU9" i="4"/>
  <c r="JV9" i="4"/>
  <c r="JW9" i="4"/>
  <c r="JX9" i="4"/>
  <c r="JY9" i="4"/>
  <c r="JZ9" i="4"/>
  <c r="KA9" i="4"/>
  <c r="KB9" i="4"/>
  <c r="KC9" i="4"/>
  <c r="KD9" i="4"/>
  <c r="KE9" i="4"/>
  <c r="KF9" i="4"/>
  <c r="KG9" i="4"/>
  <c r="KH9" i="4"/>
  <c r="KI9" i="4"/>
  <c r="KJ9" i="4"/>
  <c r="KK9" i="4"/>
  <c r="KL9" i="4"/>
  <c r="KM9" i="4"/>
  <c r="KN9" i="4"/>
  <c r="KO9" i="4"/>
  <c r="KP9" i="4"/>
  <c r="KQ9" i="4"/>
  <c r="KR9" i="4"/>
  <c r="KS9" i="4"/>
  <c r="KT9" i="4"/>
  <c r="KU9" i="4"/>
  <c r="KV9" i="4"/>
  <c r="KW9" i="4"/>
  <c r="KX9" i="4"/>
  <c r="KY9" i="4"/>
  <c r="KZ9" i="4"/>
  <c r="LA9" i="4"/>
  <c r="LB9" i="4"/>
  <c r="LC9" i="4"/>
  <c r="LD9" i="4"/>
  <c r="LE9" i="4"/>
  <c r="LF9" i="4"/>
  <c r="LG9" i="4"/>
  <c r="LH9" i="4"/>
  <c r="LI9" i="4"/>
  <c r="LJ9" i="4"/>
  <c r="LK9" i="4"/>
  <c r="LL9" i="4"/>
  <c r="LM9" i="4"/>
  <c r="LN9" i="4"/>
  <c r="LO9" i="4"/>
  <c r="LP9" i="4"/>
  <c r="LQ9" i="4"/>
  <c r="LR9" i="4"/>
  <c r="LS9" i="4"/>
  <c r="LT9" i="4"/>
  <c r="LU9" i="4"/>
  <c r="LV9" i="4"/>
  <c r="LW9" i="4"/>
  <c r="LX9" i="4"/>
  <c r="LY9" i="4"/>
  <c r="LZ9" i="4"/>
  <c r="MA9" i="4"/>
  <c r="MB9" i="4"/>
  <c r="MC9" i="4"/>
  <c r="MD9" i="4"/>
  <c r="ME9" i="4"/>
  <c r="MF9" i="4"/>
  <c r="MG9" i="4"/>
  <c r="MH9" i="4"/>
  <c r="MI9" i="4"/>
  <c r="MJ9" i="4"/>
  <c r="MK9" i="4"/>
  <c r="ML9" i="4"/>
  <c r="MM9" i="4"/>
  <c r="MN9" i="4"/>
  <c r="MO9" i="4"/>
  <c r="MP9" i="4"/>
  <c r="MQ9" i="4"/>
  <c r="MR9" i="4"/>
  <c r="MS9" i="4"/>
  <c r="MT9" i="4"/>
  <c r="MU9" i="4"/>
  <c r="MV9" i="4"/>
  <c r="MW9" i="4"/>
  <c r="MX9" i="4"/>
  <c r="MY9" i="4"/>
  <c r="MZ9" i="4"/>
  <c r="NA9" i="4"/>
  <c r="NB9" i="4"/>
  <c r="NC9" i="4"/>
  <c r="ND9" i="4"/>
  <c r="NE9" i="4"/>
  <c r="NF9" i="4"/>
  <c r="NG9" i="4"/>
  <c r="NH9" i="4"/>
  <c r="NI9" i="4"/>
  <c r="NJ9" i="4"/>
  <c r="NK9" i="4"/>
  <c r="NL9" i="4"/>
  <c r="NM9" i="4"/>
  <c r="NN9" i="4"/>
  <c r="NO9" i="4"/>
  <c r="NP9" i="4"/>
  <c r="NQ9" i="4"/>
  <c r="NR9" i="4"/>
  <c r="NS9" i="4"/>
  <c r="NT9" i="4"/>
  <c r="NU9" i="4"/>
  <c r="NV9" i="4"/>
  <c r="NW9" i="4"/>
  <c r="NX9" i="4"/>
  <c r="NY9" i="4"/>
  <c r="NZ9" i="4"/>
  <c r="OA9" i="4"/>
  <c r="OB9" i="4"/>
  <c r="OC9" i="4"/>
  <c r="OD9" i="4"/>
  <c r="OE9" i="4"/>
  <c r="OF9" i="4"/>
  <c r="OG9" i="4"/>
  <c r="OH9" i="4"/>
  <c r="OI9" i="4"/>
  <c r="OJ9" i="4"/>
  <c r="OK9" i="4"/>
  <c r="OL9" i="4"/>
  <c r="OM9" i="4"/>
  <c r="ON9" i="4"/>
  <c r="OO9" i="4"/>
  <c r="OP9" i="4"/>
  <c r="OQ9" i="4"/>
  <c r="OR9" i="4"/>
  <c r="OS9" i="4"/>
  <c r="OT9" i="4"/>
  <c r="OU9" i="4"/>
  <c r="OV9" i="4"/>
  <c r="OW9" i="4"/>
  <c r="OX9" i="4"/>
  <c r="OY9" i="4"/>
  <c r="OZ9" i="4"/>
  <c r="PA9" i="4"/>
  <c r="PB9" i="4"/>
  <c r="PC9" i="4"/>
  <c r="PD9" i="4"/>
  <c r="PE9" i="4"/>
  <c r="PF9" i="4"/>
  <c r="PG9" i="4"/>
  <c r="PH9" i="4"/>
  <c r="PI9" i="4"/>
  <c r="PJ9" i="4"/>
  <c r="PK9" i="4"/>
  <c r="PL9" i="4"/>
  <c r="PM9" i="4"/>
  <c r="PN9" i="4"/>
  <c r="PO9" i="4"/>
  <c r="PP9" i="4"/>
  <c r="PQ9" i="4"/>
  <c r="PR9" i="4"/>
  <c r="PS9" i="4"/>
  <c r="PT9" i="4"/>
  <c r="PU9" i="4"/>
  <c r="PV9" i="4"/>
  <c r="PW9" i="4"/>
  <c r="PX9" i="4"/>
  <c r="PY9" i="4"/>
  <c r="PZ9" i="4"/>
  <c r="QA9" i="4"/>
  <c r="QB9" i="4"/>
  <c r="QC9" i="4"/>
  <c r="QD9" i="4"/>
  <c r="QE9" i="4"/>
  <c r="QF9" i="4"/>
  <c r="QG9" i="4"/>
  <c r="QH9" i="4"/>
  <c r="QI9" i="4"/>
  <c r="QJ9" i="4"/>
  <c r="QK9" i="4"/>
  <c r="QL9" i="4"/>
  <c r="QM9" i="4"/>
  <c r="QN9" i="4"/>
  <c r="QO9" i="4"/>
  <c r="QP9" i="4"/>
  <c r="QQ9" i="4"/>
  <c r="QR9" i="4"/>
  <c r="QS9" i="4"/>
  <c r="QT9" i="4"/>
  <c r="QU9" i="4"/>
  <c r="QV9" i="4"/>
  <c r="QW9" i="4"/>
  <c r="QX9" i="4"/>
  <c r="QY9" i="4"/>
  <c r="QZ9" i="4"/>
  <c r="RA9" i="4"/>
  <c r="RB9" i="4"/>
  <c r="RC9" i="4"/>
  <c r="RD9" i="4"/>
  <c r="RE9" i="4"/>
  <c r="RF9" i="4"/>
  <c r="RG9" i="4"/>
  <c r="RH9" i="4"/>
  <c r="RI9" i="4"/>
  <c r="RJ9" i="4"/>
  <c r="RK9" i="4"/>
  <c r="RL9" i="4"/>
  <c r="RM9" i="4"/>
  <c r="RN9" i="4"/>
  <c r="RO9" i="4"/>
  <c r="RP9" i="4"/>
  <c r="RQ9" i="4"/>
  <c r="RR9" i="4"/>
  <c r="RS9" i="4"/>
  <c r="RT9" i="4"/>
  <c r="RU9" i="4"/>
  <c r="RV9" i="4"/>
  <c r="RW9" i="4"/>
  <c r="RX9" i="4"/>
  <c r="RY9" i="4"/>
  <c r="RZ9" i="4"/>
  <c r="SA9" i="4"/>
  <c r="SB9" i="4"/>
  <c r="SC9" i="4"/>
  <c r="SD9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EL10" i="4"/>
  <c r="EM10" i="4"/>
  <c r="EN10" i="4"/>
  <c r="EO10" i="4"/>
  <c r="EP10" i="4"/>
  <c r="EQ10" i="4"/>
  <c r="ER10" i="4"/>
  <c r="ES10" i="4"/>
  <c r="ET10" i="4"/>
  <c r="EU10" i="4"/>
  <c r="EV10" i="4"/>
  <c r="EW10" i="4"/>
  <c r="EX10" i="4"/>
  <c r="EY10" i="4"/>
  <c r="EZ10" i="4"/>
  <c r="FA10" i="4"/>
  <c r="FB10" i="4"/>
  <c r="FC10" i="4"/>
  <c r="FD10" i="4"/>
  <c r="FE10" i="4"/>
  <c r="FF10" i="4"/>
  <c r="FG10" i="4"/>
  <c r="FH10" i="4"/>
  <c r="FI10" i="4"/>
  <c r="FJ10" i="4"/>
  <c r="FK10" i="4"/>
  <c r="FL10" i="4"/>
  <c r="FM10" i="4"/>
  <c r="FN10" i="4"/>
  <c r="FO10" i="4"/>
  <c r="FP10" i="4"/>
  <c r="FQ10" i="4"/>
  <c r="FR10" i="4"/>
  <c r="FS10" i="4"/>
  <c r="FT10" i="4"/>
  <c r="FU10" i="4"/>
  <c r="FV10" i="4"/>
  <c r="FW10" i="4"/>
  <c r="FX10" i="4"/>
  <c r="FY10" i="4"/>
  <c r="FZ10" i="4"/>
  <c r="GA10" i="4"/>
  <c r="GB10" i="4"/>
  <c r="GC10" i="4"/>
  <c r="GD10" i="4"/>
  <c r="GE10" i="4"/>
  <c r="GF10" i="4"/>
  <c r="GG10" i="4"/>
  <c r="GH10" i="4"/>
  <c r="GI10" i="4"/>
  <c r="GJ10" i="4"/>
  <c r="GK10" i="4"/>
  <c r="GL10" i="4"/>
  <c r="GM10" i="4"/>
  <c r="GN10" i="4"/>
  <c r="GO10" i="4"/>
  <c r="GP10" i="4"/>
  <c r="GQ10" i="4"/>
  <c r="GR10" i="4"/>
  <c r="GS10" i="4"/>
  <c r="GT10" i="4"/>
  <c r="GU10" i="4"/>
  <c r="GV10" i="4"/>
  <c r="GW10" i="4"/>
  <c r="GX10" i="4"/>
  <c r="GY10" i="4"/>
  <c r="GZ10" i="4"/>
  <c r="HA10" i="4"/>
  <c r="HB10" i="4"/>
  <c r="HC10" i="4"/>
  <c r="HD10" i="4"/>
  <c r="HE10" i="4"/>
  <c r="HF10" i="4"/>
  <c r="HG10" i="4"/>
  <c r="HH10" i="4"/>
  <c r="HI10" i="4"/>
  <c r="HJ10" i="4"/>
  <c r="HK10" i="4"/>
  <c r="HL10" i="4"/>
  <c r="HM10" i="4"/>
  <c r="HN10" i="4"/>
  <c r="HO10" i="4"/>
  <c r="HP10" i="4"/>
  <c r="HQ10" i="4"/>
  <c r="HR10" i="4"/>
  <c r="HS10" i="4"/>
  <c r="HT10" i="4"/>
  <c r="HU10" i="4"/>
  <c r="HV10" i="4"/>
  <c r="HW10" i="4"/>
  <c r="HX10" i="4"/>
  <c r="HY10" i="4"/>
  <c r="HZ10" i="4"/>
  <c r="IA10" i="4"/>
  <c r="IB10" i="4"/>
  <c r="IC10" i="4"/>
  <c r="ID10" i="4"/>
  <c r="IE10" i="4"/>
  <c r="IF10" i="4"/>
  <c r="IG10" i="4"/>
  <c r="IH10" i="4"/>
  <c r="II10" i="4"/>
  <c r="IJ10" i="4"/>
  <c r="IK10" i="4"/>
  <c r="IL10" i="4"/>
  <c r="IM10" i="4"/>
  <c r="IN10" i="4"/>
  <c r="IO10" i="4"/>
  <c r="IP10" i="4"/>
  <c r="IQ10" i="4"/>
  <c r="IR10" i="4"/>
  <c r="IS10" i="4"/>
  <c r="IT10" i="4"/>
  <c r="IU10" i="4"/>
  <c r="IV10" i="4"/>
  <c r="IW10" i="4"/>
  <c r="IX10" i="4"/>
  <c r="IY10" i="4"/>
  <c r="IZ10" i="4"/>
  <c r="JA10" i="4"/>
  <c r="JB10" i="4"/>
  <c r="JC10" i="4"/>
  <c r="JD10" i="4"/>
  <c r="JE10" i="4"/>
  <c r="JF10" i="4"/>
  <c r="JG10" i="4"/>
  <c r="JH10" i="4"/>
  <c r="JI10" i="4"/>
  <c r="JJ10" i="4"/>
  <c r="JK10" i="4"/>
  <c r="JL10" i="4"/>
  <c r="JM10" i="4"/>
  <c r="JN10" i="4"/>
  <c r="JO10" i="4"/>
  <c r="JP10" i="4"/>
  <c r="JQ10" i="4"/>
  <c r="JR10" i="4"/>
  <c r="JS10" i="4"/>
  <c r="JT10" i="4"/>
  <c r="JU10" i="4"/>
  <c r="JV10" i="4"/>
  <c r="JW10" i="4"/>
  <c r="JX10" i="4"/>
  <c r="JY10" i="4"/>
  <c r="JZ10" i="4"/>
  <c r="KA10" i="4"/>
  <c r="KB10" i="4"/>
  <c r="KC10" i="4"/>
  <c r="KD10" i="4"/>
  <c r="KE10" i="4"/>
  <c r="KF10" i="4"/>
  <c r="KG10" i="4"/>
  <c r="KH10" i="4"/>
  <c r="KI10" i="4"/>
  <c r="KJ10" i="4"/>
  <c r="KK10" i="4"/>
  <c r="KL10" i="4"/>
  <c r="KM10" i="4"/>
  <c r="KN10" i="4"/>
  <c r="KO10" i="4"/>
  <c r="KP10" i="4"/>
  <c r="KQ10" i="4"/>
  <c r="KR10" i="4"/>
  <c r="KS10" i="4"/>
  <c r="KT10" i="4"/>
  <c r="KU10" i="4"/>
  <c r="KV10" i="4"/>
  <c r="KW10" i="4"/>
  <c r="KX10" i="4"/>
  <c r="KY10" i="4"/>
  <c r="KZ10" i="4"/>
  <c r="LA10" i="4"/>
  <c r="LB10" i="4"/>
  <c r="LC10" i="4"/>
  <c r="LD10" i="4"/>
  <c r="LE10" i="4"/>
  <c r="LF10" i="4"/>
  <c r="LG10" i="4"/>
  <c r="LH10" i="4"/>
  <c r="LI10" i="4"/>
  <c r="LJ10" i="4"/>
  <c r="LK10" i="4"/>
  <c r="LL10" i="4"/>
  <c r="LM10" i="4"/>
  <c r="LN10" i="4"/>
  <c r="LO10" i="4"/>
  <c r="LP10" i="4"/>
  <c r="LQ10" i="4"/>
  <c r="LR10" i="4"/>
  <c r="LS10" i="4"/>
  <c r="LT10" i="4"/>
  <c r="LU10" i="4"/>
  <c r="LV10" i="4"/>
  <c r="LW10" i="4"/>
  <c r="LX10" i="4"/>
  <c r="LY10" i="4"/>
  <c r="LZ10" i="4"/>
  <c r="MA10" i="4"/>
  <c r="MB10" i="4"/>
  <c r="MC10" i="4"/>
  <c r="MD10" i="4"/>
  <c r="ME10" i="4"/>
  <c r="MF10" i="4"/>
  <c r="MG10" i="4"/>
  <c r="MH10" i="4"/>
  <c r="MI10" i="4"/>
  <c r="MJ10" i="4"/>
  <c r="MK10" i="4"/>
  <c r="ML10" i="4"/>
  <c r="MM10" i="4"/>
  <c r="MN10" i="4"/>
  <c r="MO10" i="4"/>
  <c r="MP10" i="4"/>
  <c r="MQ10" i="4"/>
  <c r="MR10" i="4"/>
  <c r="MS10" i="4"/>
  <c r="MT10" i="4"/>
  <c r="MU10" i="4"/>
  <c r="MV10" i="4"/>
  <c r="MW10" i="4"/>
  <c r="MX10" i="4"/>
  <c r="MY10" i="4"/>
  <c r="MZ10" i="4"/>
  <c r="NA10" i="4"/>
  <c r="NB10" i="4"/>
  <c r="NC10" i="4"/>
  <c r="ND10" i="4"/>
  <c r="NE10" i="4"/>
  <c r="NF10" i="4"/>
  <c r="NG10" i="4"/>
  <c r="NH10" i="4"/>
  <c r="NI10" i="4"/>
  <c r="NJ10" i="4"/>
  <c r="NK10" i="4"/>
  <c r="NL10" i="4"/>
  <c r="NM10" i="4"/>
  <c r="NN10" i="4"/>
  <c r="NO10" i="4"/>
  <c r="NP10" i="4"/>
  <c r="NQ10" i="4"/>
  <c r="NR10" i="4"/>
  <c r="NS10" i="4"/>
  <c r="NT10" i="4"/>
  <c r="NU10" i="4"/>
  <c r="NV10" i="4"/>
  <c r="NW10" i="4"/>
  <c r="NX10" i="4"/>
  <c r="NY10" i="4"/>
  <c r="NZ10" i="4"/>
  <c r="OA10" i="4"/>
  <c r="OB10" i="4"/>
  <c r="OC10" i="4"/>
  <c r="OD10" i="4"/>
  <c r="OE10" i="4"/>
  <c r="OF10" i="4"/>
  <c r="OG10" i="4"/>
  <c r="OH10" i="4"/>
  <c r="OI10" i="4"/>
  <c r="OJ10" i="4"/>
  <c r="OK10" i="4"/>
  <c r="OL10" i="4"/>
  <c r="OM10" i="4"/>
  <c r="ON10" i="4"/>
  <c r="OO10" i="4"/>
  <c r="OP10" i="4"/>
  <c r="OQ10" i="4"/>
  <c r="OR10" i="4"/>
  <c r="OS10" i="4"/>
  <c r="OT10" i="4"/>
  <c r="OU10" i="4"/>
  <c r="OV10" i="4"/>
  <c r="OW10" i="4"/>
  <c r="OX10" i="4"/>
  <c r="OY10" i="4"/>
  <c r="OZ10" i="4"/>
  <c r="PA10" i="4"/>
  <c r="PB10" i="4"/>
  <c r="PC10" i="4"/>
  <c r="PD10" i="4"/>
  <c r="PE10" i="4"/>
  <c r="PF10" i="4"/>
  <c r="PG10" i="4"/>
  <c r="PH10" i="4"/>
  <c r="PI10" i="4"/>
  <c r="PJ10" i="4"/>
  <c r="PK10" i="4"/>
  <c r="PL10" i="4"/>
  <c r="PM10" i="4"/>
  <c r="PN10" i="4"/>
  <c r="PO10" i="4"/>
  <c r="PP10" i="4"/>
  <c r="PQ10" i="4"/>
  <c r="PR10" i="4"/>
  <c r="PS10" i="4"/>
  <c r="PT10" i="4"/>
  <c r="PU10" i="4"/>
  <c r="PV10" i="4"/>
  <c r="PW10" i="4"/>
  <c r="PX10" i="4"/>
  <c r="PY10" i="4"/>
  <c r="PZ10" i="4"/>
  <c r="QA10" i="4"/>
  <c r="QB10" i="4"/>
  <c r="QC10" i="4"/>
  <c r="QD10" i="4"/>
  <c r="QE10" i="4"/>
  <c r="QF10" i="4"/>
  <c r="QG10" i="4"/>
  <c r="QH10" i="4"/>
  <c r="QI10" i="4"/>
  <c r="QJ10" i="4"/>
  <c r="QK10" i="4"/>
  <c r="QL10" i="4"/>
  <c r="QM10" i="4"/>
  <c r="QN10" i="4"/>
  <c r="QO10" i="4"/>
  <c r="QP10" i="4"/>
  <c r="QQ10" i="4"/>
  <c r="QR10" i="4"/>
  <c r="QS10" i="4"/>
  <c r="QT10" i="4"/>
  <c r="QU10" i="4"/>
  <c r="QV10" i="4"/>
  <c r="QW10" i="4"/>
  <c r="QX10" i="4"/>
  <c r="QY10" i="4"/>
  <c r="QZ10" i="4"/>
  <c r="RA10" i="4"/>
  <c r="RB10" i="4"/>
  <c r="RC10" i="4"/>
  <c r="RD10" i="4"/>
  <c r="RE10" i="4"/>
  <c r="RF10" i="4"/>
  <c r="RG10" i="4"/>
  <c r="RH10" i="4"/>
  <c r="RI10" i="4"/>
  <c r="RJ10" i="4"/>
  <c r="RK10" i="4"/>
  <c r="RL10" i="4"/>
  <c r="RM10" i="4"/>
  <c r="RN10" i="4"/>
  <c r="RO10" i="4"/>
  <c r="RP10" i="4"/>
  <c r="RQ10" i="4"/>
  <c r="RR10" i="4"/>
  <c r="RS10" i="4"/>
  <c r="RT10" i="4"/>
  <c r="RU10" i="4"/>
  <c r="RV10" i="4"/>
  <c r="RW10" i="4"/>
  <c r="RX10" i="4"/>
  <c r="RY10" i="4"/>
  <c r="RZ10" i="4"/>
  <c r="SA10" i="4"/>
  <c r="SB10" i="4"/>
  <c r="SC10" i="4"/>
  <c r="SD10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EL11" i="4"/>
  <c r="EM11" i="4"/>
  <c r="EN11" i="4"/>
  <c r="EO11" i="4"/>
  <c r="EP11" i="4"/>
  <c r="EQ11" i="4"/>
  <c r="ER11" i="4"/>
  <c r="ES11" i="4"/>
  <c r="ET11" i="4"/>
  <c r="EU11" i="4"/>
  <c r="EV11" i="4"/>
  <c r="EW11" i="4"/>
  <c r="EX11" i="4"/>
  <c r="EY11" i="4"/>
  <c r="EZ11" i="4"/>
  <c r="FA11" i="4"/>
  <c r="FB11" i="4"/>
  <c r="FC11" i="4"/>
  <c r="FD11" i="4"/>
  <c r="FE11" i="4"/>
  <c r="FF11" i="4"/>
  <c r="FG11" i="4"/>
  <c r="FH11" i="4"/>
  <c r="FI11" i="4"/>
  <c r="FJ11" i="4"/>
  <c r="FK11" i="4"/>
  <c r="FL11" i="4"/>
  <c r="FM11" i="4"/>
  <c r="FN11" i="4"/>
  <c r="FO11" i="4"/>
  <c r="FP11" i="4"/>
  <c r="FQ11" i="4"/>
  <c r="FR11" i="4"/>
  <c r="FS11" i="4"/>
  <c r="FT11" i="4"/>
  <c r="FU11" i="4"/>
  <c r="FV11" i="4"/>
  <c r="FW11" i="4"/>
  <c r="FX11" i="4"/>
  <c r="FY11" i="4"/>
  <c r="FZ11" i="4"/>
  <c r="GA11" i="4"/>
  <c r="GB11" i="4"/>
  <c r="GC11" i="4"/>
  <c r="GD11" i="4"/>
  <c r="GE11" i="4"/>
  <c r="GF11" i="4"/>
  <c r="GG11" i="4"/>
  <c r="GH11" i="4"/>
  <c r="GI11" i="4"/>
  <c r="GJ11" i="4"/>
  <c r="GK11" i="4"/>
  <c r="GL11" i="4"/>
  <c r="GM11" i="4"/>
  <c r="GN11" i="4"/>
  <c r="GO11" i="4"/>
  <c r="GP11" i="4"/>
  <c r="GQ11" i="4"/>
  <c r="GR11" i="4"/>
  <c r="GS11" i="4"/>
  <c r="GT11" i="4"/>
  <c r="GU11" i="4"/>
  <c r="GV11" i="4"/>
  <c r="GW11" i="4"/>
  <c r="GX11" i="4"/>
  <c r="GY11" i="4"/>
  <c r="GZ11" i="4"/>
  <c r="HA11" i="4"/>
  <c r="HB11" i="4"/>
  <c r="HC11" i="4"/>
  <c r="HD11" i="4"/>
  <c r="HE11" i="4"/>
  <c r="HF11" i="4"/>
  <c r="HG11" i="4"/>
  <c r="HH11" i="4"/>
  <c r="HI11" i="4"/>
  <c r="HJ11" i="4"/>
  <c r="HK11" i="4"/>
  <c r="HL11" i="4"/>
  <c r="HM11" i="4"/>
  <c r="HN11" i="4"/>
  <c r="HO11" i="4"/>
  <c r="HP11" i="4"/>
  <c r="HQ11" i="4"/>
  <c r="HR11" i="4"/>
  <c r="HS11" i="4"/>
  <c r="HT11" i="4"/>
  <c r="HU11" i="4"/>
  <c r="HV11" i="4"/>
  <c r="HW11" i="4"/>
  <c r="HX11" i="4"/>
  <c r="HY11" i="4"/>
  <c r="HZ11" i="4"/>
  <c r="IA11" i="4"/>
  <c r="IB11" i="4"/>
  <c r="IC11" i="4"/>
  <c r="ID11" i="4"/>
  <c r="IE11" i="4"/>
  <c r="IF11" i="4"/>
  <c r="IG11" i="4"/>
  <c r="IH11" i="4"/>
  <c r="II11" i="4"/>
  <c r="IJ11" i="4"/>
  <c r="IK11" i="4"/>
  <c r="IL11" i="4"/>
  <c r="IM11" i="4"/>
  <c r="IN11" i="4"/>
  <c r="IO11" i="4"/>
  <c r="IP11" i="4"/>
  <c r="IQ11" i="4"/>
  <c r="IR11" i="4"/>
  <c r="IS11" i="4"/>
  <c r="IT11" i="4"/>
  <c r="IU11" i="4"/>
  <c r="IV11" i="4"/>
  <c r="IW11" i="4"/>
  <c r="IX11" i="4"/>
  <c r="IY11" i="4"/>
  <c r="IZ11" i="4"/>
  <c r="JA11" i="4"/>
  <c r="JB11" i="4"/>
  <c r="JC11" i="4"/>
  <c r="JD11" i="4"/>
  <c r="JE11" i="4"/>
  <c r="JF11" i="4"/>
  <c r="JG11" i="4"/>
  <c r="JH11" i="4"/>
  <c r="JI11" i="4"/>
  <c r="JJ11" i="4"/>
  <c r="JK11" i="4"/>
  <c r="JL11" i="4"/>
  <c r="JM11" i="4"/>
  <c r="JN11" i="4"/>
  <c r="JO11" i="4"/>
  <c r="JP11" i="4"/>
  <c r="JQ11" i="4"/>
  <c r="JR11" i="4"/>
  <c r="JS11" i="4"/>
  <c r="JT11" i="4"/>
  <c r="JU11" i="4"/>
  <c r="JV11" i="4"/>
  <c r="JW11" i="4"/>
  <c r="JX11" i="4"/>
  <c r="JY11" i="4"/>
  <c r="JZ11" i="4"/>
  <c r="KA11" i="4"/>
  <c r="KB11" i="4"/>
  <c r="KC11" i="4"/>
  <c r="KD11" i="4"/>
  <c r="KE11" i="4"/>
  <c r="KF11" i="4"/>
  <c r="KG11" i="4"/>
  <c r="KH11" i="4"/>
  <c r="KI11" i="4"/>
  <c r="KJ11" i="4"/>
  <c r="KK11" i="4"/>
  <c r="KL11" i="4"/>
  <c r="KM11" i="4"/>
  <c r="KN11" i="4"/>
  <c r="KO11" i="4"/>
  <c r="KP11" i="4"/>
  <c r="KQ11" i="4"/>
  <c r="KR11" i="4"/>
  <c r="KS11" i="4"/>
  <c r="KT11" i="4"/>
  <c r="KU11" i="4"/>
  <c r="KV11" i="4"/>
  <c r="KW11" i="4"/>
  <c r="KX11" i="4"/>
  <c r="KY11" i="4"/>
  <c r="KZ11" i="4"/>
  <c r="LA11" i="4"/>
  <c r="LB11" i="4"/>
  <c r="LC11" i="4"/>
  <c r="LD11" i="4"/>
  <c r="LE11" i="4"/>
  <c r="LF11" i="4"/>
  <c r="LG11" i="4"/>
  <c r="LH11" i="4"/>
  <c r="LI11" i="4"/>
  <c r="LJ11" i="4"/>
  <c r="LK11" i="4"/>
  <c r="LL11" i="4"/>
  <c r="LM11" i="4"/>
  <c r="LN11" i="4"/>
  <c r="LO11" i="4"/>
  <c r="LP11" i="4"/>
  <c r="LQ11" i="4"/>
  <c r="LR11" i="4"/>
  <c r="LS11" i="4"/>
  <c r="LT11" i="4"/>
  <c r="LU11" i="4"/>
  <c r="LV11" i="4"/>
  <c r="LW11" i="4"/>
  <c r="LX11" i="4"/>
  <c r="LY11" i="4"/>
  <c r="LZ11" i="4"/>
  <c r="MA11" i="4"/>
  <c r="MB11" i="4"/>
  <c r="MC11" i="4"/>
  <c r="MD11" i="4"/>
  <c r="ME11" i="4"/>
  <c r="MF11" i="4"/>
  <c r="MG11" i="4"/>
  <c r="MH11" i="4"/>
  <c r="MI11" i="4"/>
  <c r="MJ11" i="4"/>
  <c r="MK11" i="4"/>
  <c r="ML11" i="4"/>
  <c r="MM11" i="4"/>
  <c r="MN11" i="4"/>
  <c r="MO11" i="4"/>
  <c r="MP11" i="4"/>
  <c r="MQ11" i="4"/>
  <c r="MR11" i="4"/>
  <c r="MS11" i="4"/>
  <c r="MT11" i="4"/>
  <c r="MU11" i="4"/>
  <c r="MV11" i="4"/>
  <c r="MW11" i="4"/>
  <c r="MX11" i="4"/>
  <c r="MY11" i="4"/>
  <c r="MZ11" i="4"/>
  <c r="NA11" i="4"/>
  <c r="NB11" i="4"/>
  <c r="NC11" i="4"/>
  <c r="ND11" i="4"/>
  <c r="NE11" i="4"/>
  <c r="NF11" i="4"/>
  <c r="NG11" i="4"/>
  <c r="NH11" i="4"/>
  <c r="NI11" i="4"/>
  <c r="NJ11" i="4"/>
  <c r="NK11" i="4"/>
  <c r="NL11" i="4"/>
  <c r="NM11" i="4"/>
  <c r="NN11" i="4"/>
  <c r="NO11" i="4"/>
  <c r="NP11" i="4"/>
  <c r="NQ11" i="4"/>
  <c r="NR11" i="4"/>
  <c r="NS11" i="4"/>
  <c r="NT11" i="4"/>
  <c r="NU11" i="4"/>
  <c r="NV11" i="4"/>
  <c r="NW11" i="4"/>
  <c r="NX11" i="4"/>
  <c r="NY11" i="4"/>
  <c r="NZ11" i="4"/>
  <c r="OA11" i="4"/>
  <c r="OB11" i="4"/>
  <c r="OC11" i="4"/>
  <c r="OD11" i="4"/>
  <c r="OE11" i="4"/>
  <c r="OF11" i="4"/>
  <c r="OG11" i="4"/>
  <c r="OH11" i="4"/>
  <c r="OI11" i="4"/>
  <c r="OJ11" i="4"/>
  <c r="OK11" i="4"/>
  <c r="OL11" i="4"/>
  <c r="OM11" i="4"/>
  <c r="ON11" i="4"/>
  <c r="OO11" i="4"/>
  <c r="OP11" i="4"/>
  <c r="OQ11" i="4"/>
  <c r="OR11" i="4"/>
  <c r="OS11" i="4"/>
  <c r="OT11" i="4"/>
  <c r="OU11" i="4"/>
  <c r="OV11" i="4"/>
  <c r="OW11" i="4"/>
  <c r="OX11" i="4"/>
  <c r="OY11" i="4"/>
  <c r="OZ11" i="4"/>
  <c r="PA11" i="4"/>
  <c r="PB11" i="4"/>
  <c r="PC11" i="4"/>
  <c r="PD11" i="4"/>
  <c r="PE11" i="4"/>
  <c r="PF11" i="4"/>
  <c r="PG11" i="4"/>
  <c r="PH11" i="4"/>
  <c r="PI11" i="4"/>
  <c r="PJ11" i="4"/>
  <c r="PK11" i="4"/>
  <c r="PL11" i="4"/>
  <c r="PM11" i="4"/>
  <c r="PN11" i="4"/>
  <c r="PO11" i="4"/>
  <c r="PP11" i="4"/>
  <c r="PQ11" i="4"/>
  <c r="PR11" i="4"/>
  <c r="PS11" i="4"/>
  <c r="PT11" i="4"/>
  <c r="PU11" i="4"/>
  <c r="PV11" i="4"/>
  <c r="PW11" i="4"/>
  <c r="PX11" i="4"/>
  <c r="PY11" i="4"/>
  <c r="PZ11" i="4"/>
  <c r="QA11" i="4"/>
  <c r="QB11" i="4"/>
  <c r="QC11" i="4"/>
  <c r="QD11" i="4"/>
  <c r="QE11" i="4"/>
  <c r="QF11" i="4"/>
  <c r="QG11" i="4"/>
  <c r="QH11" i="4"/>
  <c r="QI11" i="4"/>
  <c r="QJ11" i="4"/>
  <c r="QK11" i="4"/>
  <c r="QL11" i="4"/>
  <c r="QM11" i="4"/>
  <c r="QN11" i="4"/>
  <c r="QO11" i="4"/>
  <c r="QP11" i="4"/>
  <c r="QQ11" i="4"/>
  <c r="QR11" i="4"/>
  <c r="QS11" i="4"/>
  <c r="QT11" i="4"/>
  <c r="QU11" i="4"/>
  <c r="QV11" i="4"/>
  <c r="QW11" i="4"/>
  <c r="QX11" i="4"/>
  <c r="QY11" i="4"/>
  <c r="QZ11" i="4"/>
  <c r="RA11" i="4"/>
  <c r="RB11" i="4"/>
  <c r="RC11" i="4"/>
  <c r="RD11" i="4"/>
  <c r="RE11" i="4"/>
  <c r="RF11" i="4"/>
  <c r="RG11" i="4"/>
  <c r="RH11" i="4"/>
  <c r="RI11" i="4"/>
  <c r="RJ11" i="4"/>
  <c r="RK11" i="4"/>
  <c r="RL11" i="4"/>
  <c r="RM11" i="4"/>
  <c r="RN11" i="4"/>
  <c r="RO11" i="4"/>
  <c r="RP11" i="4"/>
  <c r="RQ11" i="4"/>
  <c r="RR11" i="4"/>
  <c r="RS11" i="4"/>
  <c r="RT11" i="4"/>
  <c r="RU11" i="4"/>
  <c r="RV11" i="4"/>
  <c r="RW11" i="4"/>
  <c r="RX11" i="4"/>
  <c r="RY11" i="4"/>
  <c r="RZ11" i="4"/>
  <c r="SA11" i="4"/>
  <c r="SB11" i="4"/>
  <c r="SC11" i="4"/>
  <c r="SD11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EK12" i="4"/>
  <c r="EL12" i="4"/>
  <c r="EM12" i="4"/>
  <c r="EN12" i="4"/>
  <c r="EO12" i="4"/>
  <c r="EP12" i="4"/>
  <c r="EQ12" i="4"/>
  <c r="ER12" i="4"/>
  <c r="ES12" i="4"/>
  <c r="ET12" i="4"/>
  <c r="EU12" i="4"/>
  <c r="EV12" i="4"/>
  <c r="EW12" i="4"/>
  <c r="EX12" i="4"/>
  <c r="EY12" i="4"/>
  <c r="EZ12" i="4"/>
  <c r="FA12" i="4"/>
  <c r="FB12" i="4"/>
  <c r="FC12" i="4"/>
  <c r="FD12" i="4"/>
  <c r="FE12" i="4"/>
  <c r="FF12" i="4"/>
  <c r="FG12" i="4"/>
  <c r="FH12" i="4"/>
  <c r="FI12" i="4"/>
  <c r="FJ12" i="4"/>
  <c r="FK12" i="4"/>
  <c r="FL12" i="4"/>
  <c r="FM12" i="4"/>
  <c r="FN12" i="4"/>
  <c r="FO12" i="4"/>
  <c r="FP12" i="4"/>
  <c r="FQ12" i="4"/>
  <c r="FR12" i="4"/>
  <c r="FS12" i="4"/>
  <c r="FT12" i="4"/>
  <c r="FU12" i="4"/>
  <c r="FV12" i="4"/>
  <c r="FW12" i="4"/>
  <c r="FX12" i="4"/>
  <c r="FY12" i="4"/>
  <c r="FZ12" i="4"/>
  <c r="GA12" i="4"/>
  <c r="GB12" i="4"/>
  <c r="GC12" i="4"/>
  <c r="GD12" i="4"/>
  <c r="GE12" i="4"/>
  <c r="GF12" i="4"/>
  <c r="GG12" i="4"/>
  <c r="GH12" i="4"/>
  <c r="GI12" i="4"/>
  <c r="GJ12" i="4"/>
  <c r="GK12" i="4"/>
  <c r="GL12" i="4"/>
  <c r="GM12" i="4"/>
  <c r="GN12" i="4"/>
  <c r="GO12" i="4"/>
  <c r="GP12" i="4"/>
  <c r="GQ12" i="4"/>
  <c r="GR12" i="4"/>
  <c r="GS12" i="4"/>
  <c r="GT12" i="4"/>
  <c r="GU12" i="4"/>
  <c r="GV12" i="4"/>
  <c r="GW12" i="4"/>
  <c r="GX12" i="4"/>
  <c r="GY12" i="4"/>
  <c r="GZ12" i="4"/>
  <c r="HA12" i="4"/>
  <c r="HB12" i="4"/>
  <c r="HC12" i="4"/>
  <c r="HD12" i="4"/>
  <c r="HE12" i="4"/>
  <c r="HF12" i="4"/>
  <c r="HG12" i="4"/>
  <c r="HH12" i="4"/>
  <c r="HI12" i="4"/>
  <c r="HJ12" i="4"/>
  <c r="HK12" i="4"/>
  <c r="HL12" i="4"/>
  <c r="HM12" i="4"/>
  <c r="HN12" i="4"/>
  <c r="HO12" i="4"/>
  <c r="HP12" i="4"/>
  <c r="HQ12" i="4"/>
  <c r="HR12" i="4"/>
  <c r="HS12" i="4"/>
  <c r="HT12" i="4"/>
  <c r="HU12" i="4"/>
  <c r="HV12" i="4"/>
  <c r="HW12" i="4"/>
  <c r="HX12" i="4"/>
  <c r="HY12" i="4"/>
  <c r="HZ12" i="4"/>
  <c r="IA12" i="4"/>
  <c r="IB12" i="4"/>
  <c r="IC12" i="4"/>
  <c r="ID12" i="4"/>
  <c r="IE12" i="4"/>
  <c r="IF12" i="4"/>
  <c r="IG12" i="4"/>
  <c r="IH12" i="4"/>
  <c r="II12" i="4"/>
  <c r="IJ12" i="4"/>
  <c r="IK12" i="4"/>
  <c r="IL12" i="4"/>
  <c r="IM12" i="4"/>
  <c r="IN12" i="4"/>
  <c r="IO12" i="4"/>
  <c r="IP12" i="4"/>
  <c r="IQ12" i="4"/>
  <c r="IR12" i="4"/>
  <c r="IS12" i="4"/>
  <c r="IT12" i="4"/>
  <c r="IU12" i="4"/>
  <c r="IV12" i="4"/>
  <c r="IW12" i="4"/>
  <c r="IX12" i="4"/>
  <c r="IY12" i="4"/>
  <c r="IZ12" i="4"/>
  <c r="JA12" i="4"/>
  <c r="JB12" i="4"/>
  <c r="JC12" i="4"/>
  <c r="JD12" i="4"/>
  <c r="JE12" i="4"/>
  <c r="JF12" i="4"/>
  <c r="JG12" i="4"/>
  <c r="JH12" i="4"/>
  <c r="JI12" i="4"/>
  <c r="JJ12" i="4"/>
  <c r="JK12" i="4"/>
  <c r="JL12" i="4"/>
  <c r="JM12" i="4"/>
  <c r="JN12" i="4"/>
  <c r="JO12" i="4"/>
  <c r="JP12" i="4"/>
  <c r="JQ12" i="4"/>
  <c r="JR12" i="4"/>
  <c r="JS12" i="4"/>
  <c r="JT12" i="4"/>
  <c r="JU12" i="4"/>
  <c r="JV12" i="4"/>
  <c r="JW12" i="4"/>
  <c r="JX12" i="4"/>
  <c r="JY12" i="4"/>
  <c r="JZ12" i="4"/>
  <c r="KA12" i="4"/>
  <c r="KB12" i="4"/>
  <c r="KC12" i="4"/>
  <c r="KD12" i="4"/>
  <c r="KE12" i="4"/>
  <c r="KF12" i="4"/>
  <c r="KG12" i="4"/>
  <c r="KH12" i="4"/>
  <c r="KI12" i="4"/>
  <c r="KJ12" i="4"/>
  <c r="KK12" i="4"/>
  <c r="KL12" i="4"/>
  <c r="KM12" i="4"/>
  <c r="KN12" i="4"/>
  <c r="KO12" i="4"/>
  <c r="KP12" i="4"/>
  <c r="KQ12" i="4"/>
  <c r="KR12" i="4"/>
  <c r="KS12" i="4"/>
  <c r="KT12" i="4"/>
  <c r="KU12" i="4"/>
  <c r="KV12" i="4"/>
  <c r="KW12" i="4"/>
  <c r="KX12" i="4"/>
  <c r="KY12" i="4"/>
  <c r="KZ12" i="4"/>
  <c r="LA12" i="4"/>
  <c r="LB12" i="4"/>
  <c r="LC12" i="4"/>
  <c r="LD12" i="4"/>
  <c r="LE12" i="4"/>
  <c r="LF12" i="4"/>
  <c r="LG12" i="4"/>
  <c r="LH12" i="4"/>
  <c r="LI12" i="4"/>
  <c r="LJ12" i="4"/>
  <c r="LK12" i="4"/>
  <c r="LL12" i="4"/>
  <c r="LM12" i="4"/>
  <c r="LN12" i="4"/>
  <c r="LO12" i="4"/>
  <c r="LP12" i="4"/>
  <c r="LQ12" i="4"/>
  <c r="LR12" i="4"/>
  <c r="LS12" i="4"/>
  <c r="LT12" i="4"/>
  <c r="LU12" i="4"/>
  <c r="LV12" i="4"/>
  <c r="LW12" i="4"/>
  <c r="LX12" i="4"/>
  <c r="LY12" i="4"/>
  <c r="LZ12" i="4"/>
  <c r="MA12" i="4"/>
  <c r="MB12" i="4"/>
  <c r="MC12" i="4"/>
  <c r="MD12" i="4"/>
  <c r="ME12" i="4"/>
  <c r="MF12" i="4"/>
  <c r="MG12" i="4"/>
  <c r="MH12" i="4"/>
  <c r="MI12" i="4"/>
  <c r="MJ12" i="4"/>
  <c r="MK12" i="4"/>
  <c r="ML12" i="4"/>
  <c r="MM12" i="4"/>
  <c r="MN12" i="4"/>
  <c r="MO12" i="4"/>
  <c r="MP12" i="4"/>
  <c r="MQ12" i="4"/>
  <c r="MR12" i="4"/>
  <c r="MS12" i="4"/>
  <c r="MT12" i="4"/>
  <c r="MU12" i="4"/>
  <c r="MV12" i="4"/>
  <c r="MW12" i="4"/>
  <c r="MX12" i="4"/>
  <c r="MY12" i="4"/>
  <c r="MZ12" i="4"/>
  <c r="NA12" i="4"/>
  <c r="NB12" i="4"/>
  <c r="NC12" i="4"/>
  <c r="ND12" i="4"/>
  <c r="NE12" i="4"/>
  <c r="NF12" i="4"/>
  <c r="NG12" i="4"/>
  <c r="NH12" i="4"/>
  <c r="NI12" i="4"/>
  <c r="NJ12" i="4"/>
  <c r="NK12" i="4"/>
  <c r="NL12" i="4"/>
  <c r="NM12" i="4"/>
  <c r="NN12" i="4"/>
  <c r="NO12" i="4"/>
  <c r="NP12" i="4"/>
  <c r="NQ12" i="4"/>
  <c r="NR12" i="4"/>
  <c r="NS12" i="4"/>
  <c r="NT12" i="4"/>
  <c r="NU12" i="4"/>
  <c r="NV12" i="4"/>
  <c r="NW12" i="4"/>
  <c r="NX12" i="4"/>
  <c r="NY12" i="4"/>
  <c r="NZ12" i="4"/>
  <c r="OA12" i="4"/>
  <c r="OB12" i="4"/>
  <c r="OC12" i="4"/>
  <c r="OD12" i="4"/>
  <c r="OE12" i="4"/>
  <c r="OF12" i="4"/>
  <c r="OG12" i="4"/>
  <c r="OH12" i="4"/>
  <c r="OI12" i="4"/>
  <c r="OJ12" i="4"/>
  <c r="OK12" i="4"/>
  <c r="OL12" i="4"/>
  <c r="OM12" i="4"/>
  <c r="ON12" i="4"/>
  <c r="OO12" i="4"/>
  <c r="OP12" i="4"/>
  <c r="OQ12" i="4"/>
  <c r="OR12" i="4"/>
  <c r="OS12" i="4"/>
  <c r="OT12" i="4"/>
  <c r="OU12" i="4"/>
  <c r="OV12" i="4"/>
  <c r="OW12" i="4"/>
  <c r="OX12" i="4"/>
  <c r="OY12" i="4"/>
  <c r="OZ12" i="4"/>
  <c r="PA12" i="4"/>
  <c r="PB12" i="4"/>
  <c r="PC12" i="4"/>
  <c r="PD12" i="4"/>
  <c r="PE12" i="4"/>
  <c r="PF12" i="4"/>
  <c r="PG12" i="4"/>
  <c r="PH12" i="4"/>
  <c r="PI12" i="4"/>
  <c r="PJ12" i="4"/>
  <c r="PK12" i="4"/>
  <c r="PL12" i="4"/>
  <c r="PM12" i="4"/>
  <c r="PN12" i="4"/>
  <c r="PO12" i="4"/>
  <c r="PP12" i="4"/>
  <c r="PQ12" i="4"/>
  <c r="PR12" i="4"/>
  <c r="PS12" i="4"/>
  <c r="PT12" i="4"/>
  <c r="PU12" i="4"/>
  <c r="PV12" i="4"/>
  <c r="PW12" i="4"/>
  <c r="PX12" i="4"/>
  <c r="PY12" i="4"/>
  <c r="PZ12" i="4"/>
  <c r="QA12" i="4"/>
  <c r="QB12" i="4"/>
  <c r="QC12" i="4"/>
  <c r="QD12" i="4"/>
  <c r="QE12" i="4"/>
  <c r="QF12" i="4"/>
  <c r="QG12" i="4"/>
  <c r="QH12" i="4"/>
  <c r="QI12" i="4"/>
  <c r="QJ12" i="4"/>
  <c r="QK12" i="4"/>
  <c r="QL12" i="4"/>
  <c r="QM12" i="4"/>
  <c r="QN12" i="4"/>
  <c r="QO12" i="4"/>
  <c r="QP12" i="4"/>
  <c r="QQ12" i="4"/>
  <c r="QR12" i="4"/>
  <c r="QS12" i="4"/>
  <c r="QT12" i="4"/>
  <c r="QU12" i="4"/>
  <c r="QV12" i="4"/>
  <c r="QW12" i="4"/>
  <c r="QX12" i="4"/>
  <c r="QY12" i="4"/>
  <c r="QZ12" i="4"/>
  <c r="RA12" i="4"/>
  <c r="RB12" i="4"/>
  <c r="RC12" i="4"/>
  <c r="RD12" i="4"/>
  <c r="RE12" i="4"/>
  <c r="RF12" i="4"/>
  <c r="RG12" i="4"/>
  <c r="RH12" i="4"/>
  <c r="RI12" i="4"/>
  <c r="RJ12" i="4"/>
  <c r="RK12" i="4"/>
  <c r="RL12" i="4"/>
  <c r="RM12" i="4"/>
  <c r="RN12" i="4"/>
  <c r="RO12" i="4"/>
  <c r="RP12" i="4"/>
  <c r="RQ12" i="4"/>
  <c r="RR12" i="4"/>
  <c r="RS12" i="4"/>
  <c r="RT12" i="4"/>
  <c r="RU12" i="4"/>
  <c r="RV12" i="4"/>
  <c r="RW12" i="4"/>
  <c r="RX12" i="4"/>
  <c r="RY12" i="4"/>
  <c r="RZ12" i="4"/>
  <c r="SA12" i="4"/>
  <c r="SB12" i="4"/>
  <c r="SC12" i="4"/>
  <c r="SD12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EK13" i="4"/>
  <c r="EL13" i="4"/>
  <c r="EM13" i="4"/>
  <c r="EN13" i="4"/>
  <c r="EO13" i="4"/>
  <c r="EP13" i="4"/>
  <c r="EQ13" i="4"/>
  <c r="ER13" i="4"/>
  <c r="ES13" i="4"/>
  <c r="ET13" i="4"/>
  <c r="EU13" i="4"/>
  <c r="EV13" i="4"/>
  <c r="EW13" i="4"/>
  <c r="EX13" i="4"/>
  <c r="EY13" i="4"/>
  <c r="EZ13" i="4"/>
  <c r="FA13" i="4"/>
  <c r="FB13" i="4"/>
  <c r="FC13" i="4"/>
  <c r="FD13" i="4"/>
  <c r="FE13" i="4"/>
  <c r="FF13" i="4"/>
  <c r="FG13" i="4"/>
  <c r="FH13" i="4"/>
  <c r="FI13" i="4"/>
  <c r="FJ13" i="4"/>
  <c r="FK13" i="4"/>
  <c r="FL13" i="4"/>
  <c r="FM13" i="4"/>
  <c r="FN13" i="4"/>
  <c r="FO13" i="4"/>
  <c r="FP13" i="4"/>
  <c r="FQ13" i="4"/>
  <c r="FR13" i="4"/>
  <c r="FS13" i="4"/>
  <c r="FT13" i="4"/>
  <c r="FU13" i="4"/>
  <c r="FV13" i="4"/>
  <c r="FW13" i="4"/>
  <c r="FX13" i="4"/>
  <c r="FY13" i="4"/>
  <c r="FZ13" i="4"/>
  <c r="GA13" i="4"/>
  <c r="GB13" i="4"/>
  <c r="GC13" i="4"/>
  <c r="GD13" i="4"/>
  <c r="GE13" i="4"/>
  <c r="GF13" i="4"/>
  <c r="GG13" i="4"/>
  <c r="GH13" i="4"/>
  <c r="GI13" i="4"/>
  <c r="GJ13" i="4"/>
  <c r="GK13" i="4"/>
  <c r="GL13" i="4"/>
  <c r="GM13" i="4"/>
  <c r="GN13" i="4"/>
  <c r="GO13" i="4"/>
  <c r="GP13" i="4"/>
  <c r="GQ13" i="4"/>
  <c r="GR13" i="4"/>
  <c r="GS13" i="4"/>
  <c r="GT13" i="4"/>
  <c r="GU13" i="4"/>
  <c r="GV13" i="4"/>
  <c r="GW13" i="4"/>
  <c r="GX13" i="4"/>
  <c r="GY13" i="4"/>
  <c r="GZ13" i="4"/>
  <c r="HA13" i="4"/>
  <c r="HB13" i="4"/>
  <c r="HC13" i="4"/>
  <c r="HD13" i="4"/>
  <c r="HE13" i="4"/>
  <c r="HF13" i="4"/>
  <c r="HG13" i="4"/>
  <c r="HH13" i="4"/>
  <c r="HI13" i="4"/>
  <c r="HJ13" i="4"/>
  <c r="HK13" i="4"/>
  <c r="HL13" i="4"/>
  <c r="HM13" i="4"/>
  <c r="HN13" i="4"/>
  <c r="HO13" i="4"/>
  <c r="HP13" i="4"/>
  <c r="HQ13" i="4"/>
  <c r="HR13" i="4"/>
  <c r="HS13" i="4"/>
  <c r="HT13" i="4"/>
  <c r="HU13" i="4"/>
  <c r="HV13" i="4"/>
  <c r="HW13" i="4"/>
  <c r="HX13" i="4"/>
  <c r="HY13" i="4"/>
  <c r="HZ13" i="4"/>
  <c r="IA13" i="4"/>
  <c r="IB13" i="4"/>
  <c r="IC13" i="4"/>
  <c r="ID13" i="4"/>
  <c r="IE13" i="4"/>
  <c r="IF13" i="4"/>
  <c r="IG13" i="4"/>
  <c r="IH13" i="4"/>
  <c r="II13" i="4"/>
  <c r="IJ13" i="4"/>
  <c r="IK13" i="4"/>
  <c r="IL13" i="4"/>
  <c r="IM13" i="4"/>
  <c r="IN13" i="4"/>
  <c r="IO13" i="4"/>
  <c r="IP13" i="4"/>
  <c r="IQ13" i="4"/>
  <c r="IR13" i="4"/>
  <c r="IS13" i="4"/>
  <c r="IT13" i="4"/>
  <c r="IU13" i="4"/>
  <c r="IV13" i="4"/>
  <c r="IW13" i="4"/>
  <c r="IX13" i="4"/>
  <c r="IY13" i="4"/>
  <c r="IZ13" i="4"/>
  <c r="JA13" i="4"/>
  <c r="JB13" i="4"/>
  <c r="JC13" i="4"/>
  <c r="JD13" i="4"/>
  <c r="JE13" i="4"/>
  <c r="JF13" i="4"/>
  <c r="JG13" i="4"/>
  <c r="JH13" i="4"/>
  <c r="JI13" i="4"/>
  <c r="JJ13" i="4"/>
  <c r="JK13" i="4"/>
  <c r="JL13" i="4"/>
  <c r="JM13" i="4"/>
  <c r="JN13" i="4"/>
  <c r="JO13" i="4"/>
  <c r="JP13" i="4"/>
  <c r="JQ13" i="4"/>
  <c r="JR13" i="4"/>
  <c r="JS13" i="4"/>
  <c r="JT13" i="4"/>
  <c r="JU13" i="4"/>
  <c r="JV13" i="4"/>
  <c r="JW13" i="4"/>
  <c r="JX13" i="4"/>
  <c r="JY13" i="4"/>
  <c r="JZ13" i="4"/>
  <c r="KA13" i="4"/>
  <c r="KB13" i="4"/>
  <c r="KC13" i="4"/>
  <c r="KD13" i="4"/>
  <c r="KE13" i="4"/>
  <c r="KF13" i="4"/>
  <c r="KG13" i="4"/>
  <c r="KH13" i="4"/>
  <c r="KI13" i="4"/>
  <c r="KJ13" i="4"/>
  <c r="KK13" i="4"/>
  <c r="KL13" i="4"/>
  <c r="KM13" i="4"/>
  <c r="KN13" i="4"/>
  <c r="KO13" i="4"/>
  <c r="KP13" i="4"/>
  <c r="KQ13" i="4"/>
  <c r="KR13" i="4"/>
  <c r="KS13" i="4"/>
  <c r="KT13" i="4"/>
  <c r="KU13" i="4"/>
  <c r="KV13" i="4"/>
  <c r="KW13" i="4"/>
  <c r="KX13" i="4"/>
  <c r="KY13" i="4"/>
  <c r="KZ13" i="4"/>
  <c r="LA13" i="4"/>
  <c r="LB13" i="4"/>
  <c r="LC13" i="4"/>
  <c r="LD13" i="4"/>
  <c r="LE13" i="4"/>
  <c r="LF13" i="4"/>
  <c r="LG13" i="4"/>
  <c r="LH13" i="4"/>
  <c r="LI13" i="4"/>
  <c r="LJ13" i="4"/>
  <c r="LK13" i="4"/>
  <c r="LL13" i="4"/>
  <c r="LM13" i="4"/>
  <c r="LN13" i="4"/>
  <c r="LO13" i="4"/>
  <c r="LP13" i="4"/>
  <c r="LQ13" i="4"/>
  <c r="LR13" i="4"/>
  <c r="LS13" i="4"/>
  <c r="LT13" i="4"/>
  <c r="LU13" i="4"/>
  <c r="LV13" i="4"/>
  <c r="LW13" i="4"/>
  <c r="LX13" i="4"/>
  <c r="LY13" i="4"/>
  <c r="LZ13" i="4"/>
  <c r="MA13" i="4"/>
  <c r="MB13" i="4"/>
  <c r="MC13" i="4"/>
  <c r="MD13" i="4"/>
  <c r="ME13" i="4"/>
  <c r="MF13" i="4"/>
  <c r="MG13" i="4"/>
  <c r="MH13" i="4"/>
  <c r="MI13" i="4"/>
  <c r="MJ13" i="4"/>
  <c r="MK13" i="4"/>
  <c r="ML13" i="4"/>
  <c r="MM13" i="4"/>
  <c r="MN13" i="4"/>
  <c r="MO13" i="4"/>
  <c r="MP13" i="4"/>
  <c r="MQ13" i="4"/>
  <c r="MR13" i="4"/>
  <c r="MS13" i="4"/>
  <c r="MT13" i="4"/>
  <c r="MU13" i="4"/>
  <c r="MV13" i="4"/>
  <c r="MW13" i="4"/>
  <c r="MX13" i="4"/>
  <c r="MY13" i="4"/>
  <c r="MZ13" i="4"/>
  <c r="NA13" i="4"/>
  <c r="NB13" i="4"/>
  <c r="NC13" i="4"/>
  <c r="ND13" i="4"/>
  <c r="NE13" i="4"/>
  <c r="NF13" i="4"/>
  <c r="NG13" i="4"/>
  <c r="NH13" i="4"/>
  <c r="NI13" i="4"/>
  <c r="NJ13" i="4"/>
  <c r="NK13" i="4"/>
  <c r="NL13" i="4"/>
  <c r="NM13" i="4"/>
  <c r="NN13" i="4"/>
  <c r="NO13" i="4"/>
  <c r="NP13" i="4"/>
  <c r="NQ13" i="4"/>
  <c r="NR13" i="4"/>
  <c r="NS13" i="4"/>
  <c r="NT13" i="4"/>
  <c r="NU13" i="4"/>
  <c r="NV13" i="4"/>
  <c r="NW13" i="4"/>
  <c r="NX13" i="4"/>
  <c r="NY13" i="4"/>
  <c r="NZ13" i="4"/>
  <c r="OA13" i="4"/>
  <c r="OB13" i="4"/>
  <c r="OC13" i="4"/>
  <c r="OD13" i="4"/>
  <c r="OE13" i="4"/>
  <c r="OF13" i="4"/>
  <c r="OG13" i="4"/>
  <c r="OH13" i="4"/>
  <c r="OI13" i="4"/>
  <c r="OJ13" i="4"/>
  <c r="OK13" i="4"/>
  <c r="OL13" i="4"/>
  <c r="OM13" i="4"/>
  <c r="ON13" i="4"/>
  <c r="OO13" i="4"/>
  <c r="OP13" i="4"/>
  <c r="OQ13" i="4"/>
  <c r="OR13" i="4"/>
  <c r="OS13" i="4"/>
  <c r="OT13" i="4"/>
  <c r="OU13" i="4"/>
  <c r="OV13" i="4"/>
  <c r="OW13" i="4"/>
  <c r="OX13" i="4"/>
  <c r="OY13" i="4"/>
  <c r="OZ13" i="4"/>
  <c r="PA13" i="4"/>
  <c r="PB13" i="4"/>
  <c r="PC13" i="4"/>
  <c r="PD13" i="4"/>
  <c r="PE13" i="4"/>
  <c r="PF13" i="4"/>
  <c r="PG13" i="4"/>
  <c r="PH13" i="4"/>
  <c r="PI13" i="4"/>
  <c r="PJ13" i="4"/>
  <c r="PK13" i="4"/>
  <c r="PL13" i="4"/>
  <c r="PM13" i="4"/>
  <c r="PN13" i="4"/>
  <c r="PO13" i="4"/>
  <c r="PP13" i="4"/>
  <c r="PQ13" i="4"/>
  <c r="PR13" i="4"/>
  <c r="PS13" i="4"/>
  <c r="PT13" i="4"/>
  <c r="PU13" i="4"/>
  <c r="PV13" i="4"/>
  <c r="PW13" i="4"/>
  <c r="PX13" i="4"/>
  <c r="PY13" i="4"/>
  <c r="PZ13" i="4"/>
  <c r="QA13" i="4"/>
  <c r="QB13" i="4"/>
  <c r="QC13" i="4"/>
  <c r="QD13" i="4"/>
  <c r="QE13" i="4"/>
  <c r="QF13" i="4"/>
  <c r="QG13" i="4"/>
  <c r="QH13" i="4"/>
  <c r="QI13" i="4"/>
  <c r="QJ13" i="4"/>
  <c r="QK13" i="4"/>
  <c r="QL13" i="4"/>
  <c r="QM13" i="4"/>
  <c r="QN13" i="4"/>
  <c r="QO13" i="4"/>
  <c r="QP13" i="4"/>
  <c r="QQ13" i="4"/>
  <c r="QR13" i="4"/>
  <c r="QS13" i="4"/>
  <c r="QT13" i="4"/>
  <c r="QU13" i="4"/>
  <c r="QV13" i="4"/>
  <c r="QW13" i="4"/>
  <c r="QX13" i="4"/>
  <c r="QY13" i="4"/>
  <c r="QZ13" i="4"/>
  <c r="RA13" i="4"/>
  <c r="RB13" i="4"/>
  <c r="RC13" i="4"/>
  <c r="RD13" i="4"/>
  <c r="RE13" i="4"/>
  <c r="RF13" i="4"/>
  <c r="RG13" i="4"/>
  <c r="RH13" i="4"/>
  <c r="RI13" i="4"/>
  <c r="RJ13" i="4"/>
  <c r="RK13" i="4"/>
  <c r="RL13" i="4"/>
  <c r="RM13" i="4"/>
  <c r="RN13" i="4"/>
  <c r="RO13" i="4"/>
  <c r="RP13" i="4"/>
  <c r="RQ13" i="4"/>
  <c r="RR13" i="4"/>
  <c r="RS13" i="4"/>
  <c r="RT13" i="4"/>
  <c r="RU13" i="4"/>
  <c r="RV13" i="4"/>
  <c r="RW13" i="4"/>
  <c r="RX13" i="4"/>
  <c r="RY13" i="4"/>
  <c r="RZ13" i="4"/>
  <c r="SA13" i="4"/>
  <c r="SB13" i="4"/>
  <c r="SC13" i="4"/>
  <c r="SD13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EL14" i="4"/>
  <c r="EM14" i="4"/>
  <c r="EN14" i="4"/>
  <c r="EO14" i="4"/>
  <c r="EP14" i="4"/>
  <c r="EQ14" i="4"/>
  <c r="ER14" i="4"/>
  <c r="ES14" i="4"/>
  <c r="ET14" i="4"/>
  <c r="EU14" i="4"/>
  <c r="EV14" i="4"/>
  <c r="EW14" i="4"/>
  <c r="EX14" i="4"/>
  <c r="EY14" i="4"/>
  <c r="EZ14" i="4"/>
  <c r="FA14" i="4"/>
  <c r="FB14" i="4"/>
  <c r="FC14" i="4"/>
  <c r="FD14" i="4"/>
  <c r="FE14" i="4"/>
  <c r="FF14" i="4"/>
  <c r="FG14" i="4"/>
  <c r="FH14" i="4"/>
  <c r="FI14" i="4"/>
  <c r="FJ14" i="4"/>
  <c r="FK14" i="4"/>
  <c r="FL14" i="4"/>
  <c r="FM14" i="4"/>
  <c r="FN14" i="4"/>
  <c r="FO14" i="4"/>
  <c r="FP14" i="4"/>
  <c r="FQ14" i="4"/>
  <c r="FR14" i="4"/>
  <c r="FS14" i="4"/>
  <c r="FT14" i="4"/>
  <c r="FU14" i="4"/>
  <c r="FV14" i="4"/>
  <c r="FW14" i="4"/>
  <c r="FX14" i="4"/>
  <c r="FY14" i="4"/>
  <c r="FZ14" i="4"/>
  <c r="GA14" i="4"/>
  <c r="GB14" i="4"/>
  <c r="GC14" i="4"/>
  <c r="GD14" i="4"/>
  <c r="GE14" i="4"/>
  <c r="GF14" i="4"/>
  <c r="GG14" i="4"/>
  <c r="GH14" i="4"/>
  <c r="GI14" i="4"/>
  <c r="GJ14" i="4"/>
  <c r="GK14" i="4"/>
  <c r="GL14" i="4"/>
  <c r="GM14" i="4"/>
  <c r="GN14" i="4"/>
  <c r="GO14" i="4"/>
  <c r="GP14" i="4"/>
  <c r="GQ14" i="4"/>
  <c r="GR14" i="4"/>
  <c r="GS14" i="4"/>
  <c r="GT14" i="4"/>
  <c r="GU14" i="4"/>
  <c r="GV14" i="4"/>
  <c r="GW14" i="4"/>
  <c r="GX14" i="4"/>
  <c r="GY14" i="4"/>
  <c r="GZ14" i="4"/>
  <c r="HA14" i="4"/>
  <c r="HB14" i="4"/>
  <c r="HC14" i="4"/>
  <c r="HD14" i="4"/>
  <c r="HE14" i="4"/>
  <c r="HF14" i="4"/>
  <c r="HG14" i="4"/>
  <c r="HH14" i="4"/>
  <c r="HI14" i="4"/>
  <c r="HJ14" i="4"/>
  <c r="HK14" i="4"/>
  <c r="HL14" i="4"/>
  <c r="HM14" i="4"/>
  <c r="HN14" i="4"/>
  <c r="HO14" i="4"/>
  <c r="HP14" i="4"/>
  <c r="HQ14" i="4"/>
  <c r="HR14" i="4"/>
  <c r="HS14" i="4"/>
  <c r="HT14" i="4"/>
  <c r="HU14" i="4"/>
  <c r="HV14" i="4"/>
  <c r="HW14" i="4"/>
  <c r="HX14" i="4"/>
  <c r="HY14" i="4"/>
  <c r="HZ14" i="4"/>
  <c r="IA14" i="4"/>
  <c r="IB14" i="4"/>
  <c r="IC14" i="4"/>
  <c r="ID14" i="4"/>
  <c r="IE14" i="4"/>
  <c r="IF14" i="4"/>
  <c r="IG14" i="4"/>
  <c r="IH14" i="4"/>
  <c r="II14" i="4"/>
  <c r="IJ14" i="4"/>
  <c r="IK14" i="4"/>
  <c r="IL14" i="4"/>
  <c r="IM14" i="4"/>
  <c r="IN14" i="4"/>
  <c r="IO14" i="4"/>
  <c r="IP14" i="4"/>
  <c r="IQ14" i="4"/>
  <c r="IR14" i="4"/>
  <c r="IS14" i="4"/>
  <c r="IT14" i="4"/>
  <c r="IU14" i="4"/>
  <c r="IV14" i="4"/>
  <c r="IW14" i="4"/>
  <c r="IX14" i="4"/>
  <c r="IY14" i="4"/>
  <c r="IZ14" i="4"/>
  <c r="JA14" i="4"/>
  <c r="JB14" i="4"/>
  <c r="JC14" i="4"/>
  <c r="JD14" i="4"/>
  <c r="JE14" i="4"/>
  <c r="JF14" i="4"/>
  <c r="JG14" i="4"/>
  <c r="JH14" i="4"/>
  <c r="JI14" i="4"/>
  <c r="JJ14" i="4"/>
  <c r="JK14" i="4"/>
  <c r="JL14" i="4"/>
  <c r="JM14" i="4"/>
  <c r="JN14" i="4"/>
  <c r="JO14" i="4"/>
  <c r="JP14" i="4"/>
  <c r="JQ14" i="4"/>
  <c r="JR14" i="4"/>
  <c r="JS14" i="4"/>
  <c r="JT14" i="4"/>
  <c r="JU14" i="4"/>
  <c r="JV14" i="4"/>
  <c r="JW14" i="4"/>
  <c r="JX14" i="4"/>
  <c r="JY14" i="4"/>
  <c r="JZ14" i="4"/>
  <c r="KA14" i="4"/>
  <c r="KB14" i="4"/>
  <c r="KC14" i="4"/>
  <c r="KD14" i="4"/>
  <c r="KE14" i="4"/>
  <c r="KF14" i="4"/>
  <c r="KG14" i="4"/>
  <c r="KH14" i="4"/>
  <c r="KI14" i="4"/>
  <c r="KJ14" i="4"/>
  <c r="KK14" i="4"/>
  <c r="KL14" i="4"/>
  <c r="KM14" i="4"/>
  <c r="KN14" i="4"/>
  <c r="KO14" i="4"/>
  <c r="KP14" i="4"/>
  <c r="KQ14" i="4"/>
  <c r="KR14" i="4"/>
  <c r="KS14" i="4"/>
  <c r="KT14" i="4"/>
  <c r="KU14" i="4"/>
  <c r="KV14" i="4"/>
  <c r="KW14" i="4"/>
  <c r="KX14" i="4"/>
  <c r="KY14" i="4"/>
  <c r="KZ14" i="4"/>
  <c r="LA14" i="4"/>
  <c r="LB14" i="4"/>
  <c r="LC14" i="4"/>
  <c r="LD14" i="4"/>
  <c r="LE14" i="4"/>
  <c r="LF14" i="4"/>
  <c r="LG14" i="4"/>
  <c r="LH14" i="4"/>
  <c r="LI14" i="4"/>
  <c r="LJ14" i="4"/>
  <c r="LK14" i="4"/>
  <c r="LL14" i="4"/>
  <c r="LM14" i="4"/>
  <c r="LN14" i="4"/>
  <c r="LO14" i="4"/>
  <c r="LP14" i="4"/>
  <c r="LQ14" i="4"/>
  <c r="LR14" i="4"/>
  <c r="LS14" i="4"/>
  <c r="LT14" i="4"/>
  <c r="LU14" i="4"/>
  <c r="LV14" i="4"/>
  <c r="LW14" i="4"/>
  <c r="LX14" i="4"/>
  <c r="LY14" i="4"/>
  <c r="LZ14" i="4"/>
  <c r="MA14" i="4"/>
  <c r="MB14" i="4"/>
  <c r="MC14" i="4"/>
  <c r="MD14" i="4"/>
  <c r="ME14" i="4"/>
  <c r="MF14" i="4"/>
  <c r="MG14" i="4"/>
  <c r="MH14" i="4"/>
  <c r="MI14" i="4"/>
  <c r="MJ14" i="4"/>
  <c r="MK14" i="4"/>
  <c r="ML14" i="4"/>
  <c r="MM14" i="4"/>
  <c r="MN14" i="4"/>
  <c r="MO14" i="4"/>
  <c r="MP14" i="4"/>
  <c r="MQ14" i="4"/>
  <c r="MR14" i="4"/>
  <c r="MS14" i="4"/>
  <c r="MT14" i="4"/>
  <c r="MU14" i="4"/>
  <c r="MV14" i="4"/>
  <c r="MW14" i="4"/>
  <c r="MX14" i="4"/>
  <c r="MY14" i="4"/>
  <c r="MZ14" i="4"/>
  <c r="NA14" i="4"/>
  <c r="NB14" i="4"/>
  <c r="NC14" i="4"/>
  <c r="ND14" i="4"/>
  <c r="NE14" i="4"/>
  <c r="NF14" i="4"/>
  <c r="NG14" i="4"/>
  <c r="NH14" i="4"/>
  <c r="NI14" i="4"/>
  <c r="NJ14" i="4"/>
  <c r="NK14" i="4"/>
  <c r="NL14" i="4"/>
  <c r="NM14" i="4"/>
  <c r="NN14" i="4"/>
  <c r="NO14" i="4"/>
  <c r="NP14" i="4"/>
  <c r="NQ14" i="4"/>
  <c r="NR14" i="4"/>
  <c r="NS14" i="4"/>
  <c r="NT14" i="4"/>
  <c r="NU14" i="4"/>
  <c r="NV14" i="4"/>
  <c r="NW14" i="4"/>
  <c r="NX14" i="4"/>
  <c r="NY14" i="4"/>
  <c r="NZ14" i="4"/>
  <c r="OA14" i="4"/>
  <c r="OB14" i="4"/>
  <c r="OC14" i="4"/>
  <c r="OD14" i="4"/>
  <c r="OE14" i="4"/>
  <c r="OF14" i="4"/>
  <c r="OG14" i="4"/>
  <c r="OH14" i="4"/>
  <c r="OI14" i="4"/>
  <c r="OJ14" i="4"/>
  <c r="OK14" i="4"/>
  <c r="OL14" i="4"/>
  <c r="OM14" i="4"/>
  <c r="ON14" i="4"/>
  <c r="OO14" i="4"/>
  <c r="OP14" i="4"/>
  <c r="OQ14" i="4"/>
  <c r="OR14" i="4"/>
  <c r="OS14" i="4"/>
  <c r="OT14" i="4"/>
  <c r="OU14" i="4"/>
  <c r="OV14" i="4"/>
  <c r="OW14" i="4"/>
  <c r="OX14" i="4"/>
  <c r="OY14" i="4"/>
  <c r="OZ14" i="4"/>
  <c r="PA14" i="4"/>
  <c r="PB14" i="4"/>
  <c r="PC14" i="4"/>
  <c r="PD14" i="4"/>
  <c r="PE14" i="4"/>
  <c r="PF14" i="4"/>
  <c r="PG14" i="4"/>
  <c r="PH14" i="4"/>
  <c r="PI14" i="4"/>
  <c r="PJ14" i="4"/>
  <c r="PK14" i="4"/>
  <c r="PL14" i="4"/>
  <c r="PM14" i="4"/>
  <c r="PN14" i="4"/>
  <c r="PO14" i="4"/>
  <c r="PP14" i="4"/>
  <c r="PQ14" i="4"/>
  <c r="PR14" i="4"/>
  <c r="PS14" i="4"/>
  <c r="PT14" i="4"/>
  <c r="PU14" i="4"/>
  <c r="PV14" i="4"/>
  <c r="PW14" i="4"/>
  <c r="PX14" i="4"/>
  <c r="PY14" i="4"/>
  <c r="PZ14" i="4"/>
  <c r="QA14" i="4"/>
  <c r="QB14" i="4"/>
  <c r="QC14" i="4"/>
  <c r="QD14" i="4"/>
  <c r="QE14" i="4"/>
  <c r="QF14" i="4"/>
  <c r="QG14" i="4"/>
  <c r="QH14" i="4"/>
  <c r="QI14" i="4"/>
  <c r="QJ14" i="4"/>
  <c r="QK14" i="4"/>
  <c r="QL14" i="4"/>
  <c r="QM14" i="4"/>
  <c r="QN14" i="4"/>
  <c r="QO14" i="4"/>
  <c r="QP14" i="4"/>
  <c r="QQ14" i="4"/>
  <c r="QR14" i="4"/>
  <c r="QS14" i="4"/>
  <c r="QT14" i="4"/>
  <c r="QU14" i="4"/>
  <c r="QV14" i="4"/>
  <c r="QW14" i="4"/>
  <c r="QX14" i="4"/>
  <c r="QY14" i="4"/>
  <c r="QZ14" i="4"/>
  <c r="RA14" i="4"/>
  <c r="RB14" i="4"/>
  <c r="RC14" i="4"/>
  <c r="RD14" i="4"/>
  <c r="RE14" i="4"/>
  <c r="RF14" i="4"/>
  <c r="RG14" i="4"/>
  <c r="RH14" i="4"/>
  <c r="RI14" i="4"/>
  <c r="RJ14" i="4"/>
  <c r="RK14" i="4"/>
  <c r="RL14" i="4"/>
  <c r="RM14" i="4"/>
  <c r="RN14" i="4"/>
  <c r="RO14" i="4"/>
  <c r="RP14" i="4"/>
  <c r="RQ14" i="4"/>
  <c r="RR14" i="4"/>
  <c r="RS14" i="4"/>
  <c r="RT14" i="4"/>
  <c r="RU14" i="4"/>
  <c r="RV14" i="4"/>
  <c r="RW14" i="4"/>
  <c r="RX14" i="4"/>
  <c r="RY14" i="4"/>
  <c r="RZ14" i="4"/>
  <c r="SA14" i="4"/>
  <c r="SB14" i="4"/>
  <c r="SC14" i="4"/>
  <c r="SD14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EK15" i="4"/>
  <c r="EL15" i="4"/>
  <c r="EM15" i="4"/>
  <c r="EN15" i="4"/>
  <c r="EO15" i="4"/>
  <c r="EP15" i="4"/>
  <c r="EQ15" i="4"/>
  <c r="ER15" i="4"/>
  <c r="ES15" i="4"/>
  <c r="ET15" i="4"/>
  <c r="EU15" i="4"/>
  <c r="EV15" i="4"/>
  <c r="EW15" i="4"/>
  <c r="EX15" i="4"/>
  <c r="EY15" i="4"/>
  <c r="EZ15" i="4"/>
  <c r="FA15" i="4"/>
  <c r="FB15" i="4"/>
  <c r="FC15" i="4"/>
  <c r="FD15" i="4"/>
  <c r="FE15" i="4"/>
  <c r="FF15" i="4"/>
  <c r="FG15" i="4"/>
  <c r="FH15" i="4"/>
  <c r="FI15" i="4"/>
  <c r="FJ15" i="4"/>
  <c r="FK15" i="4"/>
  <c r="FL15" i="4"/>
  <c r="FM15" i="4"/>
  <c r="FN15" i="4"/>
  <c r="FO15" i="4"/>
  <c r="FP15" i="4"/>
  <c r="FQ15" i="4"/>
  <c r="FR15" i="4"/>
  <c r="FS15" i="4"/>
  <c r="FT15" i="4"/>
  <c r="FU15" i="4"/>
  <c r="FV15" i="4"/>
  <c r="FW15" i="4"/>
  <c r="FX15" i="4"/>
  <c r="FY15" i="4"/>
  <c r="FZ15" i="4"/>
  <c r="GA15" i="4"/>
  <c r="GB15" i="4"/>
  <c r="GC15" i="4"/>
  <c r="GD15" i="4"/>
  <c r="GE15" i="4"/>
  <c r="GF15" i="4"/>
  <c r="GG15" i="4"/>
  <c r="GH15" i="4"/>
  <c r="GI15" i="4"/>
  <c r="GJ15" i="4"/>
  <c r="GK15" i="4"/>
  <c r="GL15" i="4"/>
  <c r="GM15" i="4"/>
  <c r="GN15" i="4"/>
  <c r="GO15" i="4"/>
  <c r="GP15" i="4"/>
  <c r="GQ15" i="4"/>
  <c r="GR15" i="4"/>
  <c r="GS15" i="4"/>
  <c r="GT15" i="4"/>
  <c r="GU15" i="4"/>
  <c r="GV15" i="4"/>
  <c r="GW15" i="4"/>
  <c r="GX15" i="4"/>
  <c r="GY15" i="4"/>
  <c r="GZ15" i="4"/>
  <c r="HA15" i="4"/>
  <c r="HB15" i="4"/>
  <c r="HC15" i="4"/>
  <c r="HD15" i="4"/>
  <c r="HE15" i="4"/>
  <c r="HF15" i="4"/>
  <c r="HG15" i="4"/>
  <c r="HH15" i="4"/>
  <c r="HI15" i="4"/>
  <c r="HJ15" i="4"/>
  <c r="HK15" i="4"/>
  <c r="HL15" i="4"/>
  <c r="HM15" i="4"/>
  <c r="HN15" i="4"/>
  <c r="HO15" i="4"/>
  <c r="HP15" i="4"/>
  <c r="HQ15" i="4"/>
  <c r="HR15" i="4"/>
  <c r="HS15" i="4"/>
  <c r="HT15" i="4"/>
  <c r="HU15" i="4"/>
  <c r="HV15" i="4"/>
  <c r="HW15" i="4"/>
  <c r="HX15" i="4"/>
  <c r="HY15" i="4"/>
  <c r="HZ15" i="4"/>
  <c r="IA15" i="4"/>
  <c r="IB15" i="4"/>
  <c r="IC15" i="4"/>
  <c r="ID15" i="4"/>
  <c r="IE15" i="4"/>
  <c r="IF15" i="4"/>
  <c r="IG15" i="4"/>
  <c r="IH15" i="4"/>
  <c r="II15" i="4"/>
  <c r="IJ15" i="4"/>
  <c r="IK15" i="4"/>
  <c r="IL15" i="4"/>
  <c r="IM15" i="4"/>
  <c r="IN15" i="4"/>
  <c r="IO15" i="4"/>
  <c r="IP15" i="4"/>
  <c r="IQ15" i="4"/>
  <c r="IR15" i="4"/>
  <c r="IS15" i="4"/>
  <c r="IT15" i="4"/>
  <c r="IU15" i="4"/>
  <c r="IV15" i="4"/>
  <c r="IW15" i="4"/>
  <c r="IX15" i="4"/>
  <c r="IY15" i="4"/>
  <c r="IZ15" i="4"/>
  <c r="JA15" i="4"/>
  <c r="JB15" i="4"/>
  <c r="JC15" i="4"/>
  <c r="JD15" i="4"/>
  <c r="JE15" i="4"/>
  <c r="JF15" i="4"/>
  <c r="JG15" i="4"/>
  <c r="JH15" i="4"/>
  <c r="JI15" i="4"/>
  <c r="JJ15" i="4"/>
  <c r="JK15" i="4"/>
  <c r="JL15" i="4"/>
  <c r="JM15" i="4"/>
  <c r="JN15" i="4"/>
  <c r="JO15" i="4"/>
  <c r="JP15" i="4"/>
  <c r="JQ15" i="4"/>
  <c r="JR15" i="4"/>
  <c r="JS15" i="4"/>
  <c r="JT15" i="4"/>
  <c r="JU15" i="4"/>
  <c r="JV15" i="4"/>
  <c r="JW15" i="4"/>
  <c r="JX15" i="4"/>
  <c r="JY15" i="4"/>
  <c r="JZ15" i="4"/>
  <c r="KA15" i="4"/>
  <c r="KB15" i="4"/>
  <c r="KC15" i="4"/>
  <c r="KD15" i="4"/>
  <c r="KE15" i="4"/>
  <c r="KF15" i="4"/>
  <c r="KG15" i="4"/>
  <c r="KH15" i="4"/>
  <c r="KI15" i="4"/>
  <c r="KJ15" i="4"/>
  <c r="KK15" i="4"/>
  <c r="KL15" i="4"/>
  <c r="KM15" i="4"/>
  <c r="KN15" i="4"/>
  <c r="KO15" i="4"/>
  <c r="KP15" i="4"/>
  <c r="KQ15" i="4"/>
  <c r="KR15" i="4"/>
  <c r="KS15" i="4"/>
  <c r="KT15" i="4"/>
  <c r="KU15" i="4"/>
  <c r="KV15" i="4"/>
  <c r="KW15" i="4"/>
  <c r="KX15" i="4"/>
  <c r="KY15" i="4"/>
  <c r="KZ15" i="4"/>
  <c r="LA15" i="4"/>
  <c r="LB15" i="4"/>
  <c r="LC15" i="4"/>
  <c r="LD15" i="4"/>
  <c r="LE15" i="4"/>
  <c r="LF15" i="4"/>
  <c r="LG15" i="4"/>
  <c r="LH15" i="4"/>
  <c r="LI15" i="4"/>
  <c r="LJ15" i="4"/>
  <c r="LK15" i="4"/>
  <c r="LL15" i="4"/>
  <c r="LM15" i="4"/>
  <c r="LN15" i="4"/>
  <c r="LO15" i="4"/>
  <c r="LP15" i="4"/>
  <c r="LQ15" i="4"/>
  <c r="LR15" i="4"/>
  <c r="LS15" i="4"/>
  <c r="LT15" i="4"/>
  <c r="LU15" i="4"/>
  <c r="LV15" i="4"/>
  <c r="LW15" i="4"/>
  <c r="LX15" i="4"/>
  <c r="LY15" i="4"/>
  <c r="LZ15" i="4"/>
  <c r="MA15" i="4"/>
  <c r="MB15" i="4"/>
  <c r="MC15" i="4"/>
  <c r="MD15" i="4"/>
  <c r="ME15" i="4"/>
  <c r="MF15" i="4"/>
  <c r="MG15" i="4"/>
  <c r="MH15" i="4"/>
  <c r="MI15" i="4"/>
  <c r="MJ15" i="4"/>
  <c r="MK15" i="4"/>
  <c r="ML15" i="4"/>
  <c r="MM15" i="4"/>
  <c r="MN15" i="4"/>
  <c r="MO15" i="4"/>
  <c r="MP15" i="4"/>
  <c r="MQ15" i="4"/>
  <c r="MR15" i="4"/>
  <c r="MS15" i="4"/>
  <c r="MT15" i="4"/>
  <c r="MU15" i="4"/>
  <c r="MV15" i="4"/>
  <c r="MW15" i="4"/>
  <c r="MX15" i="4"/>
  <c r="MY15" i="4"/>
  <c r="MZ15" i="4"/>
  <c r="NA15" i="4"/>
  <c r="NB15" i="4"/>
  <c r="NC15" i="4"/>
  <c r="ND15" i="4"/>
  <c r="NE15" i="4"/>
  <c r="NF15" i="4"/>
  <c r="NG15" i="4"/>
  <c r="NH15" i="4"/>
  <c r="NI15" i="4"/>
  <c r="NJ15" i="4"/>
  <c r="NK15" i="4"/>
  <c r="NL15" i="4"/>
  <c r="NM15" i="4"/>
  <c r="NN15" i="4"/>
  <c r="NO15" i="4"/>
  <c r="NP15" i="4"/>
  <c r="NQ15" i="4"/>
  <c r="NR15" i="4"/>
  <c r="NS15" i="4"/>
  <c r="NT15" i="4"/>
  <c r="NU15" i="4"/>
  <c r="NV15" i="4"/>
  <c r="NW15" i="4"/>
  <c r="NX15" i="4"/>
  <c r="NY15" i="4"/>
  <c r="NZ15" i="4"/>
  <c r="OA15" i="4"/>
  <c r="OB15" i="4"/>
  <c r="OC15" i="4"/>
  <c r="OD15" i="4"/>
  <c r="OE15" i="4"/>
  <c r="OF15" i="4"/>
  <c r="OG15" i="4"/>
  <c r="OH15" i="4"/>
  <c r="OI15" i="4"/>
  <c r="OJ15" i="4"/>
  <c r="OK15" i="4"/>
  <c r="OL15" i="4"/>
  <c r="OM15" i="4"/>
  <c r="ON15" i="4"/>
  <c r="OO15" i="4"/>
  <c r="OP15" i="4"/>
  <c r="OQ15" i="4"/>
  <c r="OR15" i="4"/>
  <c r="OS15" i="4"/>
  <c r="OT15" i="4"/>
  <c r="OU15" i="4"/>
  <c r="OV15" i="4"/>
  <c r="OW15" i="4"/>
  <c r="OX15" i="4"/>
  <c r="OY15" i="4"/>
  <c r="OZ15" i="4"/>
  <c r="PA15" i="4"/>
  <c r="PB15" i="4"/>
  <c r="PC15" i="4"/>
  <c r="PD15" i="4"/>
  <c r="PE15" i="4"/>
  <c r="PF15" i="4"/>
  <c r="PG15" i="4"/>
  <c r="PH15" i="4"/>
  <c r="PI15" i="4"/>
  <c r="PJ15" i="4"/>
  <c r="PK15" i="4"/>
  <c r="PL15" i="4"/>
  <c r="PM15" i="4"/>
  <c r="PN15" i="4"/>
  <c r="PO15" i="4"/>
  <c r="PP15" i="4"/>
  <c r="PQ15" i="4"/>
  <c r="PR15" i="4"/>
  <c r="PS15" i="4"/>
  <c r="PT15" i="4"/>
  <c r="PU15" i="4"/>
  <c r="PV15" i="4"/>
  <c r="PW15" i="4"/>
  <c r="PX15" i="4"/>
  <c r="PY15" i="4"/>
  <c r="PZ15" i="4"/>
  <c r="QA15" i="4"/>
  <c r="QB15" i="4"/>
  <c r="QC15" i="4"/>
  <c r="QD15" i="4"/>
  <c r="QE15" i="4"/>
  <c r="QF15" i="4"/>
  <c r="QG15" i="4"/>
  <c r="QH15" i="4"/>
  <c r="QI15" i="4"/>
  <c r="QJ15" i="4"/>
  <c r="QK15" i="4"/>
  <c r="QL15" i="4"/>
  <c r="QM15" i="4"/>
  <c r="QN15" i="4"/>
  <c r="QO15" i="4"/>
  <c r="QP15" i="4"/>
  <c r="QQ15" i="4"/>
  <c r="QR15" i="4"/>
  <c r="QS15" i="4"/>
  <c r="QT15" i="4"/>
  <c r="QU15" i="4"/>
  <c r="QV15" i="4"/>
  <c r="QW15" i="4"/>
  <c r="QX15" i="4"/>
  <c r="QY15" i="4"/>
  <c r="QZ15" i="4"/>
  <c r="RA15" i="4"/>
  <c r="RB15" i="4"/>
  <c r="RC15" i="4"/>
  <c r="RD15" i="4"/>
  <c r="RE15" i="4"/>
  <c r="RF15" i="4"/>
  <c r="RG15" i="4"/>
  <c r="RH15" i="4"/>
  <c r="RI15" i="4"/>
  <c r="RJ15" i="4"/>
  <c r="RK15" i="4"/>
  <c r="RL15" i="4"/>
  <c r="RM15" i="4"/>
  <c r="RN15" i="4"/>
  <c r="RO15" i="4"/>
  <c r="RP15" i="4"/>
  <c r="RQ15" i="4"/>
  <c r="RR15" i="4"/>
  <c r="RS15" i="4"/>
  <c r="RT15" i="4"/>
  <c r="RU15" i="4"/>
  <c r="RV15" i="4"/>
  <c r="RW15" i="4"/>
  <c r="RX15" i="4"/>
  <c r="RY15" i="4"/>
  <c r="RZ15" i="4"/>
  <c r="SA15" i="4"/>
  <c r="SB15" i="4"/>
  <c r="SC15" i="4"/>
  <c r="SD15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EU16" i="4"/>
  <c r="EV16" i="4"/>
  <c r="EW16" i="4"/>
  <c r="EX16" i="4"/>
  <c r="EY16" i="4"/>
  <c r="EZ16" i="4"/>
  <c r="FA16" i="4"/>
  <c r="FB16" i="4"/>
  <c r="FC16" i="4"/>
  <c r="FD16" i="4"/>
  <c r="FE16" i="4"/>
  <c r="FF16" i="4"/>
  <c r="FG16" i="4"/>
  <c r="FH16" i="4"/>
  <c r="FI16" i="4"/>
  <c r="FJ16" i="4"/>
  <c r="FK16" i="4"/>
  <c r="FL16" i="4"/>
  <c r="FM16" i="4"/>
  <c r="FN16" i="4"/>
  <c r="FO16" i="4"/>
  <c r="FP16" i="4"/>
  <c r="FQ16" i="4"/>
  <c r="FR16" i="4"/>
  <c r="FS16" i="4"/>
  <c r="FT16" i="4"/>
  <c r="FU16" i="4"/>
  <c r="FV16" i="4"/>
  <c r="FW16" i="4"/>
  <c r="FX16" i="4"/>
  <c r="FY16" i="4"/>
  <c r="FZ16" i="4"/>
  <c r="GA16" i="4"/>
  <c r="GB16" i="4"/>
  <c r="GC16" i="4"/>
  <c r="GD16" i="4"/>
  <c r="GE16" i="4"/>
  <c r="GF16" i="4"/>
  <c r="GG16" i="4"/>
  <c r="GH16" i="4"/>
  <c r="GI16" i="4"/>
  <c r="GJ16" i="4"/>
  <c r="GK16" i="4"/>
  <c r="GL16" i="4"/>
  <c r="GM16" i="4"/>
  <c r="GN16" i="4"/>
  <c r="GO16" i="4"/>
  <c r="GP16" i="4"/>
  <c r="GQ16" i="4"/>
  <c r="GR16" i="4"/>
  <c r="GS16" i="4"/>
  <c r="GT16" i="4"/>
  <c r="GU16" i="4"/>
  <c r="GV16" i="4"/>
  <c r="GW16" i="4"/>
  <c r="GX16" i="4"/>
  <c r="GY16" i="4"/>
  <c r="GZ16" i="4"/>
  <c r="HA16" i="4"/>
  <c r="HB16" i="4"/>
  <c r="HC16" i="4"/>
  <c r="HD16" i="4"/>
  <c r="HE16" i="4"/>
  <c r="HF16" i="4"/>
  <c r="HG16" i="4"/>
  <c r="HH16" i="4"/>
  <c r="HI16" i="4"/>
  <c r="HJ16" i="4"/>
  <c r="HK16" i="4"/>
  <c r="HL16" i="4"/>
  <c r="HM16" i="4"/>
  <c r="HN16" i="4"/>
  <c r="HO16" i="4"/>
  <c r="HP16" i="4"/>
  <c r="HQ16" i="4"/>
  <c r="HR16" i="4"/>
  <c r="HS16" i="4"/>
  <c r="HT16" i="4"/>
  <c r="HU16" i="4"/>
  <c r="HV16" i="4"/>
  <c r="HW16" i="4"/>
  <c r="HX16" i="4"/>
  <c r="HY16" i="4"/>
  <c r="HZ16" i="4"/>
  <c r="IA16" i="4"/>
  <c r="IB16" i="4"/>
  <c r="IC16" i="4"/>
  <c r="ID16" i="4"/>
  <c r="IE16" i="4"/>
  <c r="IF16" i="4"/>
  <c r="IG16" i="4"/>
  <c r="IH16" i="4"/>
  <c r="II16" i="4"/>
  <c r="IJ16" i="4"/>
  <c r="IK16" i="4"/>
  <c r="IL16" i="4"/>
  <c r="IM16" i="4"/>
  <c r="IN16" i="4"/>
  <c r="IO16" i="4"/>
  <c r="IP16" i="4"/>
  <c r="IQ16" i="4"/>
  <c r="IR16" i="4"/>
  <c r="IS16" i="4"/>
  <c r="IT16" i="4"/>
  <c r="IU16" i="4"/>
  <c r="IV16" i="4"/>
  <c r="IW16" i="4"/>
  <c r="IX16" i="4"/>
  <c r="IY16" i="4"/>
  <c r="IZ16" i="4"/>
  <c r="JA16" i="4"/>
  <c r="JB16" i="4"/>
  <c r="JC16" i="4"/>
  <c r="JD16" i="4"/>
  <c r="JE16" i="4"/>
  <c r="JF16" i="4"/>
  <c r="JG16" i="4"/>
  <c r="JH16" i="4"/>
  <c r="JI16" i="4"/>
  <c r="JJ16" i="4"/>
  <c r="JK16" i="4"/>
  <c r="JL16" i="4"/>
  <c r="JM16" i="4"/>
  <c r="JN16" i="4"/>
  <c r="JO16" i="4"/>
  <c r="JP16" i="4"/>
  <c r="JQ16" i="4"/>
  <c r="JR16" i="4"/>
  <c r="JS16" i="4"/>
  <c r="JT16" i="4"/>
  <c r="JU16" i="4"/>
  <c r="JV16" i="4"/>
  <c r="JW16" i="4"/>
  <c r="JX16" i="4"/>
  <c r="JY16" i="4"/>
  <c r="JZ16" i="4"/>
  <c r="KA16" i="4"/>
  <c r="KB16" i="4"/>
  <c r="KC16" i="4"/>
  <c r="KD16" i="4"/>
  <c r="KE16" i="4"/>
  <c r="KF16" i="4"/>
  <c r="KG16" i="4"/>
  <c r="KH16" i="4"/>
  <c r="KI16" i="4"/>
  <c r="KJ16" i="4"/>
  <c r="KK16" i="4"/>
  <c r="KL16" i="4"/>
  <c r="KM16" i="4"/>
  <c r="KN16" i="4"/>
  <c r="KO16" i="4"/>
  <c r="KP16" i="4"/>
  <c r="KQ16" i="4"/>
  <c r="KR16" i="4"/>
  <c r="KS16" i="4"/>
  <c r="KT16" i="4"/>
  <c r="KU16" i="4"/>
  <c r="KV16" i="4"/>
  <c r="KW16" i="4"/>
  <c r="KX16" i="4"/>
  <c r="KY16" i="4"/>
  <c r="KZ16" i="4"/>
  <c r="LA16" i="4"/>
  <c r="LB16" i="4"/>
  <c r="LC16" i="4"/>
  <c r="LD16" i="4"/>
  <c r="LE16" i="4"/>
  <c r="LF16" i="4"/>
  <c r="LG16" i="4"/>
  <c r="LH16" i="4"/>
  <c r="LI16" i="4"/>
  <c r="LJ16" i="4"/>
  <c r="LK16" i="4"/>
  <c r="LL16" i="4"/>
  <c r="LM16" i="4"/>
  <c r="LN16" i="4"/>
  <c r="LO16" i="4"/>
  <c r="LP16" i="4"/>
  <c r="LQ16" i="4"/>
  <c r="LR16" i="4"/>
  <c r="LS16" i="4"/>
  <c r="LT16" i="4"/>
  <c r="LU16" i="4"/>
  <c r="LV16" i="4"/>
  <c r="LW16" i="4"/>
  <c r="LX16" i="4"/>
  <c r="LY16" i="4"/>
  <c r="LZ16" i="4"/>
  <c r="MA16" i="4"/>
  <c r="MB16" i="4"/>
  <c r="MC16" i="4"/>
  <c r="MD16" i="4"/>
  <c r="ME16" i="4"/>
  <c r="MF16" i="4"/>
  <c r="MG16" i="4"/>
  <c r="MH16" i="4"/>
  <c r="MI16" i="4"/>
  <c r="MJ16" i="4"/>
  <c r="MK16" i="4"/>
  <c r="ML16" i="4"/>
  <c r="MM16" i="4"/>
  <c r="MN16" i="4"/>
  <c r="MO16" i="4"/>
  <c r="MP16" i="4"/>
  <c r="MQ16" i="4"/>
  <c r="MR16" i="4"/>
  <c r="MS16" i="4"/>
  <c r="MT16" i="4"/>
  <c r="MU16" i="4"/>
  <c r="MV16" i="4"/>
  <c r="MW16" i="4"/>
  <c r="MX16" i="4"/>
  <c r="MY16" i="4"/>
  <c r="MZ16" i="4"/>
  <c r="NA16" i="4"/>
  <c r="NB16" i="4"/>
  <c r="NC16" i="4"/>
  <c r="ND16" i="4"/>
  <c r="NE16" i="4"/>
  <c r="NF16" i="4"/>
  <c r="NG16" i="4"/>
  <c r="NH16" i="4"/>
  <c r="NI16" i="4"/>
  <c r="NJ16" i="4"/>
  <c r="NK16" i="4"/>
  <c r="NL16" i="4"/>
  <c r="NM16" i="4"/>
  <c r="NN16" i="4"/>
  <c r="NO16" i="4"/>
  <c r="NP16" i="4"/>
  <c r="NQ16" i="4"/>
  <c r="NR16" i="4"/>
  <c r="NS16" i="4"/>
  <c r="NT16" i="4"/>
  <c r="NU16" i="4"/>
  <c r="NV16" i="4"/>
  <c r="NW16" i="4"/>
  <c r="NX16" i="4"/>
  <c r="NY16" i="4"/>
  <c r="NZ16" i="4"/>
  <c r="OA16" i="4"/>
  <c r="OB16" i="4"/>
  <c r="OC16" i="4"/>
  <c r="OD16" i="4"/>
  <c r="OE16" i="4"/>
  <c r="OF16" i="4"/>
  <c r="OG16" i="4"/>
  <c r="OH16" i="4"/>
  <c r="OI16" i="4"/>
  <c r="OJ16" i="4"/>
  <c r="OK16" i="4"/>
  <c r="OL16" i="4"/>
  <c r="OM16" i="4"/>
  <c r="ON16" i="4"/>
  <c r="OO16" i="4"/>
  <c r="OP16" i="4"/>
  <c r="OQ16" i="4"/>
  <c r="OR16" i="4"/>
  <c r="OS16" i="4"/>
  <c r="OT16" i="4"/>
  <c r="OU16" i="4"/>
  <c r="OV16" i="4"/>
  <c r="OW16" i="4"/>
  <c r="OX16" i="4"/>
  <c r="OY16" i="4"/>
  <c r="OZ16" i="4"/>
  <c r="PA16" i="4"/>
  <c r="PB16" i="4"/>
  <c r="PC16" i="4"/>
  <c r="PD16" i="4"/>
  <c r="PE16" i="4"/>
  <c r="PF16" i="4"/>
  <c r="PG16" i="4"/>
  <c r="PH16" i="4"/>
  <c r="PI16" i="4"/>
  <c r="PJ16" i="4"/>
  <c r="PK16" i="4"/>
  <c r="PL16" i="4"/>
  <c r="PM16" i="4"/>
  <c r="PN16" i="4"/>
  <c r="PO16" i="4"/>
  <c r="PP16" i="4"/>
  <c r="PQ16" i="4"/>
  <c r="PR16" i="4"/>
  <c r="PS16" i="4"/>
  <c r="PT16" i="4"/>
  <c r="PU16" i="4"/>
  <c r="PV16" i="4"/>
  <c r="PW16" i="4"/>
  <c r="PX16" i="4"/>
  <c r="PY16" i="4"/>
  <c r="PZ16" i="4"/>
  <c r="QA16" i="4"/>
  <c r="QB16" i="4"/>
  <c r="QC16" i="4"/>
  <c r="QD16" i="4"/>
  <c r="QE16" i="4"/>
  <c r="QF16" i="4"/>
  <c r="QG16" i="4"/>
  <c r="QH16" i="4"/>
  <c r="QI16" i="4"/>
  <c r="QJ16" i="4"/>
  <c r="QK16" i="4"/>
  <c r="QL16" i="4"/>
  <c r="QM16" i="4"/>
  <c r="QN16" i="4"/>
  <c r="QO16" i="4"/>
  <c r="QP16" i="4"/>
  <c r="QQ16" i="4"/>
  <c r="QR16" i="4"/>
  <c r="QS16" i="4"/>
  <c r="QT16" i="4"/>
  <c r="QU16" i="4"/>
  <c r="QV16" i="4"/>
  <c r="QW16" i="4"/>
  <c r="QX16" i="4"/>
  <c r="QY16" i="4"/>
  <c r="QZ16" i="4"/>
  <c r="RA16" i="4"/>
  <c r="RB16" i="4"/>
  <c r="RC16" i="4"/>
  <c r="RD16" i="4"/>
  <c r="RE16" i="4"/>
  <c r="RF16" i="4"/>
  <c r="RG16" i="4"/>
  <c r="RH16" i="4"/>
  <c r="RI16" i="4"/>
  <c r="RJ16" i="4"/>
  <c r="RK16" i="4"/>
  <c r="RL16" i="4"/>
  <c r="RM16" i="4"/>
  <c r="RN16" i="4"/>
  <c r="RO16" i="4"/>
  <c r="RP16" i="4"/>
  <c r="RQ16" i="4"/>
  <c r="RR16" i="4"/>
  <c r="RS16" i="4"/>
  <c r="RT16" i="4"/>
  <c r="RU16" i="4"/>
  <c r="RV16" i="4"/>
  <c r="RW16" i="4"/>
  <c r="RX16" i="4"/>
  <c r="RY16" i="4"/>
  <c r="RZ16" i="4"/>
  <c r="SA16" i="4"/>
  <c r="SB16" i="4"/>
  <c r="SC16" i="4"/>
  <c r="SD16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GS17" i="4"/>
  <c r="GT17" i="4"/>
  <c r="GU17" i="4"/>
  <c r="GV17" i="4"/>
  <c r="GW17" i="4"/>
  <c r="GX17" i="4"/>
  <c r="GY17" i="4"/>
  <c r="GZ17" i="4"/>
  <c r="HA17" i="4"/>
  <c r="HB17" i="4"/>
  <c r="HC17" i="4"/>
  <c r="HD17" i="4"/>
  <c r="HE17" i="4"/>
  <c r="HF17" i="4"/>
  <c r="HG17" i="4"/>
  <c r="HH17" i="4"/>
  <c r="HI17" i="4"/>
  <c r="HJ17" i="4"/>
  <c r="HK17" i="4"/>
  <c r="HL17" i="4"/>
  <c r="HM17" i="4"/>
  <c r="HN17" i="4"/>
  <c r="HO17" i="4"/>
  <c r="HP17" i="4"/>
  <c r="HQ17" i="4"/>
  <c r="HR17" i="4"/>
  <c r="HS17" i="4"/>
  <c r="HT17" i="4"/>
  <c r="HU17" i="4"/>
  <c r="HV17" i="4"/>
  <c r="HW17" i="4"/>
  <c r="HX17" i="4"/>
  <c r="HY17" i="4"/>
  <c r="HZ17" i="4"/>
  <c r="IA17" i="4"/>
  <c r="IB17" i="4"/>
  <c r="IC17" i="4"/>
  <c r="ID17" i="4"/>
  <c r="IE17" i="4"/>
  <c r="IF17" i="4"/>
  <c r="IG17" i="4"/>
  <c r="IH17" i="4"/>
  <c r="II17" i="4"/>
  <c r="IJ17" i="4"/>
  <c r="IK17" i="4"/>
  <c r="IL17" i="4"/>
  <c r="IM17" i="4"/>
  <c r="IN17" i="4"/>
  <c r="IO17" i="4"/>
  <c r="IP17" i="4"/>
  <c r="IQ17" i="4"/>
  <c r="IR17" i="4"/>
  <c r="IS17" i="4"/>
  <c r="IT17" i="4"/>
  <c r="IU17" i="4"/>
  <c r="IV17" i="4"/>
  <c r="IW17" i="4"/>
  <c r="IX17" i="4"/>
  <c r="IY17" i="4"/>
  <c r="IZ17" i="4"/>
  <c r="JA17" i="4"/>
  <c r="JB17" i="4"/>
  <c r="JC17" i="4"/>
  <c r="JD17" i="4"/>
  <c r="JE17" i="4"/>
  <c r="JF17" i="4"/>
  <c r="JG17" i="4"/>
  <c r="JH17" i="4"/>
  <c r="JI17" i="4"/>
  <c r="JJ17" i="4"/>
  <c r="JK17" i="4"/>
  <c r="JL17" i="4"/>
  <c r="JM17" i="4"/>
  <c r="JN17" i="4"/>
  <c r="JO17" i="4"/>
  <c r="JP17" i="4"/>
  <c r="JQ17" i="4"/>
  <c r="JR17" i="4"/>
  <c r="JS17" i="4"/>
  <c r="JT17" i="4"/>
  <c r="JU17" i="4"/>
  <c r="JV17" i="4"/>
  <c r="JW17" i="4"/>
  <c r="JX17" i="4"/>
  <c r="JY17" i="4"/>
  <c r="JZ17" i="4"/>
  <c r="KA17" i="4"/>
  <c r="KB17" i="4"/>
  <c r="KC17" i="4"/>
  <c r="KD17" i="4"/>
  <c r="KE17" i="4"/>
  <c r="KF17" i="4"/>
  <c r="KG17" i="4"/>
  <c r="KH17" i="4"/>
  <c r="KI17" i="4"/>
  <c r="KJ17" i="4"/>
  <c r="KK17" i="4"/>
  <c r="KL17" i="4"/>
  <c r="KM17" i="4"/>
  <c r="KN17" i="4"/>
  <c r="KO17" i="4"/>
  <c r="KP17" i="4"/>
  <c r="KQ17" i="4"/>
  <c r="KR17" i="4"/>
  <c r="KS17" i="4"/>
  <c r="KT17" i="4"/>
  <c r="KU17" i="4"/>
  <c r="KV17" i="4"/>
  <c r="KW17" i="4"/>
  <c r="KX17" i="4"/>
  <c r="KY17" i="4"/>
  <c r="KZ17" i="4"/>
  <c r="LA17" i="4"/>
  <c r="LB17" i="4"/>
  <c r="LC17" i="4"/>
  <c r="LD17" i="4"/>
  <c r="LE17" i="4"/>
  <c r="LF17" i="4"/>
  <c r="LG17" i="4"/>
  <c r="LH17" i="4"/>
  <c r="LI17" i="4"/>
  <c r="LJ17" i="4"/>
  <c r="LK17" i="4"/>
  <c r="LL17" i="4"/>
  <c r="LM17" i="4"/>
  <c r="LN17" i="4"/>
  <c r="LO17" i="4"/>
  <c r="LP17" i="4"/>
  <c r="LQ17" i="4"/>
  <c r="LR17" i="4"/>
  <c r="LS17" i="4"/>
  <c r="LT17" i="4"/>
  <c r="LU17" i="4"/>
  <c r="LV17" i="4"/>
  <c r="LW17" i="4"/>
  <c r="LX17" i="4"/>
  <c r="LY17" i="4"/>
  <c r="LZ17" i="4"/>
  <c r="MA17" i="4"/>
  <c r="MB17" i="4"/>
  <c r="MC17" i="4"/>
  <c r="MD17" i="4"/>
  <c r="ME17" i="4"/>
  <c r="MF17" i="4"/>
  <c r="MG17" i="4"/>
  <c r="MH17" i="4"/>
  <c r="MI17" i="4"/>
  <c r="MJ17" i="4"/>
  <c r="MK17" i="4"/>
  <c r="ML17" i="4"/>
  <c r="MM17" i="4"/>
  <c r="MN17" i="4"/>
  <c r="MO17" i="4"/>
  <c r="MP17" i="4"/>
  <c r="MQ17" i="4"/>
  <c r="MR17" i="4"/>
  <c r="MS17" i="4"/>
  <c r="MT17" i="4"/>
  <c r="MU17" i="4"/>
  <c r="MV17" i="4"/>
  <c r="MW17" i="4"/>
  <c r="MX17" i="4"/>
  <c r="MY17" i="4"/>
  <c r="MZ17" i="4"/>
  <c r="NA17" i="4"/>
  <c r="NB17" i="4"/>
  <c r="NC17" i="4"/>
  <c r="ND17" i="4"/>
  <c r="NE17" i="4"/>
  <c r="NF17" i="4"/>
  <c r="NG17" i="4"/>
  <c r="NH17" i="4"/>
  <c r="NI17" i="4"/>
  <c r="NJ17" i="4"/>
  <c r="NK17" i="4"/>
  <c r="NL17" i="4"/>
  <c r="NM17" i="4"/>
  <c r="NN17" i="4"/>
  <c r="NO17" i="4"/>
  <c r="NP17" i="4"/>
  <c r="NQ17" i="4"/>
  <c r="NR17" i="4"/>
  <c r="NS17" i="4"/>
  <c r="NT17" i="4"/>
  <c r="NU17" i="4"/>
  <c r="NV17" i="4"/>
  <c r="NW17" i="4"/>
  <c r="NX17" i="4"/>
  <c r="NY17" i="4"/>
  <c r="NZ17" i="4"/>
  <c r="OA17" i="4"/>
  <c r="OB17" i="4"/>
  <c r="OC17" i="4"/>
  <c r="OD17" i="4"/>
  <c r="OE17" i="4"/>
  <c r="OF17" i="4"/>
  <c r="OG17" i="4"/>
  <c r="OH17" i="4"/>
  <c r="OI17" i="4"/>
  <c r="OJ17" i="4"/>
  <c r="OK17" i="4"/>
  <c r="OL17" i="4"/>
  <c r="OM17" i="4"/>
  <c r="ON17" i="4"/>
  <c r="OO17" i="4"/>
  <c r="OP17" i="4"/>
  <c r="OQ17" i="4"/>
  <c r="OR17" i="4"/>
  <c r="OS17" i="4"/>
  <c r="OT17" i="4"/>
  <c r="OU17" i="4"/>
  <c r="OV17" i="4"/>
  <c r="OW17" i="4"/>
  <c r="OX17" i="4"/>
  <c r="OY17" i="4"/>
  <c r="OZ17" i="4"/>
  <c r="PA17" i="4"/>
  <c r="PB17" i="4"/>
  <c r="PC17" i="4"/>
  <c r="PD17" i="4"/>
  <c r="PE17" i="4"/>
  <c r="PF17" i="4"/>
  <c r="PG17" i="4"/>
  <c r="PH17" i="4"/>
  <c r="PI17" i="4"/>
  <c r="PJ17" i="4"/>
  <c r="PK17" i="4"/>
  <c r="PL17" i="4"/>
  <c r="PM17" i="4"/>
  <c r="PN17" i="4"/>
  <c r="PO17" i="4"/>
  <c r="PP17" i="4"/>
  <c r="PQ17" i="4"/>
  <c r="PR17" i="4"/>
  <c r="PS17" i="4"/>
  <c r="PT17" i="4"/>
  <c r="PU17" i="4"/>
  <c r="PV17" i="4"/>
  <c r="PW17" i="4"/>
  <c r="PX17" i="4"/>
  <c r="PY17" i="4"/>
  <c r="PZ17" i="4"/>
  <c r="QA17" i="4"/>
  <c r="QB17" i="4"/>
  <c r="QC17" i="4"/>
  <c r="QD17" i="4"/>
  <c r="QE17" i="4"/>
  <c r="QF17" i="4"/>
  <c r="QG17" i="4"/>
  <c r="QH17" i="4"/>
  <c r="QI17" i="4"/>
  <c r="QJ17" i="4"/>
  <c r="QK17" i="4"/>
  <c r="QL17" i="4"/>
  <c r="QM17" i="4"/>
  <c r="QN17" i="4"/>
  <c r="QO17" i="4"/>
  <c r="QP17" i="4"/>
  <c r="QQ17" i="4"/>
  <c r="QR17" i="4"/>
  <c r="QS17" i="4"/>
  <c r="QT17" i="4"/>
  <c r="QU17" i="4"/>
  <c r="QV17" i="4"/>
  <c r="QW17" i="4"/>
  <c r="QX17" i="4"/>
  <c r="QY17" i="4"/>
  <c r="QZ17" i="4"/>
  <c r="RA17" i="4"/>
  <c r="RB17" i="4"/>
  <c r="RC17" i="4"/>
  <c r="RD17" i="4"/>
  <c r="RE17" i="4"/>
  <c r="RF17" i="4"/>
  <c r="RG17" i="4"/>
  <c r="RH17" i="4"/>
  <c r="RI17" i="4"/>
  <c r="RJ17" i="4"/>
  <c r="RK17" i="4"/>
  <c r="RL17" i="4"/>
  <c r="RM17" i="4"/>
  <c r="RN17" i="4"/>
  <c r="RO17" i="4"/>
  <c r="RP17" i="4"/>
  <c r="RQ17" i="4"/>
  <c r="RR17" i="4"/>
  <c r="RS17" i="4"/>
  <c r="RT17" i="4"/>
  <c r="RU17" i="4"/>
  <c r="RV17" i="4"/>
  <c r="RW17" i="4"/>
  <c r="RX17" i="4"/>
  <c r="RY17" i="4"/>
  <c r="RZ17" i="4"/>
  <c r="SA17" i="4"/>
  <c r="SB17" i="4"/>
  <c r="SC17" i="4"/>
  <c r="SD17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EK18" i="4"/>
  <c r="EL18" i="4"/>
  <c r="EM18" i="4"/>
  <c r="EN18" i="4"/>
  <c r="EO18" i="4"/>
  <c r="EP18" i="4"/>
  <c r="EQ18" i="4"/>
  <c r="ER18" i="4"/>
  <c r="ES18" i="4"/>
  <c r="ET18" i="4"/>
  <c r="EU18" i="4"/>
  <c r="EV18" i="4"/>
  <c r="EW18" i="4"/>
  <c r="EX18" i="4"/>
  <c r="EY18" i="4"/>
  <c r="EZ18" i="4"/>
  <c r="FA18" i="4"/>
  <c r="FB18" i="4"/>
  <c r="FC18" i="4"/>
  <c r="FD18" i="4"/>
  <c r="FE18" i="4"/>
  <c r="FF18" i="4"/>
  <c r="FG18" i="4"/>
  <c r="FH18" i="4"/>
  <c r="FI18" i="4"/>
  <c r="FJ18" i="4"/>
  <c r="FK18" i="4"/>
  <c r="FL18" i="4"/>
  <c r="FM18" i="4"/>
  <c r="FN18" i="4"/>
  <c r="FO18" i="4"/>
  <c r="FP18" i="4"/>
  <c r="FQ18" i="4"/>
  <c r="FR18" i="4"/>
  <c r="FS18" i="4"/>
  <c r="FT18" i="4"/>
  <c r="FU18" i="4"/>
  <c r="FV18" i="4"/>
  <c r="FW18" i="4"/>
  <c r="FX18" i="4"/>
  <c r="FY18" i="4"/>
  <c r="FZ18" i="4"/>
  <c r="GA18" i="4"/>
  <c r="GB18" i="4"/>
  <c r="GC18" i="4"/>
  <c r="GD18" i="4"/>
  <c r="GE18" i="4"/>
  <c r="GF18" i="4"/>
  <c r="GG18" i="4"/>
  <c r="GH18" i="4"/>
  <c r="GI18" i="4"/>
  <c r="GJ18" i="4"/>
  <c r="GK18" i="4"/>
  <c r="GL18" i="4"/>
  <c r="GM18" i="4"/>
  <c r="GN18" i="4"/>
  <c r="GO18" i="4"/>
  <c r="GP18" i="4"/>
  <c r="GQ18" i="4"/>
  <c r="GR18" i="4"/>
  <c r="GS18" i="4"/>
  <c r="GT18" i="4"/>
  <c r="GU18" i="4"/>
  <c r="GV18" i="4"/>
  <c r="GW18" i="4"/>
  <c r="GX18" i="4"/>
  <c r="GY18" i="4"/>
  <c r="GZ18" i="4"/>
  <c r="HA18" i="4"/>
  <c r="HB18" i="4"/>
  <c r="HC18" i="4"/>
  <c r="HD18" i="4"/>
  <c r="HE18" i="4"/>
  <c r="HF18" i="4"/>
  <c r="HG18" i="4"/>
  <c r="HH18" i="4"/>
  <c r="HI18" i="4"/>
  <c r="HJ18" i="4"/>
  <c r="HK18" i="4"/>
  <c r="HL18" i="4"/>
  <c r="HM18" i="4"/>
  <c r="HN18" i="4"/>
  <c r="HO18" i="4"/>
  <c r="HP18" i="4"/>
  <c r="HQ18" i="4"/>
  <c r="HR18" i="4"/>
  <c r="HS18" i="4"/>
  <c r="HT18" i="4"/>
  <c r="HU18" i="4"/>
  <c r="HV18" i="4"/>
  <c r="HW18" i="4"/>
  <c r="HX18" i="4"/>
  <c r="HY18" i="4"/>
  <c r="HZ18" i="4"/>
  <c r="IA18" i="4"/>
  <c r="IB18" i="4"/>
  <c r="IC18" i="4"/>
  <c r="ID18" i="4"/>
  <c r="IE18" i="4"/>
  <c r="IF18" i="4"/>
  <c r="IG18" i="4"/>
  <c r="IH18" i="4"/>
  <c r="II18" i="4"/>
  <c r="IJ18" i="4"/>
  <c r="IK18" i="4"/>
  <c r="IL18" i="4"/>
  <c r="IM18" i="4"/>
  <c r="IN18" i="4"/>
  <c r="IO18" i="4"/>
  <c r="IP18" i="4"/>
  <c r="IQ18" i="4"/>
  <c r="IR18" i="4"/>
  <c r="IS18" i="4"/>
  <c r="IT18" i="4"/>
  <c r="IU18" i="4"/>
  <c r="IV18" i="4"/>
  <c r="IW18" i="4"/>
  <c r="IX18" i="4"/>
  <c r="IY18" i="4"/>
  <c r="IZ18" i="4"/>
  <c r="JA18" i="4"/>
  <c r="JB18" i="4"/>
  <c r="JC18" i="4"/>
  <c r="JD18" i="4"/>
  <c r="JE18" i="4"/>
  <c r="JF18" i="4"/>
  <c r="JG18" i="4"/>
  <c r="JH18" i="4"/>
  <c r="JI18" i="4"/>
  <c r="JJ18" i="4"/>
  <c r="JK18" i="4"/>
  <c r="JL18" i="4"/>
  <c r="JM18" i="4"/>
  <c r="JN18" i="4"/>
  <c r="JO18" i="4"/>
  <c r="JP18" i="4"/>
  <c r="JQ18" i="4"/>
  <c r="JR18" i="4"/>
  <c r="JS18" i="4"/>
  <c r="JT18" i="4"/>
  <c r="JU18" i="4"/>
  <c r="JV18" i="4"/>
  <c r="JW18" i="4"/>
  <c r="JX18" i="4"/>
  <c r="JY18" i="4"/>
  <c r="JZ18" i="4"/>
  <c r="KA18" i="4"/>
  <c r="KB18" i="4"/>
  <c r="KC18" i="4"/>
  <c r="KD18" i="4"/>
  <c r="KE18" i="4"/>
  <c r="KF18" i="4"/>
  <c r="KG18" i="4"/>
  <c r="KH18" i="4"/>
  <c r="KI18" i="4"/>
  <c r="KJ18" i="4"/>
  <c r="KK18" i="4"/>
  <c r="KL18" i="4"/>
  <c r="KM18" i="4"/>
  <c r="KN18" i="4"/>
  <c r="KO18" i="4"/>
  <c r="KP18" i="4"/>
  <c r="KQ18" i="4"/>
  <c r="KR18" i="4"/>
  <c r="KS18" i="4"/>
  <c r="KT18" i="4"/>
  <c r="KU18" i="4"/>
  <c r="KV18" i="4"/>
  <c r="KW18" i="4"/>
  <c r="KX18" i="4"/>
  <c r="KY18" i="4"/>
  <c r="KZ18" i="4"/>
  <c r="LA18" i="4"/>
  <c r="LB18" i="4"/>
  <c r="LC18" i="4"/>
  <c r="LD18" i="4"/>
  <c r="LE18" i="4"/>
  <c r="LF18" i="4"/>
  <c r="LG18" i="4"/>
  <c r="LH18" i="4"/>
  <c r="LI18" i="4"/>
  <c r="LJ18" i="4"/>
  <c r="LK18" i="4"/>
  <c r="LL18" i="4"/>
  <c r="LM18" i="4"/>
  <c r="LN18" i="4"/>
  <c r="LO18" i="4"/>
  <c r="LP18" i="4"/>
  <c r="LQ18" i="4"/>
  <c r="LR18" i="4"/>
  <c r="LS18" i="4"/>
  <c r="LT18" i="4"/>
  <c r="LU18" i="4"/>
  <c r="LV18" i="4"/>
  <c r="LW18" i="4"/>
  <c r="LX18" i="4"/>
  <c r="LY18" i="4"/>
  <c r="LZ18" i="4"/>
  <c r="MA18" i="4"/>
  <c r="MB18" i="4"/>
  <c r="MC18" i="4"/>
  <c r="MD18" i="4"/>
  <c r="ME18" i="4"/>
  <c r="MF18" i="4"/>
  <c r="MG18" i="4"/>
  <c r="MH18" i="4"/>
  <c r="MI18" i="4"/>
  <c r="MJ18" i="4"/>
  <c r="MK18" i="4"/>
  <c r="ML18" i="4"/>
  <c r="MM18" i="4"/>
  <c r="MN18" i="4"/>
  <c r="MO18" i="4"/>
  <c r="MP18" i="4"/>
  <c r="MQ18" i="4"/>
  <c r="MR18" i="4"/>
  <c r="MS18" i="4"/>
  <c r="MT18" i="4"/>
  <c r="MU18" i="4"/>
  <c r="MV18" i="4"/>
  <c r="MW18" i="4"/>
  <c r="MX18" i="4"/>
  <c r="MY18" i="4"/>
  <c r="MZ18" i="4"/>
  <c r="NA18" i="4"/>
  <c r="NB18" i="4"/>
  <c r="NC18" i="4"/>
  <c r="ND18" i="4"/>
  <c r="NE18" i="4"/>
  <c r="NF18" i="4"/>
  <c r="NG18" i="4"/>
  <c r="NH18" i="4"/>
  <c r="NI18" i="4"/>
  <c r="NJ18" i="4"/>
  <c r="NK18" i="4"/>
  <c r="NL18" i="4"/>
  <c r="NM18" i="4"/>
  <c r="NN18" i="4"/>
  <c r="NO18" i="4"/>
  <c r="NP18" i="4"/>
  <c r="NQ18" i="4"/>
  <c r="NR18" i="4"/>
  <c r="NS18" i="4"/>
  <c r="NT18" i="4"/>
  <c r="NU18" i="4"/>
  <c r="NV18" i="4"/>
  <c r="NW18" i="4"/>
  <c r="NX18" i="4"/>
  <c r="NY18" i="4"/>
  <c r="NZ18" i="4"/>
  <c r="OA18" i="4"/>
  <c r="OB18" i="4"/>
  <c r="OC18" i="4"/>
  <c r="OD18" i="4"/>
  <c r="OE18" i="4"/>
  <c r="OF18" i="4"/>
  <c r="OG18" i="4"/>
  <c r="OH18" i="4"/>
  <c r="OI18" i="4"/>
  <c r="OJ18" i="4"/>
  <c r="OK18" i="4"/>
  <c r="OL18" i="4"/>
  <c r="OM18" i="4"/>
  <c r="ON18" i="4"/>
  <c r="OO18" i="4"/>
  <c r="OP18" i="4"/>
  <c r="OQ18" i="4"/>
  <c r="OR18" i="4"/>
  <c r="OS18" i="4"/>
  <c r="OT18" i="4"/>
  <c r="OU18" i="4"/>
  <c r="OV18" i="4"/>
  <c r="OW18" i="4"/>
  <c r="OX18" i="4"/>
  <c r="OY18" i="4"/>
  <c r="OZ18" i="4"/>
  <c r="PA18" i="4"/>
  <c r="PB18" i="4"/>
  <c r="PC18" i="4"/>
  <c r="PD18" i="4"/>
  <c r="PE18" i="4"/>
  <c r="PF18" i="4"/>
  <c r="PG18" i="4"/>
  <c r="PH18" i="4"/>
  <c r="PI18" i="4"/>
  <c r="PJ18" i="4"/>
  <c r="PK18" i="4"/>
  <c r="PL18" i="4"/>
  <c r="PM18" i="4"/>
  <c r="PN18" i="4"/>
  <c r="PO18" i="4"/>
  <c r="PP18" i="4"/>
  <c r="PQ18" i="4"/>
  <c r="PR18" i="4"/>
  <c r="PS18" i="4"/>
  <c r="PT18" i="4"/>
  <c r="PU18" i="4"/>
  <c r="PV18" i="4"/>
  <c r="PW18" i="4"/>
  <c r="PX18" i="4"/>
  <c r="PY18" i="4"/>
  <c r="PZ18" i="4"/>
  <c r="QA18" i="4"/>
  <c r="QB18" i="4"/>
  <c r="QC18" i="4"/>
  <c r="QD18" i="4"/>
  <c r="QE18" i="4"/>
  <c r="QF18" i="4"/>
  <c r="QG18" i="4"/>
  <c r="QH18" i="4"/>
  <c r="QI18" i="4"/>
  <c r="QJ18" i="4"/>
  <c r="QK18" i="4"/>
  <c r="QL18" i="4"/>
  <c r="QM18" i="4"/>
  <c r="QN18" i="4"/>
  <c r="QO18" i="4"/>
  <c r="QP18" i="4"/>
  <c r="QQ18" i="4"/>
  <c r="QR18" i="4"/>
  <c r="QS18" i="4"/>
  <c r="QT18" i="4"/>
  <c r="QU18" i="4"/>
  <c r="QV18" i="4"/>
  <c r="QW18" i="4"/>
  <c r="QX18" i="4"/>
  <c r="QY18" i="4"/>
  <c r="QZ18" i="4"/>
  <c r="RA18" i="4"/>
  <c r="RB18" i="4"/>
  <c r="RC18" i="4"/>
  <c r="RD18" i="4"/>
  <c r="RE18" i="4"/>
  <c r="RF18" i="4"/>
  <c r="RG18" i="4"/>
  <c r="RH18" i="4"/>
  <c r="RI18" i="4"/>
  <c r="RJ18" i="4"/>
  <c r="RK18" i="4"/>
  <c r="RL18" i="4"/>
  <c r="RM18" i="4"/>
  <c r="RN18" i="4"/>
  <c r="RO18" i="4"/>
  <c r="RP18" i="4"/>
  <c r="RQ18" i="4"/>
  <c r="RR18" i="4"/>
  <c r="RS18" i="4"/>
  <c r="RT18" i="4"/>
  <c r="RU18" i="4"/>
  <c r="RV18" i="4"/>
  <c r="RW18" i="4"/>
  <c r="RX18" i="4"/>
  <c r="RY18" i="4"/>
  <c r="RZ18" i="4"/>
  <c r="SA18" i="4"/>
  <c r="SB18" i="4"/>
  <c r="SC18" i="4"/>
  <c r="SD18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EK19" i="4"/>
  <c r="EL19" i="4"/>
  <c r="EM19" i="4"/>
  <c r="EN19" i="4"/>
  <c r="EO19" i="4"/>
  <c r="EP19" i="4"/>
  <c r="EQ19" i="4"/>
  <c r="ER19" i="4"/>
  <c r="ES19" i="4"/>
  <c r="ET19" i="4"/>
  <c r="EU19" i="4"/>
  <c r="EV19" i="4"/>
  <c r="EW19" i="4"/>
  <c r="EX19" i="4"/>
  <c r="EY19" i="4"/>
  <c r="EZ19" i="4"/>
  <c r="FA19" i="4"/>
  <c r="FB19" i="4"/>
  <c r="FC19" i="4"/>
  <c r="FD19" i="4"/>
  <c r="FE19" i="4"/>
  <c r="FF19" i="4"/>
  <c r="FG19" i="4"/>
  <c r="FH19" i="4"/>
  <c r="FI19" i="4"/>
  <c r="FJ19" i="4"/>
  <c r="FK19" i="4"/>
  <c r="FL19" i="4"/>
  <c r="FM19" i="4"/>
  <c r="FN19" i="4"/>
  <c r="FO19" i="4"/>
  <c r="FP19" i="4"/>
  <c r="FQ19" i="4"/>
  <c r="FR19" i="4"/>
  <c r="FS19" i="4"/>
  <c r="FT19" i="4"/>
  <c r="FU19" i="4"/>
  <c r="FV19" i="4"/>
  <c r="FW19" i="4"/>
  <c r="FX19" i="4"/>
  <c r="FY19" i="4"/>
  <c r="FZ19" i="4"/>
  <c r="GA19" i="4"/>
  <c r="GB19" i="4"/>
  <c r="GC19" i="4"/>
  <c r="GD19" i="4"/>
  <c r="GE19" i="4"/>
  <c r="GF19" i="4"/>
  <c r="GG19" i="4"/>
  <c r="GH19" i="4"/>
  <c r="GI19" i="4"/>
  <c r="GJ19" i="4"/>
  <c r="GK19" i="4"/>
  <c r="GL19" i="4"/>
  <c r="GM19" i="4"/>
  <c r="GN19" i="4"/>
  <c r="GO19" i="4"/>
  <c r="GP19" i="4"/>
  <c r="GQ19" i="4"/>
  <c r="GR19" i="4"/>
  <c r="GS19" i="4"/>
  <c r="GT19" i="4"/>
  <c r="GU19" i="4"/>
  <c r="GV19" i="4"/>
  <c r="GW19" i="4"/>
  <c r="GX19" i="4"/>
  <c r="GY19" i="4"/>
  <c r="GZ19" i="4"/>
  <c r="HA19" i="4"/>
  <c r="HB19" i="4"/>
  <c r="HC19" i="4"/>
  <c r="HD19" i="4"/>
  <c r="HE19" i="4"/>
  <c r="HF19" i="4"/>
  <c r="HG19" i="4"/>
  <c r="HH19" i="4"/>
  <c r="HI19" i="4"/>
  <c r="HJ19" i="4"/>
  <c r="HK19" i="4"/>
  <c r="HL19" i="4"/>
  <c r="HM19" i="4"/>
  <c r="HN19" i="4"/>
  <c r="HO19" i="4"/>
  <c r="HP19" i="4"/>
  <c r="HQ19" i="4"/>
  <c r="HR19" i="4"/>
  <c r="HS19" i="4"/>
  <c r="HT19" i="4"/>
  <c r="HU19" i="4"/>
  <c r="HV19" i="4"/>
  <c r="HW19" i="4"/>
  <c r="HX19" i="4"/>
  <c r="HY19" i="4"/>
  <c r="HZ19" i="4"/>
  <c r="IA19" i="4"/>
  <c r="IB19" i="4"/>
  <c r="IC19" i="4"/>
  <c r="ID19" i="4"/>
  <c r="IE19" i="4"/>
  <c r="IF19" i="4"/>
  <c r="IG19" i="4"/>
  <c r="IH19" i="4"/>
  <c r="II19" i="4"/>
  <c r="IJ19" i="4"/>
  <c r="IK19" i="4"/>
  <c r="IL19" i="4"/>
  <c r="IM19" i="4"/>
  <c r="IN19" i="4"/>
  <c r="IO19" i="4"/>
  <c r="IP19" i="4"/>
  <c r="IQ19" i="4"/>
  <c r="IR19" i="4"/>
  <c r="IS19" i="4"/>
  <c r="IT19" i="4"/>
  <c r="IU19" i="4"/>
  <c r="IV19" i="4"/>
  <c r="IW19" i="4"/>
  <c r="IX19" i="4"/>
  <c r="IY19" i="4"/>
  <c r="IZ19" i="4"/>
  <c r="JA19" i="4"/>
  <c r="JB19" i="4"/>
  <c r="JC19" i="4"/>
  <c r="JD19" i="4"/>
  <c r="JE19" i="4"/>
  <c r="JF19" i="4"/>
  <c r="JG19" i="4"/>
  <c r="JH19" i="4"/>
  <c r="JI19" i="4"/>
  <c r="JJ19" i="4"/>
  <c r="JK19" i="4"/>
  <c r="JL19" i="4"/>
  <c r="JM19" i="4"/>
  <c r="JN19" i="4"/>
  <c r="JO19" i="4"/>
  <c r="JP19" i="4"/>
  <c r="JQ19" i="4"/>
  <c r="JR19" i="4"/>
  <c r="JS19" i="4"/>
  <c r="JT19" i="4"/>
  <c r="JU19" i="4"/>
  <c r="JV19" i="4"/>
  <c r="JW19" i="4"/>
  <c r="JX19" i="4"/>
  <c r="JY19" i="4"/>
  <c r="JZ19" i="4"/>
  <c r="KA19" i="4"/>
  <c r="KB19" i="4"/>
  <c r="KC19" i="4"/>
  <c r="KD19" i="4"/>
  <c r="KE19" i="4"/>
  <c r="KF19" i="4"/>
  <c r="KG19" i="4"/>
  <c r="KH19" i="4"/>
  <c r="KI19" i="4"/>
  <c r="KJ19" i="4"/>
  <c r="KK19" i="4"/>
  <c r="KL19" i="4"/>
  <c r="KM19" i="4"/>
  <c r="KN19" i="4"/>
  <c r="KO19" i="4"/>
  <c r="KP19" i="4"/>
  <c r="KQ19" i="4"/>
  <c r="KR19" i="4"/>
  <c r="KS19" i="4"/>
  <c r="KT19" i="4"/>
  <c r="KU19" i="4"/>
  <c r="KV19" i="4"/>
  <c r="KW19" i="4"/>
  <c r="KX19" i="4"/>
  <c r="KY19" i="4"/>
  <c r="KZ19" i="4"/>
  <c r="LA19" i="4"/>
  <c r="LB19" i="4"/>
  <c r="LC19" i="4"/>
  <c r="LD19" i="4"/>
  <c r="LE19" i="4"/>
  <c r="LF19" i="4"/>
  <c r="LG19" i="4"/>
  <c r="LH19" i="4"/>
  <c r="LI19" i="4"/>
  <c r="LJ19" i="4"/>
  <c r="LK19" i="4"/>
  <c r="LL19" i="4"/>
  <c r="LM19" i="4"/>
  <c r="LN19" i="4"/>
  <c r="LO19" i="4"/>
  <c r="LP19" i="4"/>
  <c r="LQ19" i="4"/>
  <c r="LR19" i="4"/>
  <c r="LS19" i="4"/>
  <c r="LT19" i="4"/>
  <c r="LU19" i="4"/>
  <c r="LV19" i="4"/>
  <c r="LW19" i="4"/>
  <c r="LX19" i="4"/>
  <c r="LY19" i="4"/>
  <c r="LZ19" i="4"/>
  <c r="MA19" i="4"/>
  <c r="MB19" i="4"/>
  <c r="MC19" i="4"/>
  <c r="MD19" i="4"/>
  <c r="ME19" i="4"/>
  <c r="MF19" i="4"/>
  <c r="MG19" i="4"/>
  <c r="MH19" i="4"/>
  <c r="MI19" i="4"/>
  <c r="MJ19" i="4"/>
  <c r="MK19" i="4"/>
  <c r="ML19" i="4"/>
  <c r="MM19" i="4"/>
  <c r="MN19" i="4"/>
  <c r="MO19" i="4"/>
  <c r="MP19" i="4"/>
  <c r="MQ19" i="4"/>
  <c r="MR19" i="4"/>
  <c r="MS19" i="4"/>
  <c r="MT19" i="4"/>
  <c r="MU19" i="4"/>
  <c r="MV19" i="4"/>
  <c r="MW19" i="4"/>
  <c r="MX19" i="4"/>
  <c r="MY19" i="4"/>
  <c r="MZ19" i="4"/>
  <c r="NA19" i="4"/>
  <c r="NB19" i="4"/>
  <c r="NC19" i="4"/>
  <c r="ND19" i="4"/>
  <c r="NE19" i="4"/>
  <c r="NF19" i="4"/>
  <c r="NG19" i="4"/>
  <c r="NH19" i="4"/>
  <c r="NI19" i="4"/>
  <c r="NJ19" i="4"/>
  <c r="NK19" i="4"/>
  <c r="NL19" i="4"/>
  <c r="NM19" i="4"/>
  <c r="NN19" i="4"/>
  <c r="NO19" i="4"/>
  <c r="NP19" i="4"/>
  <c r="NQ19" i="4"/>
  <c r="NR19" i="4"/>
  <c r="NS19" i="4"/>
  <c r="NT19" i="4"/>
  <c r="NU19" i="4"/>
  <c r="NV19" i="4"/>
  <c r="NW19" i="4"/>
  <c r="NX19" i="4"/>
  <c r="NY19" i="4"/>
  <c r="NZ19" i="4"/>
  <c r="OA19" i="4"/>
  <c r="OB19" i="4"/>
  <c r="OC19" i="4"/>
  <c r="OD19" i="4"/>
  <c r="OE19" i="4"/>
  <c r="OF19" i="4"/>
  <c r="OG19" i="4"/>
  <c r="OH19" i="4"/>
  <c r="OI19" i="4"/>
  <c r="OJ19" i="4"/>
  <c r="OK19" i="4"/>
  <c r="OL19" i="4"/>
  <c r="OM19" i="4"/>
  <c r="ON19" i="4"/>
  <c r="OO19" i="4"/>
  <c r="OP19" i="4"/>
  <c r="OQ19" i="4"/>
  <c r="OR19" i="4"/>
  <c r="OS19" i="4"/>
  <c r="OT19" i="4"/>
  <c r="OU19" i="4"/>
  <c r="OV19" i="4"/>
  <c r="OW19" i="4"/>
  <c r="OX19" i="4"/>
  <c r="OY19" i="4"/>
  <c r="OZ19" i="4"/>
  <c r="PA19" i="4"/>
  <c r="PB19" i="4"/>
  <c r="PC19" i="4"/>
  <c r="PD19" i="4"/>
  <c r="PE19" i="4"/>
  <c r="PF19" i="4"/>
  <c r="PG19" i="4"/>
  <c r="PH19" i="4"/>
  <c r="PI19" i="4"/>
  <c r="PJ19" i="4"/>
  <c r="PK19" i="4"/>
  <c r="PL19" i="4"/>
  <c r="PM19" i="4"/>
  <c r="PN19" i="4"/>
  <c r="PO19" i="4"/>
  <c r="PP19" i="4"/>
  <c r="PQ19" i="4"/>
  <c r="PR19" i="4"/>
  <c r="PS19" i="4"/>
  <c r="PT19" i="4"/>
  <c r="PU19" i="4"/>
  <c r="PV19" i="4"/>
  <c r="PW19" i="4"/>
  <c r="PX19" i="4"/>
  <c r="PY19" i="4"/>
  <c r="PZ19" i="4"/>
  <c r="QA19" i="4"/>
  <c r="QB19" i="4"/>
  <c r="QC19" i="4"/>
  <c r="QD19" i="4"/>
  <c r="QE19" i="4"/>
  <c r="QF19" i="4"/>
  <c r="QG19" i="4"/>
  <c r="QH19" i="4"/>
  <c r="QI19" i="4"/>
  <c r="QJ19" i="4"/>
  <c r="QK19" i="4"/>
  <c r="QL19" i="4"/>
  <c r="QM19" i="4"/>
  <c r="QN19" i="4"/>
  <c r="QO19" i="4"/>
  <c r="QP19" i="4"/>
  <c r="QQ19" i="4"/>
  <c r="QR19" i="4"/>
  <c r="QS19" i="4"/>
  <c r="QT19" i="4"/>
  <c r="QU19" i="4"/>
  <c r="QV19" i="4"/>
  <c r="QW19" i="4"/>
  <c r="QX19" i="4"/>
  <c r="QY19" i="4"/>
  <c r="QZ19" i="4"/>
  <c r="RA19" i="4"/>
  <c r="RB19" i="4"/>
  <c r="RC19" i="4"/>
  <c r="RD19" i="4"/>
  <c r="RE19" i="4"/>
  <c r="RF19" i="4"/>
  <c r="RG19" i="4"/>
  <c r="RH19" i="4"/>
  <c r="RI19" i="4"/>
  <c r="RJ19" i="4"/>
  <c r="RK19" i="4"/>
  <c r="RL19" i="4"/>
  <c r="RM19" i="4"/>
  <c r="RN19" i="4"/>
  <c r="RO19" i="4"/>
  <c r="RP19" i="4"/>
  <c r="RQ19" i="4"/>
  <c r="RR19" i="4"/>
  <c r="RS19" i="4"/>
  <c r="RT19" i="4"/>
  <c r="RU19" i="4"/>
  <c r="RV19" i="4"/>
  <c r="RW19" i="4"/>
  <c r="RX19" i="4"/>
  <c r="RY19" i="4"/>
  <c r="RZ19" i="4"/>
  <c r="SA19" i="4"/>
  <c r="SB19" i="4"/>
  <c r="SC19" i="4"/>
  <c r="SD19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EL20" i="4"/>
  <c r="EM20" i="4"/>
  <c r="EN20" i="4"/>
  <c r="EO20" i="4"/>
  <c r="EP20" i="4"/>
  <c r="EQ20" i="4"/>
  <c r="ER20" i="4"/>
  <c r="ES20" i="4"/>
  <c r="ET20" i="4"/>
  <c r="EU20" i="4"/>
  <c r="EV20" i="4"/>
  <c r="EW20" i="4"/>
  <c r="EX20" i="4"/>
  <c r="EY20" i="4"/>
  <c r="EZ20" i="4"/>
  <c r="FA20" i="4"/>
  <c r="FB20" i="4"/>
  <c r="FC20" i="4"/>
  <c r="FD20" i="4"/>
  <c r="FE20" i="4"/>
  <c r="FF20" i="4"/>
  <c r="FG20" i="4"/>
  <c r="FH20" i="4"/>
  <c r="FI20" i="4"/>
  <c r="FJ20" i="4"/>
  <c r="FK20" i="4"/>
  <c r="FL20" i="4"/>
  <c r="FM20" i="4"/>
  <c r="FN20" i="4"/>
  <c r="FO20" i="4"/>
  <c r="FP20" i="4"/>
  <c r="FQ20" i="4"/>
  <c r="FR20" i="4"/>
  <c r="FS20" i="4"/>
  <c r="FT20" i="4"/>
  <c r="FU20" i="4"/>
  <c r="FV20" i="4"/>
  <c r="FW20" i="4"/>
  <c r="FX20" i="4"/>
  <c r="FY20" i="4"/>
  <c r="FZ20" i="4"/>
  <c r="GA20" i="4"/>
  <c r="GB20" i="4"/>
  <c r="GC20" i="4"/>
  <c r="GD20" i="4"/>
  <c r="GE20" i="4"/>
  <c r="GF20" i="4"/>
  <c r="GG20" i="4"/>
  <c r="GH20" i="4"/>
  <c r="GI20" i="4"/>
  <c r="GJ20" i="4"/>
  <c r="GK20" i="4"/>
  <c r="GL20" i="4"/>
  <c r="GM20" i="4"/>
  <c r="GN20" i="4"/>
  <c r="GO20" i="4"/>
  <c r="GP20" i="4"/>
  <c r="GQ20" i="4"/>
  <c r="GR20" i="4"/>
  <c r="GS20" i="4"/>
  <c r="GT20" i="4"/>
  <c r="GU20" i="4"/>
  <c r="GV20" i="4"/>
  <c r="GW20" i="4"/>
  <c r="GX20" i="4"/>
  <c r="GY20" i="4"/>
  <c r="GZ20" i="4"/>
  <c r="HA20" i="4"/>
  <c r="HB20" i="4"/>
  <c r="HC20" i="4"/>
  <c r="HD20" i="4"/>
  <c r="HE20" i="4"/>
  <c r="HF20" i="4"/>
  <c r="HG20" i="4"/>
  <c r="HH20" i="4"/>
  <c r="HI20" i="4"/>
  <c r="HJ20" i="4"/>
  <c r="HK20" i="4"/>
  <c r="HL20" i="4"/>
  <c r="HM20" i="4"/>
  <c r="HN20" i="4"/>
  <c r="HO20" i="4"/>
  <c r="HP20" i="4"/>
  <c r="HQ20" i="4"/>
  <c r="HR20" i="4"/>
  <c r="HS20" i="4"/>
  <c r="HT20" i="4"/>
  <c r="HU20" i="4"/>
  <c r="HV20" i="4"/>
  <c r="HW20" i="4"/>
  <c r="HX20" i="4"/>
  <c r="HY20" i="4"/>
  <c r="HZ20" i="4"/>
  <c r="IA20" i="4"/>
  <c r="IB20" i="4"/>
  <c r="IC20" i="4"/>
  <c r="ID20" i="4"/>
  <c r="IE20" i="4"/>
  <c r="IF20" i="4"/>
  <c r="IG20" i="4"/>
  <c r="IH20" i="4"/>
  <c r="II20" i="4"/>
  <c r="IJ20" i="4"/>
  <c r="IK20" i="4"/>
  <c r="IL20" i="4"/>
  <c r="IM20" i="4"/>
  <c r="IN20" i="4"/>
  <c r="IO20" i="4"/>
  <c r="IP20" i="4"/>
  <c r="IQ20" i="4"/>
  <c r="IR20" i="4"/>
  <c r="IS20" i="4"/>
  <c r="IT20" i="4"/>
  <c r="IU20" i="4"/>
  <c r="IV20" i="4"/>
  <c r="IW20" i="4"/>
  <c r="IX20" i="4"/>
  <c r="IY20" i="4"/>
  <c r="IZ20" i="4"/>
  <c r="JA20" i="4"/>
  <c r="JB20" i="4"/>
  <c r="JC20" i="4"/>
  <c r="JD20" i="4"/>
  <c r="JE20" i="4"/>
  <c r="JF20" i="4"/>
  <c r="JG20" i="4"/>
  <c r="JH20" i="4"/>
  <c r="JI20" i="4"/>
  <c r="JJ20" i="4"/>
  <c r="JK20" i="4"/>
  <c r="JL20" i="4"/>
  <c r="JM20" i="4"/>
  <c r="JN20" i="4"/>
  <c r="JO20" i="4"/>
  <c r="JP20" i="4"/>
  <c r="JQ20" i="4"/>
  <c r="JR20" i="4"/>
  <c r="JS20" i="4"/>
  <c r="JT20" i="4"/>
  <c r="JU20" i="4"/>
  <c r="JV20" i="4"/>
  <c r="JW20" i="4"/>
  <c r="JX20" i="4"/>
  <c r="JY20" i="4"/>
  <c r="JZ20" i="4"/>
  <c r="KA20" i="4"/>
  <c r="KB20" i="4"/>
  <c r="KC20" i="4"/>
  <c r="KD20" i="4"/>
  <c r="KE20" i="4"/>
  <c r="KF20" i="4"/>
  <c r="KG20" i="4"/>
  <c r="KH20" i="4"/>
  <c r="KI20" i="4"/>
  <c r="KJ20" i="4"/>
  <c r="KK20" i="4"/>
  <c r="KL20" i="4"/>
  <c r="KM20" i="4"/>
  <c r="KN20" i="4"/>
  <c r="KO20" i="4"/>
  <c r="KP20" i="4"/>
  <c r="KQ20" i="4"/>
  <c r="KR20" i="4"/>
  <c r="KS20" i="4"/>
  <c r="KT20" i="4"/>
  <c r="KU20" i="4"/>
  <c r="KV20" i="4"/>
  <c r="KW20" i="4"/>
  <c r="KX20" i="4"/>
  <c r="KY20" i="4"/>
  <c r="KZ20" i="4"/>
  <c r="LA20" i="4"/>
  <c r="LB20" i="4"/>
  <c r="LC20" i="4"/>
  <c r="LD20" i="4"/>
  <c r="LE20" i="4"/>
  <c r="LF20" i="4"/>
  <c r="LG20" i="4"/>
  <c r="LH20" i="4"/>
  <c r="LI20" i="4"/>
  <c r="LJ20" i="4"/>
  <c r="LK20" i="4"/>
  <c r="LL20" i="4"/>
  <c r="LM20" i="4"/>
  <c r="LN20" i="4"/>
  <c r="LO20" i="4"/>
  <c r="LP20" i="4"/>
  <c r="LQ20" i="4"/>
  <c r="LR20" i="4"/>
  <c r="LS20" i="4"/>
  <c r="LT20" i="4"/>
  <c r="LU20" i="4"/>
  <c r="LV20" i="4"/>
  <c r="LW20" i="4"/>
  <c r="LX20" i="4"/>
  <c r="LY20" i="4"/>
  <c r="LZ20" i="4"/>
  <c r="MA20" i="4"/>
  <c r="MB20" i="4"/>
  <c r="MC20" i="4"/>
  <c r="MD20" i="4"/>
  <c r="ME20" i="4"/>
  <c r="MF20" i="4"/>
  <c r="MG20" i="4"/>
  <c r="MH20" i="4"/>
  <c r="MI20" i="4"/>
  <c r="MJ20" i="4"/>
  <c r="MK20" i="4"/>
  <c r="ML20" i="4"/>
  <c r="MM20" i="4"/>
  <c r="MN20" i="4"/>
  <c r="MO20" i="4"/>
  <c r="MP20" i="4"/>
  <c r="MQ20" i="4"/>
  <c r="MR20" i="4"/>
  <c r="MS20" i="4"/>
  <c r="MT20" i="4"/>
  <c r="MU20" i="4"/>
  <c r="MV20" i="4"/>
  <c r="MW20" i="4"/>
  <c r="MX20" i="4"/>
  <c r="MY20" i="4"/>
  <c r="MZ20" i="4"/>
  <c r="NA20" i="4"/>
  <c r="NB20" i="4"/>
  <c r="NC20" i="4"/>
  <c r="ND20" i="4"/>
  <c r="NE20" i="4"/>
  <c r="NF20" i="4"/>
  <c r="NG20" i="4"/>
  <c r="NH20" i="4"/>
  <c r="NI20" i="4"/>
  <c r="NJ20" i="4"/>
  <c r="NK20" i="4"/>
  <c r="NL20" i="4"/>
  <c r="NM20" i="4"/>
  <c r="NN20" i="4"/>
  <c r="NO20" i="4"/>
  <c r="NP20" i="4"/>
  <c r="NQ20" i="4"/>
  <c r="NR20" i="4"/>
  <c r="NS20" i="4"/>
  <c r="NT20" i="4"/>
  <c r="NU20" i="4"/>
  <c r="NV20" i="4"/>
  <c r="NW20" i="4"/>
  <c r="NX20" i="4"/>
  <c r="NY20" i="4"/>
  <c r="NZ20" i="4"/>
  <c r="OA20" i="4"/>
  <c r="OB20" i="4"/>
  <c r="OC20" i="4"/>
  <c r="OD20" i="4"/>
  <c r="OE20" i="4"/>
  <c r="OF20" i="4"/>
  <c r="OG20" i="4"/>
  <c r="OH20" i="4"/>
  <c r="OI20" i="4"/>
  <c r="OJ20" i="4"/>
  <c r="OK20" i="4"/>
  <c r="OL20" i="4"/>
  <c r="OM20" i="4"/>
  <c r="ON20" i="4"/>
  <c r="OO20" i="4"/>
  <c r="OP20" i="4"/>
  <c r="OQ20" i="4"/>
  <c r="OR20" i="4"/>
  <c r="OS20" i="4"/>
  <c r="OT20" i="4"/>
  <c r="OU20" i="4"/>
  <c r="OV20" i="4"/>
  <c r="OW20" i="4"/>
  <c r="OX20" i="4"/>
  <c r="OY20" i="4"/>
  <c r="OZ20" i="4"/>
  <c r="PA20" i="4"/>
  <c r="PB20" i="4"/>
  <c r="PC20" i="4"/>
  <c r="PD20" i="4"/>
  <c r="PE20" i="4"/>
  <c r="PF20" i="4"/>
  <c r="PG20" i="4"/>
  <c r="PH20" i="4"/>
  <c r="PI20" i="4"/>
  <c r="PJ20" i="4"/>
  <c r="PK20" i="4"/>
  <c r="PL20" i="4"/>
  <c r="PM20" i="4"/>
  <c r="PN20" i="4"/>
  <c r="PO20" i="4"/>
  <c r="PP20" i="4"/>
  <c r="PQ20" i="4"/>
  <c r="PR20" i="4"/>
  <c r="PS20" i="4"/>
  <c r="PT20" i="4"/>
  <c r="PU20" i="4"/>
  <c r="PV20" i="4"/>
  <c r="PW20" i="4"/>
  <c r="PX20" i="4"/>
  <c r="PY20" i="4"/>
  <c r="PZ20" i="4"/>
  <c r="QA20" i="4"/>
  <c r="QB20" i="4"/>
  <c r="QC20" i="4"/>
  <c r="QD20" i="4"/>
  <c r="QE20" i="4"/>
  <c r="QF20" i="4"/>
  <c r="QG20" i="4"/>
  <c r="QH20" i="4"/>
  <c r="QI20" i="4"/>
  <c r="QJ20" i="4"/>
  <c r="QK20" i="4"/>
  <c r="QL20" i="4"/>
  <c r="QM20" i="4"/>
  <c r="QN20" i="4"/>
  <c r="QO20" i="4"/>
  <c r="QP20" i="4"/>
  <c r="QQ20" i="4"/>
  <c r="QR20" i="4"/>
  <c r="QS20" i="4"/>
  <c r="QT20" i="4"/>
  <c r="QU20" i="4"/>
  <c r="QV20" i="4"/>
  <c r="QW20" i="4"/>
  <c r="QX20" i="4"/>
  <c r="QY20" i="4"/>
  <c r="QZ20" i="4"/>
  <c r="RA20" i="4"/>
  <c r="RB20" i="4"/>
  <c r="RC20" i="4"/>
  <c r="RD20" i="4"/>
  <c r="RE20" i="4"/>
  <c r="RF20" i="4"/>
  <c r="RG20" i="4"/>
  <c r="RH20" i="4"/>
  <c r="RI20" i="4"/>
  <c r="RJ20" i="4"/>
  <c r="RK20" i="4"/>
  <c r="RL20" i="4"/>
  <c r="RM20" i="4"/>
  <c r="RN20" i="4"/>
  <c r="RO20" i="4"/>
  <c r="RP20" i="4"/>
  <c r="RQ20" i="4"/>
  <c r="RR20" i="4"/>
  <c r="RS20" i="4"/>
  <c r="RT20" i="4"/>
  <c r="RU20" i="4"/>
  <c r="RV20" i="4"/>
  <c r="RW20" i="4"/>
  <c r="RX20" i="4"/>
  <c r="RY20" i="4"/>
  <c r="RZ20" i="4"/>
  <c r="SA20" i="4"/>
  <c r="SB20" i="4"/>
  <c r="SC20" i="4"/>
  <c r="SD20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EL21" i="4"/>
  <c r="EM21" i="4"/>
  <c r="EN21" i="4"/>
  <c r="EO21" i="4"/>
  <c r="EP21" i="4"/>
  <c r="EQ21" i="4"/>
  <c r="ER21" i="4"/>
  <c r="ES21" i="4"/>
  <c r="ET21" i="4"/>
  <c r="EU21" i="4"/>
  <c r="EV21" i="4"/>
  <c r="EW21" i="4"/>
  <c r="EX21" i="4"/>
  <c r="EY21" i="4"/>
  <c r="EZ21" i="4"/>
  <c r="FA21" i="4"/>
  <c r="FB21" i="4"/>
  <c r="FC21" i="4"/>
  <c r="FD21" i="4"/>
  <c r="FE21" i="4"/>
  <c r="FF21" i="4"/>
  <c r="FG21" i="4"/>
  <c r="FH21" i="4"/>
  <c r="FI21" i="4"/>
  <c r="FJ21" i="4"/>
  <c r="FK21" i="4"/>
  <c r="FL21" i="4"/>
  <c r="FM21" i="4"/>
  <c r="FN21" i="4"/>
  <c r="FO21" i="4"/>
  <c r="FP21" i="4"/>
  <c r="FQ21" i="4"/>
  <c r="FR21" i="4"/>
  <c r="FS21" i="4"/>
  <c r="FT21" i="4"/>
  <c r="FU21" i="4"/>
  <c r="FV21" i="4"/>
  <c r="FW21" i="4"/>
  <c r="FX21" i="4"/>
  <c r="FY21" i="4"/>
  <c r="FZ21" i="4"/>
  <c r="GA21" i="4"/>
  <c r="GB21" i="4"/>
  <c r="GC21" i="4"/>
  <c r="GD21" i="4"/>
  <c r="GE21" i="4"/>
  <c r="GF21" i="4"/>
  <c r="GG21" i="4"/>
  <c r="GH21" i="4"/>
  <c r="GI21" i="4"/>
  <c r="GJ21" i="4"/>
  <c r="GK21" i="4"/>
  <c r="GL21" i="4"/>
  <c r="GM21" i="4"/>
  <c r="GN21" i="4"/>
  <c r="GO21" i="4"/>
  <c r="GP21" i="4"/>
  <c r="GQ21" i="4"/>
  <c r="GR21" i="4"/>
  <c r="GS21" i="4"/>
  <c r="GT21" i="4"/>
  <c r="GU21" i="4"/>
  <c r="GV21" i="4"/>
  <c r="GW21" i="4"/>
  <c r="GX21" i="4"/>
  <c r="GY21" i="4"/>
  <c r="GZ21" i="4"/>
  <c r="HA21" i="4"/>
  <c r="HB21" i="4"/>
  <c r="HC21" i="4"/>
  <c r="HD21" i="4"/>
  <c r="HE21" i="4"/>
  <c r="HF21" i="4"/>
  <c r="HG21" i="4"/>
  <c r="HH21" i="4"/>
  <c r="HI21" i="4"/>
  <c r="HJ21" i="4"/>
  <c r="HK21" i="4"/>
  <c r="HL21" i="4"/>
  <c r="HM21" i="4"/>
  <c r="HN21" i="4"/>
  <c r="HO21" i="4"/>
  <c r="HP21" i="4"/>
  <c r="HQ21" i="4"/>
  <c r="HR21" i="4"/>
  <c r="HS21" i="4"/>
  <c r="HT21" i="4"/>
  <c r="HU21" i="4"/>
  <c r="HV21" i="4"/>
  <c r="HW21" i="4"/>
  <c r="HX21" i="4"/>
  <c r="HY21" i="4"/>
  <c r="HZ21" i="4"/>
  <c r="IA21" i="4"/>
  <c r="IB21" i="4"/>
  <c r="IC21" i="4"/>
  <c r="ID21" i="4"/>
  <c r="IE21" i="4"/>
  <c r="IF21" i="4"/>
  <c r="IG21" i="4"/>
  <c r="IH21" i="4"/>
  <c r="II21" i="4"/>
  <c r="IJ21" i="4"/>
  <c r="IK21" i="4"/>
  <c r="IL21" i="4"/>
  <c r="IM21" i="4"/>
  <c r="IN21" i="4"/>
  <c r="IO21" i="4"/>
  <c r="IP21" i="4"/>
  <c r="IQ21" i="4"/>
  <c r="IR21" i="4"/>
  <c r="IS21" i="4"/>
  <c r="IT21" i="4"/>
  <c r="IU21" i="4"/>
  <c r="IV21" i="4"/>
  <c r="IW21" i="4"/>
  <c r="IX21" i="4"/>
  <c r="IY21" i="4"/>
  <c r="IZ21" i="4"/>
  <c r="JA21" i="4"/>
  <c r="JB21" i="4"/>
  <c r="JC21" i="4"/>
  <c r="JD21" i="4"/>
  <c r="JE21" i="4"/>
  <c r="JF21" i="4"/>
  <c r="JG21" i="4"/>
  <c r="JH21" i="4"/>
  <c r="JI21" i="4"/>
  <c r="JJ21" i="4"/>
  <c r="JK21" i="4"/>
  <c r="JL21" i="4"/>
  <c r="JM21" i="4"/>
  <c r="JN21" i="4"/>
  <c r="JO21" i="4"/>
  <c r="JP21" i="4"/>
  <c r="JQ21" i="4"/>
  <c r="JR21" i="4"/>
  <c r="JS21" i="4"/>
  <c r="JT21" i="4"/>
  <c r="JU21" i="4"/>
  <c r="JV21" i="4"/>
  <c r="JW21" i="4"/>
  <c r="JX21" i="4"/>
  <c r="JY21" i="4"/>
  <c r="JZ21" i="4"/>
  <c r="KA21" i="4"/>
  <c r="KB21" i="4"/>
  <c r="KC21" i="4"/>
  <c r="KD21" i="4"/>
  <c r="KE21" i="4"/>
  <c r="KF21" i="4"/>
  <c r="KG21" i="4"/>
  <c r="KH21" i="4"/>
  <c r="KI21" i="4"/>
  <c r="KJ21" i="4"/>
  <c r="KK21" i="4"/>
  <c r="KL21" i="4"/>
  <c r="KM21" i="4"/>
  <c r="KN21" i="4"/>
  <c r="KO21" i="4"/>
  <c r="KP21" i="4"/>
  <c r="KQ21" i="4"/>
  <c r="KR21" i="4"/>
  <c r="KS21" i="4"/>
  <c r="KT21" i="4"/>
  <c r="KU21" i="4"/>
  <c r="KV21" i="4"/>
  <c r="KW21" i="4"/>
  <c r="KX21" i="4"/>
  <c r="KY21" i="4"/>
  <c r="KZ21" i="4"/>
  <c r="LA21" i="4"/>
  <c r="LB21" i="4"/>
  <c r="LC21" i="4"/>
  <c r="LD21" i="4"/>
  <c r="LE21" i="4"/>
  <c r="LF21" i="4"/>
  <c r="LG21" i="4"/>
  <c r="LH21" i="4"/>
  <c r="LI21" i="4"/>
  <c r="LJ21" i="4"/>
  <c r="LK21" i="4"/>
  <c r="LL21" i="4"/>
  <c r="LM21" i="4"/>
  <c r="LN21" i="4"/>
  <c r="LO21" i="4"/>
  <c r="LP21" i="4"/>
  <c r="LQ21" i="4"/>
  <c r="LR21" i="4"/>
  <c r="LS21" i="4"/>
  <c r="LT21" i="4"/>
  <c r="LU21" i="4"/>
  <c r="LV21" i="4"/>
  <c r="LW21" i="4"/>
  <c r="LX21" i="4"/>
  <c r="LY21" i="4"/>
  <c r="LZ21" i="4"/>
  <c r="MA21" i="4"/>
  <c r="MB21" i="4"/>
  <c r="MC21" i="4"/>
  <c r="MD21" i="4"/>
  <c r="ME21" i="4"/>
  <c r="MF21" i="4"/>
  <c r="MG21" i="4"/>
  <c r="MH21" i="4"/>
  <c r="MI21" i="4"/>
  <c r="MJ21" i="4"/>
  <c r="MK21" i="4"/>
  <c r="ML21" i="4"/>
  <c r="MM21" i="4"/>
  <c r="MN21" i="4"/>
  <c r="MO21" i="4"/>
  <c r="MP21" i="4"/>
  <c r="MQ21" i="4"/>
  <c r="MR21" i="4"/>
  <c r="MS21" i="4"/>
  <c r="MT21" i="4"/>
  <c r="MU21" i="4"/>
  <c r="MV21" i="4"/>
  <c r="MW21" i="4"/>
  <c r="MX21" i="4"/>
  <c r="MY21" i="4"/>
  <c r="MZ21" i="4"/>
  <c r="NA21" i="4"/>
  <c r="NB21" i="4"/>
  <c r="NC21" i="4"/>
  <c r="ND21" i="4"/>
  <c r="NE21" i="4"/>
  <c r="NF21" i="4"/>
  <c r="NG21" i="4"/>
  <c r="NH21" i="4"/>
  <c r="NI21" i="4"/>
  <c r="NJ21" i="4"/>
  <c r="NK21" i="4"/>
  <c r="NL21" i="4"/>
  <c r="NM21" i="4"/>
  <c r="NN21" i="4"/>
  <c r="NO21" i="4"/>
  <c r="NP21" i="4"/>
  <c r="NQ21" i="4"/>
  <c r="NR21" i="4"/>
  <c r="NS21" i="4"/>
  <c r="NT21" i="4"/>
  <c r="NU21" i="4"/>
  <c r="NV21" i="4"/>
  <c r="NW21" i="4"/>
  <c r="NX21" i="4"/>
  <c r="NY21" i="4"/>
  <c r="NZ21" i="4"/>
  <c r="OA21" i="4"/>
  <c r="OB21" i="4"/>
  <c r="OC21" i="4"/>
  <c r="OD21" i="4"/>
  <c r="OE21" i="4"/>
  <c r="OF21" i="4"/>
  <c r="OG21" i="4"/>
  <c r="OH21" i="4"/>
  <c r="OI21" i="4"/>
  <c r="OJ21" i="4"/>
  <c r="OK21" i="4"/>
  <c r="OL21" i="4"/>
  <c r="OM21" i="4"/>
  <c r="ON21" i="4"/>
  <c r="OO21" i="4"/>
  <c r="OP21" i="4"/>
  <c r="OQ21" i="4"/>
  <c r="OR21" i="4"/>
  <c r="OS21" i="4"/>
  <c r="OT21" i="4"/>
  <c r="OU21" i="4"/>
  <c r="OV21" i="4"/>
  <c r="OW21" i="4"/>
  <c r="OX21" i="4"/>
  <c r="OY21" i="4"/>
  <c r="OZ21" i="4"/>
  <c r="PA21" i="4"/>
  <c r="PB21" i="4"/>
  <c r="PC21" i="4"/>
  <c r="PD21" i="4"/>
  <c r="PE21" i="4"/>
  <c r="PF21" i="4"/>
  <c r="PG21" i="4"/>
  <c r="PH21" i="4"/>
  <c r="PI21" i="4"/>
  <c r="PJ21" i="4"/>
  <c r="PK21" i="4"/>
  <c r="PL21" i="4"/>
  <c r="PM21" i="4"/>
  <c r="PN21" i="4"/>
  <c r="PO21" i="4"/>
  <c r="PP21" i="4"/>
  <c r="PQ21" i="4"/>
  <c r="PR21" i="4"/>
  <c r="PS21" i="4"/>
  <c r="PT21" i="4"/>
  <c r="PU21" i="4"/>
  <c r="PV21" i="4"/>
  <c r="PW21" i="4"/>
  <c r="PX21" i="4"/>
  <c r="PY21" i="4"/>
  <c r="PZ21" i="4"/>
  <c r="QA21" i="4"/>
  <c r="QB21" i="4"/>
  <c r="QC21" i="4"/>
  <c r="QD21" i="4"/>
  <c r="QE21" i="4"/>
  <c r="QF21" i="4"/>
  <c r="QG21" i="4"/>
  <c r="QH21" i="4"/>
  <c r="QI21" i="4"/>
  <c r="QJ21" i="4"/>
  <c r="QK21" i="4"/>
  <c r="QL21" i="4"/>
  <c r="QM21" i="4"/>
  <c r="QN21" i="4"/>
  <c r="QO21" i="4"/>
  <c r="QP21" i="4"/>
  <c r="QQ21" i="4"/>
  <c r="QR21" i="4"/>
  <c r="QS21" i="4"/>
  <c r="QT21" i="4"/>
  <c r="QU21" i="4"/>
  <c r="QV21" i="4"/>
  <c r="QW21" i="4"/>
  <c r="QX21" i="4"/>
  <c r="QY21" i="4"/>
  <c r="QZ21" i="4"/>
  <c r="RA21" i="4"/>
  <c r="RB21" i="4"/>
  <c r="RC21" i="4"/>
  <c r="RD21" i="4"/>
  <c r="RE21" i="4"/>
  <c r="RF21" i="4"/>
  <c r="RG21" i="4"/>
  <c r="RH21" i="4"/>
  <c r="RI21" i="4"/>
  <c r="RJ21" i="4"/>
  <c r="RK21" i="4"/>
  <c r="RL21" i="4"/>
  <c r="RM21" i="4"/>
  <c r="RN21" i="4"/>
  <c r="RO21" i="4"/>
  <c r="RP21" i="4"/>
  <c r="RQ21" i="4"/>
  <c r="RR21" i="4"/>
  <c r="RS21" i="4"/>
  <c r="RT21" i="4"/>
  <c r="RU21" i="4"/>
  <c r="RV21" i="4"/>
  <c r="RW21" i="4"/>
  <c r="RX21" i="4"/>
  <c r="RY21" i="4"/>
  <c r="RZ21" i="4"/>
  <c r="SA21" i="4"/>
  <c r="SB21" i="4"/>
  <c r="SC21" i="4"/>
  <c r="SD21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EL22" i="4"/>
  <c r="EM22" i="4"/>
  <c r="EN22" i="4"/>
  <c r="EO22" i="4"/>
  <c r="EP22" i="4"/>
  <c r="EQ22" i="4"/>
  <c r="ER22" i="4"/>
  <c r="ES22" i="4"/>
  <c r="ET22" i="4"/>
  <c r="EU22" i="4"/>
  <c r="EV22" i="4"/>
  <c r="EW22" i="4"/>
  <c r="EX22" i="4"/>
  <c r="EY22" i="4"/>
  <c r="EZ22" i="4"/>
  <c r="FA22" i="4"/>
  <c r="FB22" i="4"/>
  <c r="FC22" i="4"/>
  <c r="FD22" i="4"/>
  <c r="FE22" i="4"/>
  <c r="FF22" i="4"/>
  <c r="FG22" i="4"/>
  <c r="FH22" i="4"/>
  <c r="FI22" i="4"/>
  <c r="FJ22" i="4"/>
  <c r="FK22" i="4"/>
  <c r="FL22" i="4"/>
  <c r="FM22" i="4"/>
  <c r="FN22" i="4"/>
  <c r="FO22" i="4"/>
  <c r="FP22" i="4"/>
  <c r="FQ22" i="4"/>
  <c r="FR22" i="4"/>
  <c r="FS22" i="4"/>
  <c r="FT22" i="4"/>
  <c r="FU22" i="4"/>
  <c r="FV22" i="4"/>
  <c r="FW22" i="4"/>
  <c r="FX22" i="4"/>
  <c r="FY22" i="4"/>
  <c r="FZ22" i="4"/>
  <c r="GA22" i="4"/>
  <c r="GB22" i="4"/>
  <c r="GC22" i="4"/>
  <c r="GD22" i="4"/>
  <c r="GE22" i="4"/>
  <c r="GF22" i="4"/>
  <c r="GG22" i="4"/>
  <c r="GH22" i="4"/>
  <c r="GI22" i="4"/>
  <c r="GJ22" i="4"/>
  <c r="GK22" i="4"/>
  <c r="GL22" i="4"/>
  <c r="GM22" i="4"/>
  <c r="GN22" i="4"/>
  <c r="GO22" i="4"/>
  <c r="GP22" i="4"/>
  <c r="GQ22" i="4"/>
  <c r="GR22" i="4"/>
  <c r="GS22" i="4"/>
  <c r="GT22" i="4"/>
  <c r="GU22" i="4"/>
  <c r="GV22" i="4"/>
  <c r="GW22" i="4"/>
  <c r="GX22" i="4"/>
  <c r="GY22" i="4"/>
  <c r="GZ22" i="4"/>
  <c r="HA22" i="4"/>
  <c r="HB22" i="4"/>
  <c r="HC22" i="4"/>
  <c r="HD22" i="4"/>
  <c r="HE22" i="4"/>
  <c r="HF22" i="4"/>
  <c r="HG22" i="4"/>
  <c r="HH22" i="4"/>
  <c r="HI22" i="4"/>
  <c r="HJ22" i="4"/>
  <c r="HK22" i="4"/>
  <c r="HL22" i="4"/>
  <c r="HM22" i="4"/>
  <c r="HN22" i="4"/>
  <c r="HO22" i="4"/>
  <c r="HP22" i="4"/>
  <c r="HQ22" i="4"/>
  <c r="HR22" i="4"/>
  <c r="HS22" i="4"/>
  <c r="HT22" i="4"/>
  <c r="HU22" i="4"/>
  <c r="HV22" i="4"/>
  <c r="HW22" i="4"/>
  <c r="HX22" i="4"/>
  <c r="HY22" i="4"/>
  <c r="HZ22" i="4"/>
  <c r="IA22" i="4"/>
  <c r="IB22" i="4"/>
  <c r="IC22" i="4"/>
  <c r="ID22" i="4"/>
  <c r="IE22" i="4"/>
  <c r="IF22" i="4"/>
  <c r="IG22" i="4"/>
  <c r="IH22" i="4"/>
  <c r="II22" i="4"/>
  <c r="IJ22" i="4"/>
  <c r="IK22" i="4"/>
  <c r="IL22" i="4"/>
  <c r="IM22" i="4"/>
  <c r="IN22" i="4"/>
  <c r="IO22" i="4"/>
  <c r="IP22" i="4"/>
  <c r="IQ22" i="4"/>
  <c r="IR22" i="4"/>
  <c r="IS22" i="4"/>
  <c r="IT22" i="4"/>
  <c r="IU22" i="4"/>
  <c r="IV22" i="4"/>
  <c r="IW22" i="4"/>
  <c r="IX22" i="4"/>
  <c r="IY22" i="4"/>
  <c r="IZ22" i="4"/>
  <c r="JA22" i="4"/>
  <c r="JB22" i="4"/>
  <c r="JC22" i="4"/>
  <c r="JD22" i="4"/>
  <c r="JE22" i="4"/>
  <c r="JF22" i="4"/>
  <c r="JG22" i="4"/>
  <c r="JH22" i="4"/>
  <c r="JI22" i="4"/>
  <c r="JJ22" i="4"/>
  <c r="JK22" i="4"/>
  <c r="JL22" i="4"/>
  <c r="JM22" i="4"/>
  <c r="JN22" i="4"/>
  <c r="JO22" i="4"/>
  <c r="JP22" i="4"/>
  <c r="JQ22" i="4"/>
  <c r="JR22" i="4"/>
  <c r="JS22" i="4"/>
  <c r="JT22" i="4"/>
  <c r="JU22" i="4"/>
  <c r="JV22" i="4"/>
  <c r="JW22" i="4"/>
  <c r="JX22" i="4"/>
  <c r="JY22" i="4"/>
  <c r="JZ22" i="4"/>
  <c r="KA22" i="4"/>
  <c r="KB22" i="4"/>
  <c r="KC22" i="4"/>
  <c r="KD22" i="4"/>
  <c r="KE22" i="4"/>
  <c r="KF22" i="4"/>
  <c r="KG22" i="4"/>
  <c r="KH22" i="4"/>
  <c r="KI22" i="4"/>
  <c r="KJ22" i="4"/>
  <c r="KK22" i="4"/>
  <c r="KL22" i="4"/>
  <c r="KM22" i="4"/>
  <c r="KN22" i="4"/>
  <c r="KO22" i="4"/>
  <c r="KP22" i="4"/>
  <c r="KQ22" i="4"/>
  <c r="KR22" i="4"/>
  <c r="KS22" i="4"/>
  <c r="KT22" i="4"/>
  <c r="KU22" i="4"/>
  <c r="KV22" i="4"/>
  <c r="KW22" i="4"/>
  <c r="KX22" i="4"/>
  <c r="KY22" i="4"/>
  <c r="KZ22" i="4"/>
  <c r="LA22" i="4"/>
  <c r="LB22" i="4"/>
  <c r="LC22" i="4"/>
  <c r="LD22" i="4"/>
  <c r="LE22" i="4"/>
  <c r="LF22" i="4"/>
  <c r="LG22" i="4"/>
  <c r="LH22" i="4"/>
  <c r="LI22" i="4"/>
  <c r="LJ22" i="4"/>
  <c r="LK22" i="4"/>
  <c r="LL22" i="4"/>
  <c r="LM22" i="4"/>
  <c r="LN22" i="4"/>
  <c r="LO22" i="4"/>
  <c r="LP22" i="4"/>
  <c r="LQ22" i="4"/>
  <c r="LR22" i="4"/>
  <c r="LS22" i="4"/>
  <c r="LT22" i="4"/>
  <c r="LU22" i="4"/>
  <c r="LV22" i="4"/>
  <c r="LW22" i="4"/>
  <c r="LX22" i="4"/>
  <c r="LY22" i="4"/>
  <c r="LZ22" i="4"/>
  <c r="MA22" i="4"/>
  <c r="MB22" i="4"/>
  <c r="MC22" i="4"/>
  <c r="MD22" i="4"/>
  <c r="ME22" i="4"/>
  <c r="MF22" i="4"/>
  <c r="MG22" i="4"/>
  <c r="MH22" i="4"/>
  <c r="MI22" i="4"/>
  <c r="MJ22" i="4"/>
  <c r="MK22" i="4"/>
  <c r="ML22" i="4"/>
  <c r="MM22" i="4"/>
  <c r="MN22" i="4"/>
  <c r="MO22" i="4"/>
  <c r="MP22" i="4"/>
  <c r="MQ22" i="4"/>
  <c r="MR22" i="4"/>
  <c r="MS22" i="4"/>
  <c r="MT22" i="4"/>
  <c r="MU22" i="4"/>
  <c r="MV22" i="4"/>
  <c r="MW22" i="4"/>
  <c r="MX22" i="4"/>
  <c r="MY22" i="4"/>
  <c r="MZ22" i="4"/>
  <c r="NA22" i="4"/>
  <c r="NB22" i="4"/>
  <c r="NC22" i="4"/>
  <c r="ND22" i="4"/>
  <c r="NE22" i="4"/>
  <c r="NF22" i="4"/>
  <c r="NG22" i="4"/>
  <c r="NH22" i="4"/>
  <c r="NI22" i="4"/>
  <c r="NJ22" i="4"/>
  <c r="NK22" i="4"/>
  <c r="NL22" i="4"/>
  <c r="NM22" i="4"/>
  <c r="NN22" i="4"/>
  <c r="NO22" i="4"/>
  <c r="NP22" i="4"/>
  <c r="NQ22" i="4"/>
  <c r="NR22" i="4"/>
  <c r="NS22" i="4"/>
  <c r="NT22" i="4"/>
  <c r="NU22" i="4"/>
  <c r="NV22" i="4"/>
  <c r="NW22" i="4"/>
  <c r="NX22" i="4"/>
  <c r="NY22" i="4"/>
  <c r="NZ22" i="4"/>
  <c r="OA22" i="4"/>
  <c r="OB22" i="4"/>
  <c r="OC22" i="4"/>
  <c r="OD22" i="4"/>
  <c r="OE22" i="4"/>
  <c r="OF22" i="4"/>
  <c r="OG22" i="4"/>
  <c r="OH22" i="4"/>
  <c r="OI22" i="4"/>
  <c r="OJ22" i="4"/>
  <c r="OK22" i="4"/>
  <c r="OL22" i="4"/>
  <c r="OM22" i="4"/>
  <c r="ON22" i="4"/>
  <c r="OO22" i="4"/>
  <c r="OP22" i="4"/>
  <c r="OQ22" i="4"/>
  <c r="OR22" i="4"/>
  <c r="OS22" i="4"/>
  <c r="OT22" i="4"/>
  <c r="OU22" i="4"/>
  <c r="OV22" i="4"/>
  <c r="OW22" i="4"/>
  <c r="OX22" i="4"/>
  <c r="OY22" i="4"/>
  <c r="OZ22" i="4"/>
  <c r="PA22" i="4"/>
  <c r="PB22" i="4"/>
  <c r="PC22" i="4"/>
  <c r="PD22" i="4"/>
  <c r="PE22" i="4"/>
  <c r="PF22" i="4"/>
  <c r="PG22" i="4"/>
  <c r="PH22" i="4"/>
  <c r="PI22" i="4"/>
  <c r="PJ22" i="4"/>
  <c r="PK22" i="4"/>
  <c r="PL22" i="4"/>
  <c r="PM22" i="4"/>
  <c r="PN22" i="4"/>
  <c r="PO22" i="4"/>
  <c r="PP22" i="4"/>
  <c r="PQ22" i="4"/>
  <c r="PR22" i="4"/>
  <c r="PS22" i="4"/>
  <c r="PT22" i="4"/>
  <c r="PU22" i="4"/>
  <c r="PV22" i="4"/>
  <c r="PW22" i="4"/>
  <c r="PX22" i="4"/>
  <c r="PY22" i="4"/>
  <c r="PZ22" i="4"/>
  <c r="QA22" i="4"/>
  <c r="QB22" i="4"/>
  <c r="QC22" i="4"/>
  <c r="QD22" i="4"/>
  <c r="QE22" i="4"/>
  <c r="QF22" i="4"/>
  <c r="QG22" i="4"/>
  <c r="QH22" i="4"/>
  <c r="QI22" i="4"/>
  <c r="QJ22" i="4"/>
  <c r="QK22" i="4"/>
  <c r="QL22" i="4"/>
  <c r="QM22" i="4"/>
  <c r="QN22" i="4"/>
  <c r="QO22" i="4"/>
  <c r="QP22" i="4"/>
  <c r="QQ22" i="4"/>
  <c r="QR22" i="4"/>
  <c r="QS22" i="4"/>
  <c r="QT22" i="4"/>
  <c r="QU22" i="4"/>
  <c r="QV22" i="4"/>
  <c r="QW22" i="4"/>
  <c r="QX22" i="4"/>
  <c r="QY22" i="4"/>
  <c r="QZ22" i="4"/>
  <c r="RA22" i="4"/>
  <c r="RB22" i="4"/>
  <c r="RC22" i="4"/>
  <c r="RD22" i="4"/>
  <c r="RE22" i="4"/>
  <c r="RF22" i="4"/>
  <c r="RG22" i="4"/>
  <c r="RH22" i="4"/>
  <c r="RI22" i="4"/>
  <c r="RJ22" i="4"/>
  <c r="RK22" i="4"/>
  <c r="RL22" i="4"/>
  <c r="RM22" i="4"/>
  <c r="RN22" i="4"/>
  <c r="RO22" i="4"/>
  <c r="RP22" i="4"/>
  <c r="RQ22" i="4"/>
  <c r="RR22" i="4"/>
  <c r="RS22" i="4"/>
  <c r="RT22" i="4"/>
  <c r="RU22" i="4"/>
  <c r="RV22" i="4"/>
  <c r="RW22" i="4"/>
  <c r="RX22" i="4"/>
  <c r="RY22" i="4"/>
  <c r="RZ22" i="4"/>
  <c r="SA22" i="4"/>
  <c r="SB22" i="4"/>
  <c r="SC22" i="4"/>
  <c r="SD22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Y23" i="4"/>
  <c r="EZ23" i="4"/>
  <c r="FA23" i="4"/>
  <c r="FB23" i="4"/>
  <c r="FC23" i="4"/>
  <c r="FD23" i="4"/>
  <c r="FE23" i="4"/>
  <c r="FF23" i="4"/>
  <c r="FG23" i="4"/>
  <c r="FH23" i="4"/>
  <c r="FI23" i="4"/>
  <c r="FJ23" i="4"/>
  <c r="FK23" i="4"/>
  <c r="FL23" i="4"/>
  <c r="FM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A23" i="4"/>
  <c r="GB23" i="4"/>
  <c r="GC23" i="4"/>
  <c r="GD23" i="4"/>
  <c r="GE23" i="4"/>
  <c r="GF23" i="4"/>
  <c r="GG23" i="4"/>
  <c r="GH23" i="4"/>
  <c r="GI23" i="4"/>
  <c r="GJ23" i="4"/>
  <c r="GK23" i="4"/>
  <c r="GL23" i="4"/>
  <c r="GM23" i="4"/>
  <c r="GN23" i="4"/>
  <c r="GO23" i="4"/>
  <c r="GP23" i="4"/>
  <c r="GQ23" i="4"/>
  <c r="GR23" i="4"/>
  <c r="GS23" i="4"/>
  <c r="GT23" i="4"/>
  <c r="GU23" i="4"/>
  <c r="GV23" i="4"/>
  <c r="GW23" i="4"/>
  <c r="GX23" i="4"/>
  <c r="GY23" i="4"/>
  <c r="GZ23" i="4"/>
  <c r="HA23" i="4"/>
  <c r="HB23" i="4"/>
  <c r="HC23" i="4"/>
  <c r="HD23" i="4"/>
  <c r="HE23" i="4"/>
  <c r="HF23" i="4"/>
  <c r="HG23" i="4"/>
  <c r="HH23" i="4"/>
  <c r="HI23" i="4"/>
  <c r="HJ23" i="4"/>
  <c r="HK23" i="4"/>
  <c r="HL23" i="4"/>
  <c r="HM23" i="4"/>
  <c r="HN23" i="4"/>
  <c r="HO23" i="4"/>
  <c r="HP23" i="4"/>
  <c r="HQ23" i="4"/>
  <c r="HR23" i="4"/>
  <c r="HS23" i="4"/>
  <c r="HT23" i="4"/>
  <c r="HU23" i="4"/>
  <c r="HV23" i="4"/>
  <c r="HW23" i="4"/>
  <c r="HX23" i="4"/>
  <c r="HY23" i="4"/>
  <c r="HZ23" i="4"/>
  <c r="IA23" i="4"/>
  <c r="IB23" i="4"/>
  <c r="IC23" i="4"/>
  <c r="ID23" i="4"/>
  <c r="IE23" i="4"/>
  <c r="IF23" i="4"/>
  <c r="IG23" i="4"/>
  <c r="IH23" i="4"/>
  <c r="II23" i="4"/>
  <c r="IJ23" i="4"/>
  <c r="IK23" i="4"/>
  <c r="IL23" i="4"/>
  <c r="IM23" i="4"/>
  <c r="IN23" i="4"/>
  <c r="IO23" i="4"/>
  <c r="IP23" i="4"/>
  <c r="IQ23" i="4"/>
  <c r="IR23" i="4"/>
  <c r="IS23" i="4"/>
  <c r="IT23" i="4"/>
  <c r="IU23" i="4"/>
  <c r="IV23" i="4"/>
  <c r="IW23" i="4"/>
  <c r="IX23" i="4"/>
  <c r="IY23" i="4"/>
  <c r="IZ23" i="4"/>
  <c r="JA23" i="4"/>
  <c r="JB23" i="4"/>
  <c r="JC23" i="4"/>
  <c r="JD23" i="4"/>
  <c r="JE23" i="4"/>
  <c r="JF23" i="4"/>
  <c r="JG23" i="4"/>
  <c r="JH23" i="4"/>
  <c r="JI23" i="4"/>
  <c r="JJ23" i="4"/>
  <c r="JK23" i="4"/>
  <c r="JL23" i="4"/>
  <c r="JM23" i="4"/>
  <c r="JN23" i="4"/>
  <c r="JO23" i="4"/>
  <c r="JP23" i="4"/>
  <c r="JQ23" i="4"/>
  <c r="JR23" i="4"/>
  <c r="JS23" i="4"/>
  <c r="JT23" i="4"/>
  <c r="JU23" i="4"/>
  <c r="JV23" i="4"/>
  <c r="JW23" i="4"/>
  <c r="JX23" i="4"/>
  <c r="JY23" i="4"/>
  <c r="JZ23" i="4"/>
  <c r="KA23" i="4"/>
  <c r="KB23" i="4"/>
  <c r="KC23" i="4"/>
  <c r="KD23" i="4"/>
  <c r="KE23" i="4"/>
  <c r="KF23" i="4"/>
  <c r="KG23" i="4"/>
  <c r="KH23" i="4"/>
  <c r="KI23" i="4"/>
  <c r="KJ23" i="4"/>
  <c r="KK23" i="4"/>
  <c r="KL23" i="4"/>
  <c r="KM23" i="4"/>
  <c r="KN23" i="4"/>
  <c r="KO23" i="4"/>
  <c r="KP23" i="4"/>
  <c r="KQ23" i="4"/>
  <c r="KR23" i="4"/>
  <c r="KS23" i="4"/>
  <c r="KT23" i="4"/>
  <c r="KU23" i="4"/>
  <c r="KV23" i="4"/>
  <c r="KW23" i="4"/>
  <c r="KX23" i="4"/>
  <c r="KY23" i="4"/>
  <c r="KZ23" i="4"/>
  <c r="LA23" i="4"/>
  <c r="LB23" i="4"/>
  <c r="LC23" i="4"/>
  <c r="LD23" i="4"/>
  <c r="LE23" i="4"/>
  <c r="LF23" i="4"/>
  <c r="LG23" i="4"/>
  <c r="LH23" i="4"/>
  <c r="LI23" i="4"/>
  <c r="LJ23" i="4"/>
  <c r="LK23" i="4"/>
  <c r="LL23" i="4"/>
  <c r="LM23" i="4"/>
  <c r="LN23" i="4"/>
  <c r="LO23" i="4"/>
  <c r="LP23" i="4"/>
  <c r="LQ23" i="4"/>
  <c r="LR23" i="4"/>
  <c r="LS23" i="4"/>
  <c r="LT23" i="4"/>
  <c r="LU23" i="4"/>
  <c r="LV23" i="4"/>
  <c r="LW23" i="4"/>
  <c r="LX23" i="4"/>
  <c r="LY23" i="4"/>
  <c r="LZ23" i="4"/>
  <c r="MA23" i="4"/>
  <c r="MB23" i="4"/>
  <c r="MC23" i="4"/>
  <c r="MD23" i="4"/>
  <c r="ME23" i="4"/>
  <c r="MF23" i="4"/>
  <c r="MG23" i="4"/>
  <c r="MH23" i="4"/>
  <c r="MI23" i="4"/>
  <c r="MJ23" i="4"/>
  <c r="MK23" i="4"/>
  <c r="ML23" i="4"/>
  <c r="MM23" i="4"/>
  <c r="MN23" i="4"/>
  <c r="MO23" i="4"/>
  <c r="MP23" i="4"/>
  <c r="MQ23" i="4"/>
  <c r="MR23" i="4"/>
  <c r="MS23" i="4"/>
  <c r="MT23" i="4"/>
  <c r="MU23" i="4"/>
  <c r="MV23" i="4"/>
  <c r="MW23" i="4"/>
  <c r="MX23" i="4"/>
  <c r="MY23" i="4"/>
  <c r="MZ23" i="4"/>
  <c r="NA23" i="4"/>
  <c r="NB23" i="4"/>
  <c r="NC23" i="4"/>
  <c r="ND23" i="4"/>
  <c r="NE23" i="4"/>
  <c r="NF23" i="4"/>
  <c r="NG23" i="4"/>
  <c r="NH23" i="4"/>
  <c r="NI23" i="4"/>
  <c r="NJ23" i="4"/>
  <c r="NK23" i="4"/>
  <c r="NL23" i="4"/>
  <c r="NM23" i="4"/>
  <c r="NN23" i="4"/>
  <c r="NO23" i="4"/>
  <c r="NP23" i="4"/>
  <c r="NQ23" i="4"/>
  <c r="NR23" i="4"/>
  <c r="NS23" i="4"/>
  <c r="NT23" i="4"/>
  <c r="NU23" i="4"/>
  <c r="NV23" i="4"/>
  <c r="NW23" i="4"/>
  <c r="NX23" i="4"/>
  <c r="NY23" i="4"/>
  <c r="NZ23" i="4"/>
  <c r="OA23" i="4"/>
  <c r="OB23" i="4"/>
  <c r="OC23" i="4"/>
  <c r="OD23" i="4"/>
  <c r="OE23" i="4"/>
  <c r="OF23" i="4"/>
  <c r="OG23" i="4"/>
  <c r="OH23" i="4"/>
  <c r="OI23" i="4"/>
  <c r="OJ23" i="4"/>
  <c r="OK23" i="4"/>
  <c r="OL23" i="4"/>
  <c r="OM23" i="4"/>
  <c r="ON23" i="4"/>
  <c r="OO23" i="4"/>
  <c r="OP23" i="4"/>
  <c r="OQ23" i="4"/>
  <c r="OR23" i="4"/>
  <c r="OS23" i="4"/>
  <c r="OT23" i="4"/>
  <c r="OU23" i="4"/>
  <c r="OV23" i="4"/>
  <c r="OW23" i="4"/>
  <c r="OX23" i="4"/>
  <c r="OY23" i="4"/>
  <c r="OZ23" i="4"/>
  <c r="PA23" i="4"/>
  <c r="PB23" i="4"/>
  <c r="PC23" i="4"/>
  <c r="PD23" i="4"/>
  <c r="PE23" i="4"/>
  <c r="PF23" i="4"/>
  <c r="PG23" i="4"/>
  <c r="PH23" i="4"/>
  <c r="PI23" i="4"/>
  <c r="PJ23" i="4"/>
  <c r="PK23" i="4"/>
  <c r="PL23" i="4"/>
  <c r="PM23" i="4"/>
  <c r="PN23" i="4"/>
  <c r="PO23" i="4"/>
  <c r="PP23" i="4"/>
  <c r="PQ23" i="4"/>
  <c r="PR23" i="4"/>
  <c r="PS23" i="4"/>
  <c r="PT23" i="4"/>
  <c r="PU23" i="4"/>
  <c r="PV23" i="4"/>
  <c r="PW23" i="4"/>
  <c r="PX23" i="4"/>
  <c r="PY23" i="4"/>
  <c r="PZ23" i="4"/>
  <c r="QA23" i="4"/>
  <c r="QB23" i="4"/>
  <c r="QC23" i="4"/>
  <c r="QD23" i="4"/>
  <c r="QE23" i="4"/>
  <c r="QF23" i="4"/>
  <c r="QG23" i="4"/>
  <c r="QH23" i="4"/>
  <c r="QI23" i="4"/>
  <c r="QJ23" i="4"/>
  <c r="QK23" i="4"/>
  <c r="QL23" i="4"/>
  <c r="QM23" i="4"/>
  <c r="QN23" i="4"/>
  <c r="QO23" i="4"/>
  <c r="QP23" i="4"/>
  <c r="QQ23" i="4"/>
  <c r="QR23" i="4"/>
  <c r="QS23" i="4"/>
  <c r="QT23" i="4"/>
  <c r="QU23" i="4"/>
  <c r="QV23" i="4"/>
  <c r="QW23" i="4"/>
  <c r="QX23" i="4"/>
  <c r="QY23" i="4"/>
  <c r="QZ23" i="4"/>
  <c r="RA23" i="4"/>
  <c r="RB23" i="4"/>
  <c r="RC23" i="4"/>
  <c r="RD23" i="4"/>
  <c r="RE23" i="4"/>
  <c r="RF23" i="4"/>
  <c r="RG23" i="4"/>
  <c r="RH23" i="4"/>
  <c r="RI23" i="4"/>
  <c r="RJ23" i="4"/>
  <c r="RK23" i="4"/>
  <c r="RL23" i="4"/>
  <c r="RM23" i="4"/>
  <c r="RN23" i="4"/>
  <c r="RO23" i="4"/>
  <c r="RP23" i="4"/>
  <c r="RQ23" i="4"/>
  <c r="RR23" i="4"/>
  <c r="RS23" i="4"/>
  <c r="RT23" i="4"/>
  <c r="RU23" i="4"/>
  <c r="RV23" i="4"/>
  <c r="RW23" i="4"/>
  <c r="RX23" i="4"/>
  <c r="RY23" i="4"/>
  <c r="RZ23" i="4"/>
  <c r="SA23" i="4"/>
  <c r="SB23" i="4"/>
  <c r="SC23" i="4"/>
  <c r="SD23" i="4"/>
  <c r="O24" i="4"/>
  <c r="Q24" i="4"/>
  <c r="S24" i="4"/>
  <c r="U24" i="4"/>
  <c r="W24" i="4"/>
  <c r="Y24" i="4"/>
  <c r="AA24" i="4"/>
  <c r="AC24" i="4"/>
  <c r="AE24" i="4"/>
  <c r="AG24" i="4"/>
  <c r="AI24" i="4"/>
  <c r="AK24" i="4"/>
  <c r="AM24" i="4"/>
  <c r="AO24" i="4"/>
  <c r="AQ24" i="4"/>
  <c r="AS24" i="4"/>
  <c r="AU24" i="4"/>
  <c r="AW24" i="4"/>
  <c r="AY24" i="4"/>
  <c r="BA24" i="4"/>
  <c r="BC24" i="4"/>
  <c r="BE24" i="4"/>
  <c r="BG24" i="4"/>
  <c r="BI24" i="4"/>
  <c r="BK24" i="4"/>
  <c r="BM24" i="4"/>
  <c r="BO24" i="4"/>
  <c r="BQ24" i="4"/>
  <c r="BS24" i="4"/>
  <c r="BU24" i="4"/>
  <c r="BW24" i="4"/>
  <c r="BY24" i="4"/>
  <c r="CA24" i="4"/>
  <c r="CC24" i="4"/>
  <c r="CE24" i="4"/>
  <c r="CG24" i="4"/>
  <c r="CI24" i="4"/>
  <c r="CK24" i="4"/>
  <c r="CM24" i="4"/>
  <c r="CO24" i="4"/>
  <c r="CQ24" i="4"/>
  <c r="CS24" i="4"/>
  <c r="CU24" i="4"/>
  <c r="CW24" i="4"/>
  <c r="CY24" i="4"/>
  <c r="DA24" i="4"/>
  <c r="DC24" i="4"/>
  <c r="DE24" i="4"/>
  <c r="DG24" i="4"/>
  <c r="DI24" i="4"/>
  <c r="DK24" i="4"/>
  <c r="DM24" i="4"/>
  <c r="DO24" i="4"/>
  <c r="DQ24" i="4"/>
  <c r="DS24" i="4"/>
  <c r="DU24" i="4"/>
  <c r="DW24" i="4"/>
  <c r="DY24" i="4"/>
  <c r="EA24" i="4"/>
  <c r="EC24" i="4"/>
  <c r="EE24" i="4"/>
  <c r="EG24" i="4"/>
  <c r="EI24" i="4"/>
  <c r="EK24" i="4"/>
  <c r="EM24" i="4"/>
  <c r="EO24" i="4"/>
  <c r="EQ24" i="4"/>
  <c r="ES24" i="4"/>
  <c r="EU24" i="4"/>
  <c r="EW24" i="4"/>
  <c r="EY24" i="4"/>
  <c r="FA24" i="4"/>
  <c r="FC24" i="4"/>
  <c r="FE24" i="4"/>
  <c r="FG24" i="4"/>
  <c r="FI24" i="4"/>
  <c r="FK24" i="4"/>
  <c r="FM24" i="4"/>
  <c r="FO24" i="4"/>
  <c r="FQ24" i="4"/>
  <c r="FS24" i="4"/>
  <c r="FU24" i="4"/>
  <c r="FW24" i="4"/>
  <c r="FY24" i="4"/>
  <c r="GA24" i="4"/>
  <c r="GC24" i="4"/>
  <c r="GE24" i="4"/>
  <c r="GG24" i="4"/>
  <c r="GI24" i="4"/>
  <c r="GK24" i="4"/>
  <c r="GM24" i="4"/>
  <c r="GO24" i="4"/>
  <c r="GQ24" i="4"/>
  <c r="GS24" i="4"/>
  <c r="GU24" i="4"/>
  <c r="GW24" i="4"/>
  <c r="GY24" i="4"/>
  <c r="HA24" i="4"/>
  <c r="HC24" i="4"/>
  <c r="HE24" i="4"/>
  <c r="HG24" i="4"/>
  <c r="HI24" i="4"/>
  <c r="HK24" i="4"/>
  <c r="HM24" i="4"/>
  <c r="HO24" i="4"/>
  <c r="HQ24" i="4"/>
  <c r="HS24" i="4"/>
  <c r="HU24" i="4"/>
  <c r="HW24" i="4"/>
  <c r="HY24" i="4"/>
  <c r="IA24" i="4"/>
  <c r="IC24" i="4"/>
  <c r="IE24" i="4"/>
  <c r="IG24" i="4"/>
  <c r="II24" i="4"/>
  <c r="IK24" i="4"/>
  <c r="IM24" i="4"/>
  <c r="IO24" i="4"/>
  <c r="IQ24" i="4"/>
  <c r="IS24" i="4"/>
  <c r="IU24" i="4"/>
  <c r="IW24" i="4"/>
  <c r="IY24" i="4"/>
  <c r="JA24" i="4"/>
  <c r="JC24" i="4"/>
  <c r="JE24" i="4"/>
  <c r="JG24" i="4"/>
  <c r="JI24" i="4"/>
  <c r="JK24" i="4"/>
  <c r="JM24" i="4"/>
  <c r="JO24" i="4"/>
  <c r="JQ24" i="4"/>
  <c r="JS24" i="4"/>
  <c r="JU24" i="4"/>
  <c r="JW24" i="4"/>
  <c r="JY24" i="4"/>
  <c r="KA24" i="4"/>
  <c r="KC24" i="4"/>
  <c r="KE24" i="4"/>
  <c r="KG24" i="4"/>
  <c r="KI24" i="4"/>
  <c r="KK24" i="4"/>
  <c r="KM24" i="4"/>
  <c r="KO24" i="4"/>
  <c r="KQ24" i="4"/>
  <c r="KS24" i="4"/>
  <c r="KU24" i="4"/>
  <c r="KW24" i="4"/>
  <c r="KY24" i="4"/>
  <c r="LA24" i="4"/>
  <c r="LC24" i="4"/>
  <c r="LE24" i="4"/>
  <c r="LG24" i="4"/>
  <c r="LI24" i="4"/>
  <c r="LK24" i="4"/>
  <c r="LM24" i="4"/>
  <c r="LO24" i="4"/>
  <c r="LQ24" i="4"/>
  <c r="LS24" i="4"/>
  <c r="LU24" i="4"/>
  <c r="LW24" i="4"/>
  <c r="LY24" i="4"/>
  <c r="MA24" i="4"/>
  <c r="MC24" i="4"/>
  <c r="ME24" i="4"/>
  <c r="MG24" i="4"/>
  <c r="MI24" i="4"/>
  <c r="MK24" i="4"/>
  <c r="MM24" i="4"/>
  <c r="MO24" i="4"/>
  <c r="MQ24" i="4"/>
  <c r="MS24" i="4"/>
  <c r="MU24" i="4"/>
  <c r="MW24" i="4"/>
  <c r="MY24" i="4"/>
  <c r="NA24" i="4"/>
  <c r="NC24" i="4"/>
  <c r="NE24" i="4"/>
  <c r="NG24" i="4"/>
  <c r="NI24" i="4"/>
  <c r="NK24" i="4"/>
  <c r="NM24" i="4"/>
  <c r="NO24" i="4"/>
  <c r="NQ24" i="4"/>
  <c r="NS24" i="4"/>
  <c r="NU24" i="4"/>
  <c r="NW24" i="4"/>
  <c r="NY24" i="4"/>
  <c r="OA24" i="4"/>
  <c r="OC24" i="4"/>
  <c r="OE24" i="4"/>
  <c r="OG24" i="4"/>
  <c r="OI24" i="4"/>
  <c r="OK24" i="4"/>
  <c r="OM24" i="4"/>
  <c r="OO24" i="4"/>
  <c r="OQ24" i="4"/>
  <c r="OS24" i="4"/>
  <c r="OU24" i="4"/>
  <c r="OW24" i="4"/>
  <c r="OY24" i="4"/>
  <c r="PA24" i="4"/>
  <c r="PC24" i="4"/>
  <c r="PE24" i="4"/>
  <c r="PG24" i="4"/>
  <c r="PI24" i="4"/>
  <c r="PK24" i="4"/>
  <c r="PM24" i="4"/>
  <c r="PO24" i="4"/>
  <c r="PQ24" i="4"/>
  <c r="PS24" i="4"/>
  <c r="PU24" i="4"/>
  <c r="PW24" i="4"/>
  <c r="PY24" i="4"/>
  <c r="QA24" i="4"/>
  <c r="QC24" i="4"/>
  <c r="QE24" i="4"/>
  <c r="QG24" i="4"/>
  <c r="QI24" i="4"/>
  <c r="QK24" i="4"/>
  <c r="QM24" i="4"/>
  <c r="QO24" i="4"/>
  <c r="QQ24" i="4"/>
  <c r="QS24" i="4"/>
  <c r="QU24" i="4"/>
  <c r="QW24" i="4"/>
  <c r="QY24" i="4"/>
  <c r="RA24" i="4"/>
  <c r="RC24" i="4"/>
  <c r="RE24" i="4"/>
  <c r="RG24" i="4"/>
  <c r="RI24" i="4"/>
  <c r="RK24" i="4"/>
  <c r="RM24" i="4"/>
  <c r="RO24" i="4"/>
  <c r="RQ24" i="4"/>
  <c r="RS24" i="4"/>
  <c r="RU24" i="4"/>
  <c r="RW24" i="4"/>
  <c r="RY24" i="4"/>
  <c r="SA24" i="4"/>
  <c r="SC24" i="4"/>
  <c r="O25" i="4"/>
  <c r="Q25" i="4"/>
  <c r="S25" i="4"/>
  <c r="U25" i="4"/>
  <c r="W25" i="4"/>
  <c r="Y25" i="4"/>
  <c r="AA25" i="4"/>
  <c r="AC25" i="4"/>
  <c r="AE25" i="4"/>
  <c r="AG25" i="4"/>
  <c r="AI25" i="4"/>
  <c r="AK25" i="4"/>
  <c r="AM25" i="4"/>
  <c r="AO25" i="4"/>
  <c r="AQ25" i="4"/>
  <c r="AS25" i="4"/>
  <c r="AU25" i="4"/>
  <c r="AW25" i="4"/>
  <c r="AY25" i="4"/>
  <c r="BA25" i="4"/>
  <c r="BC25" i="4"/>
  <c r="BE25" i="4"/>
  <c r="BG25" i="4"/>
  <c r="BI25" i="4"/>
  <c r="BK25" i="4"/>
  <c r="BM25" i="4"/>
  <c r="BO25" i="4"/>
  <c r="BQ25" i="4"/>
  <c r="BS25" i="4"/>
  <c r="BU25" i="4"/>
  <c r="BW25" i="4"/>
  <c r="BY25" i="4"/>
  <c r="CA25" i="4"/>
  <c r="CC25" i="4"/>
  <c r="CE25" i="4"/>
  <c r="CG25" i="4"/>
  <c r="CI25" i="4"/>
  <c r="CK25" i="4"/>
  <c r="CM25" i="4"/>
  <c r="CO25" i="4"/>
  <c r="CQ25" i="4"/>
  <c r="CS25" i="4"/>
  <c r="CU25" i="4"/>
  <c r="CW25" i="4"/>
  <c r="CY25" i="4"/>
  <c r="DA25" i="4"/>
  <c r="DC25" i="4"/>
  <c r="DE25" i="4"/>
  <c r="DG25" i="4"/>
  <c r="DI25" i="4"/>
  <c r="DK25" i="4"/>
  <c r="DM25" i="4"/>
  <c r="DO25" i="4"/>
  <c r="DQ25" i="4"/>
  <c r="DS25" i="4"/>
  <c r="DU25" i="4"/>
  <c r="DW25" i="4"/>
  <c r="DY25" i="4"/>
  <c r="EA25" i="4"/>
  <c r="EC25" i="4"/>
  <c r="EE25" i="4"/>
  <c r="EG25" i="4"/>
  <c r="EI25" i="4"/>
  <c r="EK25" i="4"/>
  <c r="EM25" i="4"/>
  <c r="EO25" i="4"/>
  <c r="EQ25" i="4"/>
  <c r="ES25" i="4"/>
  <c r="EU25" i="4"/>
  <c r="EW25" i="4"/>
  <c r="EY25" i="4"/>
  <c r="FA25" i="4"/>
  <c r="FC25" i="4"/>
  <c r="FE25" i="4"/>
  <c r="FG25" i="4"/>
  <c r="FI25" i="4"/>
  <c r="FK25" i="4"/>
  <c r="FM25" i="4"/>
  <c r="FO25" i="4"/>
  <c r="FQ25" i="4"/>
  <c r="FS25" i="4"/>
  <c r="FU25" i="4"/>
  <c r="FW25" i="4"/>
  <c r="FY25" i="4"/>
  <c r="GA25" i="4"/>
  <c r="GC25" i="4"/>
  <c r="GE25" i="4"/>
  <c r="GG25" i="4"/>
  <c r="GI25" i="4"/>
  <c r="GK25" i="4"/>
  <c r="GM25" i="4"/>
  <c r="GO25" i="4"/>
  <c r="GQ25" i="4"/>
  <c r="GS25" i="4"/>
  <c r="GU25" i="4"/>
  <c r="GW25" i="4"/>
  <c r="GY25" i="4"/>
  <c r="HA25" i="4"/>
  <c r="HC25" i="4"/>
  <c r="HE25" i="4"/>
  <c r="HG25" i="4"/>
  <c r="HI25" i="4"/>
  <c r="HK25" i="4"/>
  <c r="HM25" i="4"/>
  <c r="HO25" i="4"/>
  <c r="HQ25" i="4"/>
  <c r="HS25" i="4"/>
  <c r="HU25" i="4"/>
  <c r="HW25" i="4"/>
  <c r="HY25" i="4"/>
  <c r="IA25" i="4"/>
  <c r="IC25" i="4"/>
  <c r="IE25" i="4"/>
  <c r="IG25" i="4"/>
  <c r="II25" i="4"/>
  <c r="IK25" i="4"/>
  <c r="IM25" i="4"/>
  <c r="IO25" i="4"/>
  <c r="IQ25" i="4"/>
  <c r="IS25" i="4"/>
  <c r="IU25" i="4"/>
  <c r="IW25" i="4"/>
  <c r="IY25" i="4"/>
  <c r="JA25" i="4"/>
  <c r="JC25" i="4"/>
  <c r="JE25" i="4"/>
  <c r="JG25" i="4"/>
  <c r="JI25" i="4"/>
  <c r="JK25" i="4"/>
  <c r="JM25" i="4"/>
  <c r="JO25" i="4"/>
  <c r="JQ25" i="4"/>
  <c r="JS25" i="4"/>
  <c r="JU25" i="4"/>
  <c r="JW25" i="4"/>
  <c r="JY25" i="4"/>
  <c r="KA25" i="4"/>
  <c r="KC25" i="4"/>
  <c r="KE25" i="4"/>
  <c r="KG25" i="4"/>
  <c r="KI25" i="4"/>
  <c r="KK25" i="4"/>
  <c r="KM25" i="4"/>
  <c r="KO25" i="4"/>
  <c r="KQ25" i="4"/>
  <c r="KS25" i="4"/>
  <c r="KU25" i="4"/>
  <c r="KW25" i="4"/>
  <c r="KY25" i="4"/>
  <c r="LA25" i="4"/>
  <c r="LC25" i="4"/>
  <c r="LE25" i="4"/>
  <c r="LG25" i="4"/>
  <c r="LI25" i="4"/>
  <c r="LK25" i="4"/>
  <c r="LM25" i="4"/>
  <c r="LO25" i="4"/>
  <c r="LQ25" i="4"/>
  <c r="LS25" i="4"/>
  <c r="LU25" i="4"/>
  <c r="LW25" i="4"/>
  <c r="LY25" i="4"/>
  <c r="MA25" i="4"/>
  <c r="MC25" i="4"/>
  <c r="ME25" i="4"/>
  <c r="MG25" i="4"/>
  <c r="MI25" i="4"/>
  <c r="MK25" i="4"/>
  <c r="MM25" i="4"/>
  <c r="MO25" i="4"/>
  <c r="MQ25" i="4"/>
  <c r="MS25" i="4"/>
  <c r="MU25" i="4"/>
  <c r="MW25" i="4"/>
  <c r="MY25" i="4"/>
  <c r="NA25" i="4"/>
  <c r="NC25" i="4"/>
  <c r="NE25" i="4"/>
  <c r="NG25" i="4"/>
  <c r="NI25" i="4"/>
  <c r="NK25" i="4"/>
  <c r="NM25" i="4"/>
  <c r="NO25" i="4"/>
  <c r="NQ25" i="4"/>
  <c r="NS25" i="4"/>
  <c r="NU25" i="4"/>
  <c r="NW25" i="4"/>
  <c r="NY25" i="4"/>
  <c r="OA25" i="4"/>
  <c r="OC25" i="4"/>
  <c r="OE25" i="4"/>
  <c r="OG25" i="4"/>
  <c r="OI25" i="4"/>
  <c r="OK25" i="4"/>
  <c r="OM25" i="4"/>
  <c r="OO25" i="4"/>
  <c r="OQ25" i="4"/>
  <c r="OS25" i="4"/>
  <c r="OU25" i="4"/>
  <c r="OW25" i="4"/>
  <c r="OY25" i="4"/>
  <c r="PA25" i="4"/>
  <c r="PC25" i="4"/>
  <c r="PE25" i="4"/>
  <c r="PG25" i="4"/>
  <c r="PI25" i="4"/>
  <c r="PK25" i="4"/>
  <c r="PM25" i="4"/>
  <c r="PO25" i="4"/>
  <c r="PQ25" i="4"/>
  <c r="PS25" i="4"/>
  <c r="PU25" i="4"/>
  <c r="PW25" i="4"/>
  <c r="PY25" i="4"/>
  <c r="QA25" i="4"/>
  <c r="QC25" i="4"/>
  <c r="QE25" i="4"/>
  <c r="QG25" i="4"/>
  <c r="QI25" i="4"/>
  <c r="QK25" i="4"/>
  <c r="QM25" i="4"/>
  <c r="QO25" i="4"/>
  <c r="QQ25" i="4"/>
  <c r="QS25" i="4"/>
  <c r="QU25" i="4"/>
  <c r="QW25" i="4"/>
  <c r="QY25" i="4"/>
  <c r="RA25" i="4"/>
  <c r="RC25" i="4"/>
  <c r="RE25" i="4"/>
  <c r="RG25" i="4"/>
  <c r="RI25" i="4"/>
  <c r="RK25" i="4"/>
  <c r="RM25" i="4"/>
  <c r="RO25" i="4"/>
  <c r="RQ25" i="4"/>
  <c r="RS25" i="4"/>
  <c r="RU25" i="4"/>
  <c r="RW25" i="4"/>
  <c r="RY25" i="4"/>
  <c r="SA25" i="4"/>
  <c r="SC25" i="4"/>
  <c r="M2" i="4"/>
  <c r="N2" i="4"/>
  <c r="M4" i="4"/>
  <c r="N4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M25" i="4"/>
  <c r="C2" i="4"/>
  <c r="D2" i="4"/>
  <c r="E2" i="4"/>
  <c r="F2" i="4"/>
  <c r="G2" i="4"/>
  <c r="H2" i="4"/>
  <c r="I2" i="4"/>
  <c r="J2" i="4"/>
  <c r="K2" i="4"/>
  <c r="L2" i="4"/>
  <c r="C4" i="4"/>
  <c r="D4" i="4"/>
  <c r="E4" i="4"/>
  <c r="F4" i="4"/>
  <c r="G4" i="4"/>
  <c r="H4" i="4"/>
  <c r="I4" i="4"/>
  <c r="J4" i="4"/>
  <c r="K4" i="4"/>
  <c r="L4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E24" i="4"/>
  <c r="G24" i="4"/>
  <c r="I24" i="4"/>
  <c r="K24" i="4"/>
  <c r="C25" i="4"/>
  <c r="E25" i="4"/>
  <c r="G25" i="4"/>
  <c r="I25" i="4"/>
  <c r="K25" i="4"/>
  <c r="A25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4" i="4"/>
  <c r="A4" i="4"/>
  <c r="B2" i="4"/>
  <c r="A2" i="4"/>
  <c r="B3" i="3" a="1"/>
  <c r="B3" i="3" s="1"/>
  <c r="B5" i="3" a="1"/>
  <c r="B5" i="3" s="1"/>
  <c r="B6" i="3" a="1"/>
  <c r="B6" i="3" s="1"/>
  <c r="B7" i="3" a="1"/>
  <c r="B7" i="3" s="1"/>
  <c r="B9" i="3" a="1"/>
  <c r="B9" i="3" s="1"/>
  <c r="B11" i="3" a="1"/>
  <c r="B11" i="3" s="1"/>
  <c r="B13" i="3" a="1"/>
  <c r="B13" i="3" s="1"/>
  <c r="B15" i="3" a="1"/>
  <c r="B15" i="3" s="1"/>
  <c r="B17" i="3" a="1"/>
  <c r="B17" i="3" s="1"/>
  <c r="B18" i="3" a="1"/>
  <c r="B18" i="3" s="1"/>
  <c r="B19" i="3" a="1"/>
  <c r="B19" i="3" s="1"/>
  <c r="B21" i="3" a="1"/>
  <c r="B21" i="3" s="1"/>
  <c r="B22" i="3" a="1"/>
  <c r="B22" i="3" s="1"/>
  <c r="B23" i="3" a="1"/>
  <c r="B23" i="3" s="1"/>
  <c r="B25" i="3" a="1"/>
  <c r="B25" i="3" s="1"/>
  <c r="B27" i="3" a="1"/>
  <c r="B27" i="3" s="1"/>
  <c r="B28" i="3" a="1"/>
  <c r="B28" i="3" s="1"/>
  <c r="B29" i="3" a="1"/>
  <c r="B29" i="3" s="1"/>
  <c r="B31" i="3" a="1"/>
  <c r="B31" i="3" s="1"/>
  <c r="B33" i="3" a="1"/>
  <c r="B33" i="3" s="1"/>
  <c r="B35" i="3" a="1"/>
  <c r="B35" i="3" s="1"/>
  <c r="B36" i="3" a="1"/>
  <c r="B36" i="3" s="1"/>
  <c r="B37" i="3" a="1"/>
  <c r="B37" i="3" s="1"/>
  <c r="B39" i="3" a="1"/>
  <c r="B39" i="3" s="1"/>
  <c r="B40" i="3" a="1"/>
  <c r="B40" i="3" s="1"/>
  <c r="B2" i="3" a="1"/>
  <c r="B2" i="3" s="1"/>
  <c r="B1" i="3" a="1"/>
  <c r="B1" i="3" s="1"/>
  <c r="SG43" i="1"/>
  <c r="SC26" i="4" s="1"/>
  <c r="SE43" i="1"/>
  <c r="SA26" i="4" s="1"/>
  <c r="SC43" i="1"/>
  <c r="RY26" i="4" s="1"/>
  <c r="SA43" i="1"/>
  <c r="RW26" i="4" s="1"/>
  <c r="RY43" i="1"/>
  <c r="RU26" i="4" s="1"/>
  <c r="RW43" i="1"/>
  <c r="RS26" i="4" s="1"/>
  <c r="RU43" i="1"/>
  <c r="RQ26" i="4" s="1"/>
  <c r="RS43" i="1"/>
  <c r="RO26" i="4" s="1"/>
  <c r="RQ43" i="1"/>
  <c r="RM26" i="4" s="1"/>
  <c r="RO43" i="1"/>
  <c r="RK26" i="4" s="1"/>
  <c r="RM43" i="1"/>
  <c r="RI26" i="4" s="1"/>
  <c r="RK43" i="1"/>
  <c r="RG26" i="4" s="1"/>
  <c r="RI43" i="1"/>
  <c r="RE26" i="4" s="1"/>
  <c r="RG43" i="1"/>
  <c r="RC26" i="4" s="1"/>
  <c r="RE43" i="1"/>
  <c r="RA26" i="4" s="1"/>
  <c r="RC43" i="1"/>
  <c r="QY26" i="4" s="1"/>
  <c r="RA43" i="1"/>
  <c r="QW26" i="4" s="1"/>
  <c r="QY43" i="1"/>
  <c r="QU26" i="4" s="1"/>
  <c r="QW43" i="1"/>
  <c r="QS26" i="4" s="1"/>
  <c r="QU43" i="1"/>
  <c r="QQ26" i="4" s="1"/>
  <c r="QS43" i="1"/>
  <c r="QO26" i="4" s="1"/>
  <c r="QQ43" i="1"/>
  <c r="QM26" i="4" s="1"/>
  <c r="QO43" i="1"/>
  <c r="QK26" i="4" s="1"/>
  <c r="QM43" i="1"/>
  <c r="QI26" i="4" s="1"/>
  <c r="QK43" i="1"/>
  <c r="QG26" i="4" s="1"/>
  <c r="QI43" i="1"/>
  <c r="QE26" i="4" s="1"/>
  <c r="QG43" i="1"/>
  <c r="QC26" i="4" s="1"/>
  <c r="QE43" i="1"/>
  <c r="QA26" i="4" s="1"/>
  <c r="QC43" i="1"/>
  <c r="PY26" i="4" s="1"/>
  <c r="QA43" i="1"/>
  <c r="PW26" i="4" s="1"/>
  <c r="PY43" i="1"/>
  <c r="PU26" i="4" s="1"/>
  <c r="PW43" i="1"/>
  <c r="PS26" i="4" s="1"/>
  <c r="PU43" i="1"/>
  <c r="PQ26" i="4" s="1"/>
  <c r="PS43" i="1"/>
  <c r="PO26" i="4" s="1"/>
  <c r="PQ43" i="1"/>
  <c r="PM26" i="4" s="1"/>
  <c r="PO43" i="1"/>
  <c r="PK26" i="4" s="1"/>
  <c r="PM43" i="1"/>
  <c r="PI26" i="4" s="1"/>
  <c r="PK43" i="1"/>
  <c r="PG26" i="4" s="1"/>
  <c r="PI43" i="1"/>
  <c r="PE26" i="4" s="1"/>
  <c r="PG43" i="1"/>
  <c r="PC26" i="4" s="1"/>
  <c r="PE43" i="1"/>
  <c r="PA26" i="4" s="1"/>
  <c r="PC43" i="1"/>
  <c r="OY26" i="4" s="1"/>
  <c r="PA43" i="1"/>
  <c r="OW26" i="4" s="1"/>
  <c r="OY43" i="1"/>
  <c r="OU26" i="4" s="1"/>
  <c r="OW43" i="1"/>
  <c r="OS26" i="4" s="1"/>
  <c r="OU43" i="1"/>
  <c r="OQ26" i="4" s="1"/>
  <c r="OS43" i="1"/>
  <c r="OO26" i="4" s="1"/>
  <c r="OQ43" i="1"/>
  <c r="OM26" i="4" s="1"/>
  <c r="OO43" i="1"/>
  <c r="OK26" i="4" s="1"/>
  <c r="OM43" i="1"/>
  <c r="OI26" i="4" s="1"/>
  <c r="OK43" i="1"/>
  <c r="OG26" i="4" s="1"/>
  <c r="OI43" i="1"/>
  <c r="OE26" i="4" s="1"/>
  <c r="OG43" i="1"/>
  <c r="OC26" i="4" s="1"/>
  <c r="OE43" i="1"/>
  <c r="OA26" i="4" s="1"/>
  <c r="OC43" i="1"/>
  <c r="NY26" i="4" s="1"/>
  <c r="OA43" i="1"/>
  <c r="NW26" i="4" s="1"/>
  <c r="NY43" i="1"/>
  <c r="NU26" i="4" s="1"/>
  <c r="NW43" i="1"/>
  <c r="NS26" i="4" s="1"/>
  <c r="NU43" i="1"/>
  <c r="NQ26" i="4" s="1"/>
  <c r="NS43" i="1"/>
  <c r="NO26" i="4" s="1"/>
  <c r="NQ43" i="1"/>
  <c r="NM26" i="4" s="1"/>
  <c r="NO43" i="1"/>
  <c r="NK26" i="4" s="1"/>
  <c r="NM43" i="1"/>
  <c r="NI26" i="4" s="1"/>
  <c r="NK43" i="1"/>
  <c r="NG26" i="4" s="1"/>
  <c r="NI43" i="1"/>
  <c r="NE26" i="4" s="1"/>
  <c r="NG43" i="1"/>
  <c r="NC26" i="4" s="1"/>
  <c r="NE43" i="1"/>
  <c r="NA26" i="4" s="1"/>
  <c r="NC43" i="1"/>
  <c r="MY26" i="4" s="1"/>
  <c r="NA43" i="1"/>
  <c r="MW26" i="4" s="1"/>
  <c r="MY43" i="1"/>
  <c r="MU26" i="4" s="1"/>
  <c r="MW43" i="1"/>
  <c r="MS26" i="4" s="1"/>
  <c r="MU43" i="1"/>
  <c r="MQ26" i="4" s="1"/>
  <c r="MS43" i="1"/>
  <c r="MO26" i="4" s="1"/>
  <c r="MQ43" i="1"/>
  <c r="MM26" i="4" s="1"/>
  <c r="MO43" i="1"/>
  <c r="MK26" i="4" s="1"/>
  <c r="MM43" i="1"/>
  <c r="MI26" i="4" s="1"/>
  <c r="MK43" i="1"/>
  <c r="MG26" i="4" s="1"/>
  <c r="MI43" i="1"/>
  <c r="ME26" i="4" s="1"/>
  <c r="MG43" i="1"/>
  <c r="MC26" i="4" s="1"/>
  <c r="ME43" i="1"/>
  <c r="MA26" i="4" s="1"/>
  <c r="MC43" i="1"/>
  <c r="LY26" i="4" s="1"/>
  <c r="MA43" i="1"/>
  <c r="LW26" i="4" s="1"/>
  <c r="LY43" i="1"/>
  <c r="LU26" i="4" s="1"/>
  <c r="LW43" i="1"/>
  <c r="LS26" i="4" s="1"/>
  <c r="LU43" i="1"/>
  <c r="LQ26" i="4" s="1"/>
  <c r="LS43" i="1"/>
  <c r="LO26" i="4" s="1"/>
  <c r="LQ43" i="1"/>
  <c r="LM26" i="4" s="1"/>
  <c r="LO43" i="1"/>
  <c r="LK26" i="4" s="1"/>
  <c r="LM43" i="1"/>
  <c r="LI26" i="4" s="1"/>
  <c r="LK43" i="1"/>
  <c r="LG26" i="4" s="1"/>
  <c r="LI43" i="1"/>
  <c r="LE26" i="4" s="1"/>
  <c r="LG43" i="1"/>
  <c r="LC26" i="4" s="1"/>
  <c r="LE43" i="1"/>
  <c r="LA26" i="4" s="1"/>
  <c r="LC43" i="1"/>
  <c r="KY26" i="4" s="1"/>
  <c r="LA43" i="1"/>
  <c r="KW26" i="4" s="1"/>
  <c r="KY43" i="1"/>
  <c r="KU26" i="4" s="1"/>
  <c r="KW43" i="1"/>
  <c r="KS26" i="4" s="1"/>
  <c r="KU43" i="1"/>
  <c r="KQ26" i="4" s="1"/>
  <c r="KS43" i="1"/>
  <c r="KO26" i="4" s="1"/>
  <c r="KQ43" i="1"/>
  <c r="KM26" i="4" s="1"/>
  <c r="KO43" i="1"/>
  <c r="KK26" i="4" s="1"/>
  <c r="KM43" i="1"/>
  <c r="KI26" i="4" s="1"/>
  <c r="KK43" i="1"/>
  <c r="KG26" i="4" s="1"/>
  <c r="KI43" i="1"/>
  <c r="KE26" i="4" s="1"/>
  <c r="KG43" i="1"/>
  <c r="KC26" i="4" s="1"/>
  <c r="KE43" i="1"/>
  <c r="KA26" i="4" s="1"/>
  <c r="KC43" i="1"/>
  <c r="JY26" i="4" s="1"/>
  <c r="KA43" i="1"/>
  <c r="JW26" i="4" s="1"/>
  <c r="JY43" i="1"/>
  <c r="JU26" i="4" s="1"/>
  <c r="JW43" i="1"/>
  <c r="JS26" i="4" s="1"/>
  <c r="JU43" i="1"/>
  <c r="JQ26" i="4" s="1"/>
  <c r="JS43" i="1"/>
  <c r="JO26" i="4" s="1"/>
  <c r="JQ43" i="1"/>
  <c r="JM26" i="4" s="1"/>
  <c r="JO43" i="1"/>
  <c r="JK26" i="4" s="1"/>
  <c r="JM43" i="1"/>
  <c r="JI26" i="4" s="1"/>
  <c r="JK43" i="1"/>
  <c r="JG26" i="4" s="1"/>
  <c r="JI43" i="1"/>
  <c r="JE26" i="4" s="1"/>
  <c r="JG43" i="1"/>
  <c r="JC26" i="4" s="1"/>
  <c r="JE43" i="1"/>
  <c r="JA26" i="4" s="1"/>
  <c r="JC43" i="1"/>
  <c r="IY26" i="4" s="1"/>
  <c r="JA43" i="1"/>
  <c r="IW26" i="4" s="1"/>
  <c r="IY43" i="1"/>
  <c r="IU26" i="4" s="1"/>
  <c r="IW43" i="1"/>
  <c r="IS26" i="4" s="1"/>
  <c r="IU43" i="1"/>
  <c r="IQ26" i="4" s="1"/>
  <c r="IS43" i="1"/>
  <c r="IO26" i="4" s="1"/>
  <c r="IQ43" i="1"/>
  <c r="IM26" i="4" s="1"/>
  <c r="IO43" i="1"/>
  <c r="IK26" i="4" s="1"/>
  <c r="IM43" i="1"/>
  <c r="II26" i="4" s="1"/>
  <c r="IK43" i="1"/>
  <c r="IG26" i="4" s="1"/>
  <c r="II43" i="1"/>
  <c r="IE26" i="4" s="1"/>
  <c r="IG43" i="1"/>
  <c r="IC26" i="4" s="1"/>
  <c r="IE43" i="1"/>
  <c r="IA26" i="4" s="1"/>
  <c r="IC43" i="1"/>
  <c r="HY26" i="4" s="1"/>
  <c r="IA43" i="1"/>
  <c r="HW26" i="4" s="1"/>
  <c r="HY43" i="1"/>
  <c r="HU26" i="4" s="1"/>
  <c r="HW43" i="1"/>
  <c r="HS26" i="4" s="1"/>
  <c r="HU43" i="1"/>
  <c r="HQ26" i="4" s="1"/>
  <c r="HS43" i="1"/>
  <c r="HO26" i="4" s="1"/>
  <c r="HQ43" i="1"/>
  <c r="HM26" i="4" s="1"/>
  <c r="HO43" i="1"/>
  <c r="HK26" i="4" s="1"/>
  <c r="HM43" i="1"/>
  <c r="HI26" i="4" s="1"/>
  <c r="HK43" i="1"/>
  <c r="HG26" i="4" s="1"/>
  <c r="HI43" i="1"/>
  <c r="HE26" i="4" s="1"/>
  <c r="HG43" i="1"/>
  <c r="HC26" i="4" s="1"/>
  <c r="HE43" i="1"/>
  <c r="HA26" i="4" s="1"/>
  <c r="HC43" i="1"/>
  <c r="GY26" i="4" s="1"/>
  <c r="HA43" i="1"/>
  <c r="GW26" i="4" s="1"/>
  <c r="GY43" i="1"/>
  <c r="GU26" i="4" s="1"/>
  <c r="GW43" i="1"/>
  <c r="GS26" i="4" s="1"/>
  <c r="GU43" i="1"/>
  <c r="GQ26" i="4" s="1"/>
  <c r="GS43" i="1"/>
  <c r="GO26" i="4" s="1"/>
  <c r="GQ43" i="1"/>
  <c r="GM26" i="4" s="1"/>
  <c r="GO43" i="1"/>
  <c r="GK26" i="4" s="1"/>
  <c r="GM43" i="1"/>
  <c r="GI26" i="4" s="1"/>
  <c r="GK43" i="1"/>
  <c r="GG26" i="4" s="1"/>
  <c r="GI43" i="1"/>
  <c r="GE26" i="4" s="1"/>
  <c r="GG43" i="1"/>
  <c r="GC26" i="4" s="1"/>
  <c r="GE43" i="1"/>
  <c r="GA26" i="4" s="1"/>
  <c r="GC43" i="1"/>
  <c r="FY26" i="4" s="1"/>
  <c r="GA43" i="1"/>
  <c r="FW26" i="4" s="1"/>
  <c r="FY43" i="1"/>
  <c r="FU26" i="4" s="1"/>
  <c r="FW43" i="1"/>
  <c r="FS26" i="4" s="1"/>
  <c r="FU43" i="1"/>
  <c r="FQ26" i="4" s="1"/>
  <c r="FS43" i="1"/>
  <c r="FO26" i="4" s="1"/>
  <c r="FQ43" i="1"/>
  <c r="FM26" i="4" s="1"/>
  <c r="FO43" i="1"/>
  <c r="FK26" i="4" s="1"/>
  <c r="FM43" i="1"/>
  <c r="FI26" i="4" s="1"/>
  <c r="FK43" i="1"/>
  <c r="FG26" i="4" s="1"/>
  <c r="FI43" i="1"/>
  <c r="FE26" i="4" s="1"/>
  <c r="FG43" i="1"/>
  <c r="FC26" i="4" s="1"/>
  <c r="FE43" i="1"/>
  <c r="FA26" i="4" s="1"/>
  <c r="FC43" i="1"/>
  <c r="EY26" i="4" s="1"/>
  <c r="FA43" i="1"/>
  <c r="EW26" i="4" s="1"/>
  <c r="EY43" i="1"/>
  <c r="EU26" i="4" s="1"/>
  <c r="EW43" i="1"/>
  <c r="ES26" i="4" s="1"/>
  <c r="EU43" i="1"/>
  <c r="EQ26" i="4" s="1"/>
  <c r="ES43" i="1"/>
  <c r="EO26" i="4" s="1"/>
  <c r="EQ43" i="1"/>
  <c r="EM26" i="4" s="1"/>
  <c r="EO43" i="1"/>
  <c r="EK26" i="4" s="1"/>
  <c r="EM43" i="1"/>
  <c r="EI26" i="4" s="1"/>
  <c r="EK43" i="1"/>
  <c r="EG26" i="4" s="1"/>
  <c r="EI43" i="1"/>
  <c r="EE26" i="4" s="1"/>
  <c r="EG43" i="1"/>
  <c r="EC26" i="4" s="1"/>
  <c r="EE43" i="1"/>
  <c r="EA26" i="4" s="1"/>
  <c r="EC43" i="1"/>
  <c r="DY26" i="4" s="1"/>
  <c r="EA43" i="1"/>
  <c r="DW26" i="4" s="1"/>
  <c r="DY43" i="1"/>
  <c r="DU26" i="4" s="1"/>
  <c r="DW43" i="1"/>
  <c r="DS26" i="4" s="1"/>
  <c r="DU43" i="1"/>
  <c r="DQ26" i="4" s="1"/>
  <c r="DS43" i="1"/>
  <c r="DO26" i="4" s="1"/>
  <c r="DQ43" i="1"/>
  <c r="DM26" i="4" s="1"/>
  <c r="DO43" i="1"/>
  <c r="DK26" i="4" s="1"/>
  <c r="DM43" i="1"/>
  <c r="DI26" i="4" s="1"/>
  <c r="DK43" i="1"/>
  <c r="DG26" i="4" s="1"/>
  <c r="DI43" i="1"/>
  <c r="DE26" i="4" s="1"/>
  <c r="DG43" i="1"/>
  <c r="DC26" i="4" s="1"/>
  <c r="DE43" i="1"/>
  <c r="DA26" i="4" s="1"/>
  <c r="DC43" i="1"/>
  <c r="CY26" i="4" s="1"/>
  <c r="DA43" i="1"/>
  <c r="CW26" i="4" s="1"/>
  <c r="CY43" i="1"/>
  <c r="CU26" i="4" s="1"/>
  <c r="CW43" i="1"/>
  <c r="CS26" i="4" s="1"/>
  <c r="CU43" i="1"/>
  <c r="CQ26" i="4" s="1"/>
  <c r="CS43" i="1"/>
  <c r="CO26" i="4" s="1"/>
  <c r="CQ43" i="1"/>
  <c r="CM26" i="4" s="1"/>
  <c r="CO43" i="1"/>
  <c r="CK26" i="4" s="1"/>
  <c r="CM43" i="1"/>
  <c r="CI26" i="4" s="1"/>
  <c r="CK43" i="1"/>
  <c r="CG26" i="4" s="1"/>
  <c r="CI43" i="1"/>
  <c r="CE26" i="4" s="1"/>
  <c r="CG43" i="1"/>
  <c r="CC26" i="4" s="1"/>
  <c r="CE43" i="1"/>
  <c r="CA26" i="4" s="1"/>
  <c r="CC43" i="1"/>
  <c r="BY26" i="4" s="1"/>
  <c r="CA43" i="1"/>
  <c r="BW26" i="4" s="1"/>
  <c r="BY43" i="1"/>
  <c r="BU26" i="4" s="1"/>
  <c r="BW43" i="1"/>
  <c r="BS26" i="4" s="1"/>
  <c r="BU43" i="1"/>
  <c r="BQ26" i="4" s="1"/>
  <c r="BS43" i="1"/>
  <c r="BO26" i="4" s="1"/>
  <c r="BQ43" i="1"/>
  <c r="BM26" i="4" s="1"/>
  <c r="BO43" i="1"/>
  <c r="BK26" i="4" s="1"/>
  <c r="BM43" i="1"/>
  <c r="BI26" i="4" s="1"/>
  <c r="BK43" i="1"/>
  <c r="BG26" i="4" s="1"/>
  <c r="BI43" i="1"/>
  <c r="BE26" i="4" s="1"/>
  <c r="BG43" i="1"/>
  <c r="BC26" i="4" s="1"/>
  <c r="BE43" i="1"/>
  <c r="BA26" i="4" s="1"/>
  <c r="BC43" i="1"/>
  <c r="AY26" i="4" s="1"/>
  <c r="BA43" i="1"/>
  <c r="AW26" i="4" s="1"/>
  <c r="AY43" i="1"/>
  <c r="AU26" i="4" s="1"/>
  <c r="AW43" i="1"/>
  <c r="AS26" i="4" s="1"/>
  <c r="AU43" i="1"/>
  <c r="AQ26" i="4" s="1"/>
  <c r="AS43" i="1"/>
  <c r="AO26" i="4" s="1"/>
  <c r="AQ43" i="1"/>
  <c r="AM26" i="4" s="1"/>
  <c r="AO43" i="1"/>
  <c r="AK26" i="4" s="1"/>
  <c r="AM43" i="1"/>
  <c r="AI26" i="4" s="1"/>
  <c r="AK43" i="1"/>
  <c r="AG26" i="4" s="1"/>
  <c r="AI43" i="1"/>
  <c r="AE26" i="4" s="1"/>
  <c r="AG43" i="1"/>
  <c r="AC26" i="4" s="1"/>
  <c r="AE43" i="1"/>
  <c r="AA26" i="4" s="1"/>
  <c r="AC43" i="1"/>
  <c r="Y26" i="4" s="1"/>
  <c r="AA43" i="1"/>
  <c r="W26" i="4" s="1"/>
  <c r="Y43" i="1"/>
  <c r="U26" i="4" s="1"/>
  <c r="W43" i="1"/>
  <c r="S26" i="4" s="1"/>
  <c r="U43" i="1"/>
  <c r="Q26" i="4" s="1"/>
  <c r="S43" i="1"/>
  <c r="O26" i="4" s="1"/>
  <c r="Q43" i="1"/>
  <c r="M26" i="4" s="1"/>
  <c r="O43" i="1"/>
  <c r="K26" i="4" s="1"/>
  <c r="M43" i="1"/>
  <c r="I26" i="4" s="1"/>
  <c r="K43" i="1"/>
  <c r="G26" i="4" s="1"/>
  <c r="I43" i="1"/>
  <c r="E26" i="4" s="1"/>
  <c r="G43" i="1"/>
  <c r="C26" i="4" s="1"/>
  <c r="E43" i="1"/>
  <c r="A26" i="4" s="1"/>
  <c r="SI42" i="1"/>
  <c r="SJ42" i="1" s="1"/>
  <c r="A38" i="3"/>
  <c r="SI40" i="1"/>
  <c r="SJ40" i="1" s="1"/>
  <c r="SI39" i="1"/>
  <c r="SJ39" i="1" s="1"/>
  <c r="SI38" i="1"/>
  <c r="SJ38" i="1" s="1"/>
  <c r="A34" i="3"/>
  <c r="SI36" i="1"/>
  <c r="SI34" i="1"/>
  <c r="A30" i="3"/>
  <c r="SI32" i="1"/>
  <c r="SJ32" i="1" s="1"/>
  <c r="SI31" i="1"/>
  <c r="A28" i="3" s="1"/>
  <c r="SI30" i="1"/>
  <c r="A26" i="3"/>
  <c r="SI28" i="1"/>
  <c r="A24" i="3"/>
  <c r="SI26" i="1"/>
  <c r="SI25" i="1"/>
  <c r="SI24" i="1"/>
  <c r="SJ24" i="1" s="1"/>
  <c r="A20" i="3"/>
  <c r="SI22" i="1"/>
  <c r="SJ22" i="1" s="1"/>
  <c r="SI21" i="1"/>
  <c r="SI20" i="1"/>
  <c r="SJ20" i="1" s="1"/>
  <c r="A16" i="3"/>
  <c r="SI18" i="1"/>
  <c r="SJ18" i="1" s="1"/>
  <c r="A14" i="3"/>
  <c r="SI16" i="1"/>
  <c r="SJ16" i="1" s="1"/>
  <c r="A12" i="3"/>
  <c r="SI14" i="1"/>
  <c r="SJ14" i="1" s="1"/>
  <c r="A10" i="3"/>
  <c r="SI12" i="1"/>
  <c r="A8" i="3"/>
  <c r="SI10" i="1"/>
  <c r="SJ10" i="1" s="1"/>
  <c r="SI9" i="1"/>
  <c r="SJ9" i="1" s="1"/>
  <c r="SI8" i="1"/>
  <c r="SJ8" i="1" s="1"/>
  <c r="A4" i="3"/>
  <c r="SI6" i="1"/>
  <c r="SJ6" i="1" s="1"/>
  <c r="SI5" i="1"/>
  <c r="SJ5" i="1" s="1"/>
  <c r="SI4" i="1"/>
  <c r="SJ4" i="1" s="1"/>
  <c r="A36" i="1" l="1"/>
  <c r="A6" i="1"/>
  <c r="A28" i="1"/>
  <c r="A20" i="1"/>
  <c r="A22" i="1"/>
  <c r="A38" i="1"/>
  <c r="A30" i="1"/>
  <c r="A14" i="1"/>
  <c r="A4" i="1"/>
  <c r="A21" i="1"/>
  <c r="A12" i="1"/>
  <c r="A5" i="1"/>
  <c r="A10" i="1"/>
  <c r="A25" i="1"/>
  <c r="A9" i="1"/>
  <c r="A42" i="1"/>
  <c r="A34" i="1"/>
  <c r="A26" i="1"/>
  <c r="A18" i="1"/>
  <c r="A40" i="1"/>
  <c r="A32" i="1"/>
  <c r="A24" i="1"/>
  <c r="A16" i="1"/>
  <c r="A8" i="1"/>
  <c r="A39" i="1"/>
  <c r="A31" i="1"/>
  <c r="A36" i="3"/>
  <c r="A27" i="3"/>
  <c r="A19" i="3"/>
  <c r="A11" i="3"/>
  <c r="SJ43" i="1"/>
  <c r="A35" i="3"/>
  <c r="A18" i="3"/>
  <c r="A25" i="3"/>
  <c r="A17" i="3"/>
  <c r="A9" i="3"/>
  <c r="A1" i="3"/>
  <c r="A33" i="3"/>
  <c r="A2" i="3"/>
  <c r="A31" i="3"/>
  <c r="A23" i="3"/>
  <c r="A15" i="3"/>
  <c r="A7" i="3"/>
  <c r="A39" i="3"/>
  <c r="A22" i="3"/>
  <c r="A6" i="3"/>
  <c r="A29" i="3"/>
  <c r="A21" i="3"/>
  <c r="A13" i="3"/>
  <c r="A5" i="3"/>
  <c r="A37" i="3"/>
  <c r="A32" i="3"/>
  <c r="A3" i="3"/>
  <c r="SI43" i="1"/>
  <c r="A40" i="3" l="1"/>
  <c r="A43" i="1"/>
  <c r="SJ44" i="1"/>
  <c r="D41" i="3" s="1"/>
  <c r="D4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<sst xmlns="http://schemas.openxmlformats.org/spreadsheetml/2006/main" count="796" uniqueCount="294">
  <si>
    <t>N°1</t>
  </si>
  <si>
    <t>N°2</t>
  </si>
  <si>
    <t>N°3</t>
  </si>
  <si>
    <t>N°4</t>
  </si>
  <si>
    <t>N°5</t>
  </si>
  <si>
    <t>N°6</t>
  </si>
  <si>
    <t>N°7</t>
  </si>
  <si>
    <t>N°8</t>
  </si>
  <si>
    <t>N°9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</si>
  <si>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</si>
  <si>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</si>
  <si>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</si>
  <si>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</si>
  <si>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</si>
  <si>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</si>
  <si>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</si>
  <si>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</si>
  <si>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</si>
  <si>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</si>
  <si>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</si>
  <si>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>N°21</t>
  </si>
  <si>
    <t>N°22</t>
  </si>
  <si>
    <t>N°23</t>
  </si>
  <si>
    <t>N°24</t>
  </si>
  <si>
    <t>N°25</t>
  </si>
  <si>
    <t>N°26</t>
  </si>
  <si>
    <t>N°27</t>
  </si>
  <si>
    <t>N°28</t>
  </si>
  <si>
    <t>N°29</t>
  </si>
  <si>
    <t>N°30</t>
  </si>
  <si>
    <t>N°31</t>
  </si>
  <si>
    <t>N°32</t>
  </si>
  <si>
    <t>N°33</t>
  </si>
  <si>
    <t>N°34</t>
  </si>
  <si>
    <t>N°35</t>
  </si>
  <si>
    <t>N°36</t>
  </si>
  <si>
    <t>N°37</t>
  </si>
  <si>
    <t>N°38</t>
  </si>
  <si>
    <t>N°39</t>
  </si>
  <si>
    <t>N°40</t>
  </si>
  <si>
    <t>N°41</t>
  </si>
  <si>
    <t>N°42</t>
  </si>
  <si>
    <t>N°43</t>
  </si>
  <si>
    <t>N°44</t>
  </si>
  <si>
    <t>N°45</t>
  </si>
  <si>
    <t>N°46</t>
  </si>
  <si>
    <t>N°47</t>
  </si>
  <si>
    <t>N°48</t>
  </si>
  <si>
    <t>N°49</t>
  </si>
  <si>
    <t>N°50</t>
  </si>
  <si>
    <t>N°51</t>
  </si>
  <si>
    <t>N°52</t>
  </si>
  <si>
    <t>N°53</t>
  </si>
  <si>
    <t>N°54</t>
  </si>
  <si>
    <t>N°55</t>
  </si>
  <si>
    <t>N°56</t>
  </si>
  <si>
    <t>N°57</t>
  </si>
  <si>
    <t>N°58</t>
  </si>
  <si>
    <t>N°59</t>
  </si>
  <si>
    <t>N°60</t>
  </si>
  <si>
    <t>N°61</t>
  </si>
  <si>
    <t>N°62</t>
  </si>
  <si>
    <t>N°63</t>
  </si>
  <si>
    <t>N°64</t>
  </si>
  <si>
    <t>N°65</t>
  </si>
  <si>
    <t>N°66</t>
  </si>
  <si>
    <t>N°67</t>
  </si>
  <si>
    <t>N°68</t>
  </si>
  <si>
    <t>N°69</t>
  </si>
  <si>
    <t>N°70</t>
  </si>
  <si>
    <t>N°71</t>
  </si>
  <si>
    <t>N°72</t>
  </si>
  <si>
    <t>N°73</t>
  </si>
  <si>
    <t>N°74</t>
  </si>
  <si>
    <t>N°75</t>
  </si>
  <si>
    <t>N°76</t>
  </si>
  <si>
    <t>N°77</t>
  </si>
  <si>
    <t>N°78</t>
  </si>
  <si>
    <t>N°79</t>
  </si>
  <si>
    <t>N°80</t>
  </si>
  <si>
    <t>N°81</t>
  </si>
  <si>
    <t>N°82</t>
  </si>
  <si>
    <t>N°83</t>
  </si>
  <si>
    <t>N°84</t>
  </si>
  <si>
    <t>N°85</t>
  </si>
  <si>
    <t>N°86</t>
  </si>
  <si>
    <t>N°87</t>
  </si>
  <si>
    <t>N°88</t>
  </si>
  <si>
    <t>N°89</t>
  </si>
  <si>
    <t>N°90</t>
  </si>
  <si>
    <t>N°91</t>
  </si>
  <si>
    <t>N°92</t>
  </si>
  <si>
    <t>N°93</t>
  </si>
  <si>
    <t>N°94</t>
  </si>
  <si>
    <t>N°95</t>
  </si>
  <si>
    <t>N°96</t>
  </si>
  <si>
    <t>N°97</t>
  </si>
  <si>
    <t>N°98</t>
  </si>
  <si>
    <t>N°99</t>
  </si>
  <si>
    <t>N°100</t>
  </si>
  <si>
    <t>N°101</t>
  </si>
  <si>
    <t>N°102</t>
  </si>
  <si>
    <t>N°103</t>
  </si>
  <si>
    <t>N°104</t>
  </si>
  <si>
    <t>N°105</t>
  </si>
  <si>
    <t>N°106</t>
  </si>
  <si>
    <t>N°107</t>
  </si>
  <si>
    <t>N°108</t>
  </si>
  <si>
    <t>N°109</t>
  </si>
  <si>
    <t>N°110</t>
  </si>
  <si>
    <t>N°111</t>
  </si>
  <si>
    <t>N°112</t>
  </si>
  <si>
    <t>N°113</t>
  </si>
  <si>
    <t>N°114</t>
  </si>
  <si>
    <t>N°115</t>
  </si>
  <si>
    <t>N°116</t>
  </si>
  <si>
    <t>N°117</t>
  </si>
  <si>
    <t>N°118</t>
  </si>
  <si>
    <t>N°119</t>
  </si>
  <si>
    <t>N°120</t>
  </si>
  <si>
    <t>N°121</t>
  </si>
  <si>
    <t>N°122</t>
  </si>
  <si>
    <t>N°123</t>
  </si>
  <si>
    <t>N°124</t>
  </si>
  <si>
    <t>N°125</t>
  </si>
  <si>
    <t>N°126</t>
  </si>
  <si>
    <t>N°127</t>
  </si>
  <si>
    <t>N°128</t>
  </si>
  <si>
    <t>N°129</t>
  </si>
  <si>
    <t>N°130</t>
  </si>
  <si>
    <t>N°131</t>
  </si>
  <si>
    <t>N°132</t>
  </si>
  <si>
    <t>N°133</t>
  </si>
  <si>
    <t>N°134</t>
  </si>
  <si>
    <t>N°135</t>
  </si>
  <si>
    <t>N°136</t>
  </si>
  <si>
    <t>N°137</t>
  </si>
  <si>
    <t>N°138</t>
  </si>
  <si>
    <t>N°139</t>
  </si>
  <si>
    <t>N°140</t>
  </si>
  <si>
    <t>N°141</t>
  </si>
  <si>
    <t>N°142</t>
  </si>
  <si>
    <t>N°143</t>
  </si>
  <si>
    <t>N°144</t>
  </si>
  <si>
    <t>N°145</t>
  </si>
  <si>
    <t>N°146</t>
  </si>
  <si>
    <t>N°147</t>
  </si>
  <si>
    <t>N°148</t>
  </si>
  <si>
    <t>N°149</t>
  </si>
  <si>
    <t>N°150</t>
  </si>
  <si>
    <t>N°151</t>
  </si>
  <si>
    <t>N°152</t>
  </si>
  <si>
    <t>N°153</t>
  </si>
  <si>
    <t>N°154</t>
  </si>
  <si>
    <t>N°155</t>
  </si>
  <si>
    <t>N°156</t>
  </si>
  <si>
    <t>N°157</t>
  </si>
  <si>
    <t>N°158</t>
  </si>
  <si>
    <t>N°159</t>
  </si>
  <si>
    <t>N°160</t>
  </si>
  <si>
    <t>N°161</t>
  </si>
  <si>
    <t>N°162</t>
  </si>
  <si>
    <t>N°163</t>
  </si>
  <si>
    <t>N°164</t>
  </si>
  <si>
    <t>N°165</t>
  </si>
  <si>
    <t>N°166</t>
  </si>
  <si>
    <t>N°167</t>
  </si>
  <si>
    <t>N°168</t>
  </si>
  <si>
    <t>N°169</t>
  </si>
  <si>
    <t>N°170</t>
  </si>
  <si>
    <t>N°171</t>
  </si>
  <si>
    <t>N°172</t>
  </si>
  <si>
    <t>N°173</t>
  </si>
  <si>
    <t>N°174</t>
  </si>
  <si>
    <t>N°175</t>
  </si>
  <si>
    <t>N°176</t>
  </si>
  <si>
    <t>N°177</t>
  </si>
  <si>
    <t>N°178</t>
  </si>
  <si>
    <t>N°179</t>
  </si>
  <si>
    <t>N°180</t>
  </si>
  <si>
    <t>N°181</t>
  </si>
  <si>
    <t>N°182</t>
  </si>
  <si>
    <t>N°183</t>
  </si>
  <si>
    <t>N°184</t>
  </si>
  <si>
    <t>N°185</t>
  </si>
  <si>
    <t>N°186</t>
  </si>
  <si>
    <t>N°187</t>
  </si>
  <si>
    <t>N°188</t>
  </si>
  <si>
    <t>N°189</t>
  </si>
  <si>
    <t>N°190</t>
  </si>
  <si>
    <t>N°191</t>
  </si>
  <si>
    <t>N°192</t>
  </si>
  <si>
    <t>N°193</t>
  </si>
  <si>
    <t>N°194</t>
  </si>
  <si>
    <t>N°195</t>
  </si>
  <si>
    <t>N°196</t>
  </si>
  <si>
    <t>N°197</t>
  </si>
  <si>
    <t>N°198</t>
  </si>
  <si>
    <t>N°199</t>
  </si>
  <si>
    <t>N°200</t>
  </si>
  <si>
    <t>N°201</t>
  </si>
  <si>
    <t>N°202</t>
  </si>
  <si>
    <t>N°203</t>
  </si>
  <si>
    <t>N°204</t>
  </si>
  <si>
    <t>N°205</t>
  </si>
  <si>
    <t>N°206</t>
  </si>
  <si>
    <t>N°207</t>
  </si>
  <si>
    <t>N°208</t>
  </si>
  <si>
    <t>N°209</t>
  </si>
  <si>
    <t>N°210</t>
  </si>
  <si>
    <t>N°211</t>
  </si>
  <si>
    <t>N°212</t>
  </si>
  <si>
    <t>N°213</t>
  </si>
  <si>
    <t>N°214</t>
  </si>
  <si>
    <t>N°215</t>
  </si>
  <si>
    <t>N°216</t>
  </si>
  <si>
    <t>N°217</t>
  </si>
  <si>
    <t>N°218</t>
  </si>
  <si>
    <t>N°219</t>
  </si>
  <si>
    <t>N°220</t>
  </si>
  <si>
    <t>N°221</t>
  </si>
  <si>
    <t>N°222</t>
  </si>
  <si>
    <t>N°223</t>
  </si>
  <si>
    <t>N°224</t>
  </si>
  <si>
    <t>N°225</t>
  </si>
  <si>
    <t>N°226</t>
  </si>
  <si>
    <t>N°227</t>
  </si>
  <si>
    <t>N°228</t>
  </si>
  <si>
    <t>N°229</t>
  </si>
  <si>
    <t>N°230</t>
  </si>
  <si>
    <t>N°231</t>
  </si>
  <si>
    <t>N°232</t>
  </si>
  <si>
    <t>N°233</t>
  </si>
  <si>
    <t>N°234</t>
  </si>
  <si>
    <t>N°235</t>
  </si>
  <si>
    <t>N°236</t>
  </si>
  <si>
    <t>N°237</t>
  </si>
  <si>
    <t>N°238</t>
  </si>
  <si>
    <t>N°239</t>
  </si>
  <si>
    <t>N°240</t>
  </si>
  <si>
    <t>N°241</t>
  </si>
  <si>
    <t>N°242</t>
  </si>
  <si>
    <t>N°243</t>
  </si>
  <si>
    <t>N°244</t>
  </si>
  <si>
    <t>N°245</t>
  </si>
  <si>
    <t>N°246</t>
  </si>
  <si>
    <t>N°247</t>
  </si>
  <si>
    <t>N°248</t>
  </si>
  <si>
    <t>N°249</t>
  </si>
  <si>
    <t>Personne référente (facultatif)</t>
  </si>
  <si>
    <t>Total</t>
  </si>
  <si>
    <t>TOTAL</t>
  </si>
  <si>
    <t>Montant HT</t>
  </si>
  <si>
    <t>Montant TTC</t>
  </si>
  <si>
    <t>Adresse de Facturation</t>
  </si>
  <si>
    <t>Nom de l'asso :</t>
  </si>
  <si>
    <t>Prénom :</t>
  </si>
  <si>
    <t>Nom :</t>
  </si>
  <si>
    <t>Adresse :</t>
  </si>
  <si>
    <t>Code Postal :</t>
  </si>
  <si>
    <t>Ville :</t>
  </si>
  <si>
    <t>Adresse de Livraison</t>
  </si>
  <si>
    <t>Tel. Portable :</t>
  </si>
  <si>
    <t>Bon à conserver.</t>
  </si>
  <si>
    <t>HT</t>
  </si>
  <si>
    <t>TTC</t>
  </si>
  <si>
    <t>Mail :</t>
  </si>
  <si>
    <t>Une fois votre tabeau rempli, passez votre commande directement sur le site avec les quantités ci-dessous :</t>
  </si>
  <si>
    <r>
      <t xml:space="preserve">Abondance </t>
    </r>
    <r>
      <rPr>
        <b/>
        <sz val="16"/>
        <color theme="1"/>
        <rFont val="Arial"/>
        <family val="2"/>
      </rPr>
      <t>250G</t>
    </r>
  </si>
  <si>
    <r>
      <t xml:space="preserve">Abondance </t>
    </r>
    <r>
      <rPr>
        <b/>
        <sz val="16"/>
        <color theme="1"/>
        <rFont val="Arial"/>
        <family val="2"/>
      </rPr>
      <t>500G</t>
    </r>
  </si>
  <si>
    <r>
      <t xml:space="preserve">Cantal </t>
    </r>
    <r>
      <rPr>
        <b/>
        <sz val="16"/>
        <color theme="1"/>
        <rFont val="Arial"/>
        <family val="2"/>
      </rPr>
      <t>250G</t>
    </r>
  </si>
  <si>
    <r>
      <t xml:space="preserve">Comté 12 mois </t>
    </r>
    <r>
      <rPr>
        <b/>
        <sz val="16"/>
        <color theme="1"/>
        <rFont val="Arial"/>
        <family val="2"/>
      </rPr>
      <t>250G</t>
    </r>
  </si>
  <si>
    <r>
      <t xml:space="preserve">Comté 12 mois </t>
    </r>
    <r>
      <rPr>
        <b/>
        <sz val="16"/>
        <color theme="1"/>
        <rFont val="Arial"/>
        <family val="2"/>
      </rPr>
      <t>500G</t>
    </r>
  </si>
  <si>
    <r>
      <t xml:space="preserve">Comté 18 mois </t>
    </r>
    <r>
      <rPr>
        <b/>
        <sz val="16"/>
        <color theme="1"/>
        <rFont val="Arial"/>
        <family val="2"/>
      </rPr>
      <t>250G</t>
    </r>
  </si>
  <si>
    <r>
      <t xml:space="preserve">Comté 24 mois </t>
    </r>
    <r>
      <rPr>
        <b/>
        <sz val="16"/>
        <color theme="1"/>
        <rFont val="Arial"/>
        <family val="2"/>
      </rPr>
      <t>250G</t>
    </r>
  </si>
  <si>
    <r>
      <t xml:space="preserve">Emmental </t>
    </r>
    <r>
      <rPr>
        <b/>
        <sz val="16"/>
        <color theme="1"/>
        <rFont val="Arial"/>
        <family val="2"/>
      </rPr>
      <t>250G</t>
    </r>
  </si>
  <si>
    <r>
      <t xml:space="preserve">Gruyère IGP </t>
    </r>
    <r>
      <rPr>
        <b/>
        <sz val="16"/>
        <color theme="1"/>
        <rFont val="Arial"/>
        <family val="2"/>
      </rPr>
      <t>250G</t>
    </r>
  </si>
  <si>
    <r>
      <t xml:space="preserve">Mimolette </t>
    </r>
    <r>
      <rPr>
        <b/>
        <sz val="16"/>
        <color theme="1"/>
        <rFont val="Arial"/>
        <family val="2"/>
      </rPr>
      <t>250G</t>
    </r>
  </si>
  <si>
    <r>
      <t xml:space="preserve">Morbier </t>
    </r>
    <r>
      <rPr>
        <b/>
        <sz val="16"/>
        <color theme="1"/>
        <rFont val="Arial"/>
        <family val="2"/>
      </rPr>
      <t>250G</t>
    </r>
  </si>
  <si>
    <r>
      <t xml:space="preserve">Morbier </t>
    </r>
    <r>
      <rPr>
        <b/>
        <sz val="16"/>
        <color theme="1"/>
        <rFont val="Arial"/>
        <family val="2"/>
      </rPr>
      <t>500G</t>
    </r>
  </si>
  <si>
    <r>
      <t xml:space="preserve">Parmesan </t>
    </r>
    <r>
      <rPr>
        <b/>
        <sz val="16"/>
        <color theme="1"/>
        <rFont val="Arial"/>
        <family val="2"/>
      </rPr>
      <t>250G</t>
    </r>
  </si>
  <si>
    <r>
      <t xml:space="preserve">Reblochon </t>
    </r>
    <r>
      <rPr>
        <b/>
        <sz val="16"/>
        <color theme="1"/>
        <rFont val="Arial"/>
        <family val="2"/>
      </rPr>
      <t>225G</t>
    </r>
  </si>
  <si>
    <r>
      <t xml:space="preserve">Reblochon </t>
    </r>
    <r>
      <rPr>
        <b/>
        <sz val="16"/>
        <color theme="1"/>
        <rFont val="Arial"/>
        <family val="2"/>
      </rPr>
      <t>450G</t>
    </r>
  </si>
  <si>
    <r>
      <t xml:space="preserve">Salers </t>
    </r>
    <r>
      <rPr>
        <b/>
        <sz val="16"/>
        <color theme="1"/>
        <rFont val="Arial"/>
        <family val="2"/>
      </rPr>
      <t>250G</t>
    </r>
  </si>
  <si>
    <r>
      <t xml:space="preserve">Tête de Moine </t>
    </r>
    <r>
      <rPr>
        <b/>
        <sz val="16"/>
        <color theme="1"/>
        <rFont val="Arial"/>
        <family val="2"/>
      </rPr>
      <t>250G</t>
    </r>
  </si>
  <si>
    <r>
      <t xml:space="preserve">Tomme d'Auverge </t>
    </r>
    <r>
      <rPr>
        <b/>
        <sz val="16"/>
        <color theme="1"/>
        <rFont val="Arial"/>
        <family val="2"/>
      </rPr>
      <t>250G</t>
    </r>
  </si>
  <si>
    <r>
      <t xml:space="preserve">Tomme d'Auverge </t>
    </r>
    <r>
      <rPr>
        <b/>
        <sz val="16"/>
        <color theme="1"/>
        <rFont val="Arial"/>
        <family val="2"/>
      </rPr>
      <t>500G</t>
    </r>
  </si>
  <si>
    <r>
      <t xml:space="preserve">Tomme de chèvre Fermière </t>
    </r>
    <r>
      <rPr>
        <b/>
        <sz val="16"/>
        <color theme="1"/>
        <rFont val="Arial"/>
        <family val="2"/>
      </rPr>
      <t>250G</t>
    </r>
  </si>
  <si>
    <r>
      <t xml:space="preserve">Tomme de Brebis Chèvre </t>
    </r>
    <r>
      <rPr>
        <b/>
        <sz val="16"/>
        <color theme="1"/>
        <rFont val="Arial"/>
        <family val="2"/>
      </rPr>
      <t>250G</t>
    </r>
  </si>
  <si>
    <r>
      <t xml:space="preserve">Tomme de Brebis Corse </t>
    </r>
    <r>
      <rPr>
        <b/>
        <sz val="16"/>
        <color theme="1"/>
        <rFont val="Arial"/>
        <family val="2"/>
      </rPr>
      <t>250G</t>
    </r>
  </si>
  <si>
    <r>
      <t xml:space="preserve">Raclette </t>
    </r>
    <r>
      <rPr>
        <b/>
        <sz val="16"/>
        <color theme="1"/>
        <rFont val="Arial"/>
        <family val="2"/>
      </rPr>
      <t>250G</t>
    </r>
  </si>
  <si>
    <r>
      <t xml:space="preserve">Raclette </t>
    </r>
    <r>
      <rPr>
        <b/>
        <sz val="16"/>
        <color theme="1"/>
        <rFont val="Arial"/>
        <family val="2"/>
      </rPr>
      <t>500G</t>
    </r>
  </si>
  <si>
    <r>
      <t xml:space="preserve">Beaufort </t>
    </r>
    <r>
      <rPr>
        <b/>
        <sz val="16"/>
        <color theme="1"/>
        <rFont val="Arial"/>
        <family val="2"/>
      </rPr>
      <t>250G</t>
    </r>
  </si>
  <si>
    <r>
      <t xml:space="preserve">Camembert </t>
    </r>
    <r>
      <rPr>
        <b/>
        <sz val="16"/>
        <color theme="1"/>
        <rFont val="Arial"/>
        <family val="2"/>
      </rPr>
      <t>250G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</si>
</sst>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;\-0;;@"/>
    <numFmt numFmtId="166" formatCode="0;\-0;;@\ "/>
  </numFmts>
  <fonts count="17" x14ac:knownFonts="1">
    <font>
      <sz val="11"/>
      <color theme="1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3"/>
      <color theme="1"/>
      <name val="Arial"/>
      <family val="2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8"/>
      <name val="Arial"/>
      <family val="2"/>
      <scheme val="minor"/>
    </font>
    <font>
      <b/>
      <sz val="13"/>
      <color theme="1"/>
      <name val="Arial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2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10" fillId="0" borderId="0" xfId="0" applyFont="1"/>
    <xf numFmtId="165" fontId="10" fillId="0" borderId="0" xfId="0" applyNumberFormat="1" applyFont="1"/>
    <xf numFmtId="2" fontId="1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6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/>
    <xf numFmtId="0" fontId="13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2" fillId="0" borderId="6" xfId="0" applyFont="1" applyBorder="1" applyAlignment="1">
      <alignment horizontal="center" vertical="center"/>
    </xf>
    <xf numFmtId="166" fontId="16" fillId="0" borderId="10" xfId="0" applyNumberFormat="1" applyFont="1" applyBorder="1" applyAlignment="1">
      <alignment horizontal="right" vertical="center"/>
    </xf>
    <xf numFmtId="166" fontId="16" fillId="6" borderId="18" xfId="0" applyNumberFormat="1" applyFont="1" applyFill="1" applyBorder="1" applyAlignment="1">
      <alignment horizontal="right" vertical="center"/>
    </xf>
    <xf numFmtId="166" fontId="16" fillId="6" borderId="19" xfId="0" applyNumberFormat="1" applyFont="1" applyFill="1" applyBorder="1" applyAlignment="1">
      <alignment horizontal="right" vertical="center"/>
    </xf>
    <xf numFmtId="166" fontId="16" fillId="6" borderId="10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166" fontId="16" fillId="0" borderId="1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3" fillId="0" borderId="9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657225</xdr:colOff>
      <xdr:row>2</xdr:row>
      <xdr:rowOff>38100</xdr:rowOff>
    </xdr:from>
    <xdr:ext cx="952500" cy="571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74513" y="3499013"/>
          <a:ext cx="942975" cy="561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Prénom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Nom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  <xdr:oneCellAnchor>
    <xdr:from>
      <xdr:col>2</xdr:col>
      <xdr:colOff>47625</xdr:colOff>
      <xdr:row>2</xdr:row>
      <xdr:rowOff>371475</xdr:rowOff>
    </xdr:from>
    <xdr:ext cx="2124075" cy="285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88725" y="3641888"/>
          <a:ext cx="211455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LES FROMAGES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1228725</xdr:colOff>
      <xdr:row>43</xdr:row>
      <xdr:rowOff>161925</xdr:rowOff>
    </xdr:from>
    <xdr:ext cx="7953375" cy="38195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7888" y="1898813"/>
          <a:ext cx="7896225" cy="3762375"/>
        </a:xfrm>
        <a:prstGeom prst="rect">
          <a:avLst/>
        </a:prstGeom>
        <a:solidFill>
          <a:schemeClr val="lt1"/>
        </a:solidFill>
        <a:ln w="5715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u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Il vous suffit de rentrer le nom de la personne ainsi que les quantités pour chaque produit commandé.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u="none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u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Même si vous n'avez pas proposé un produit à la vente, ne supprimez pas la ligne s'il vous plaît.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u="none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Certaines cellules sont verouillées, c'est normal.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u="none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u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En cas de doute, n'hésitez pas à nous contacter.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u="none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u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Si vous avez besoin de plus de colonnes, vous pouvez remplir un nouveau tableau.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u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8</xdr:col>
      <xdr:colOff>1228725</xdr:colOff>
      <xdr:row>44</xdr:row>
      <xdr:rowOff>-9525</xdr:rowOff>
    </xdr:from>
    <xdr:ext cx="8801100" cy="4572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9738" y="3560925"/>
          <a:ext cx="8772525" cy="438150"/>
        </a:xfrm>
        <a:prstGeom prst="rect">
          <a:avLst/>
        </a:prstGeom>
        <a:solidFill>
          <a:schemeClr val="lt1"/>
        </a:solidFill>
        <a:ln w="2857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u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Merci d'indiquer TOUTES les informations ci-dessous :</a:t>
          </a:r>
          <a:endParaRPr sz="2000" u="none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u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D108"/>
  <sheetViews>
    <sheetView tabSelected="1" zoomScale="80" zoomScaleNormal="80" workbookViewId="0">
      <pane xSplit="4" topLeftCell="E1" activePane="topRight" state="frozen"/>
      <selection pane="topRight" activeCell="E2" sqref="E2:F2"/>
    </sheetView>
  </sheetViews>
  <sheetFormatPr baseColWidth="10" defaultColWidth="12.6640625" defaultRowHeight="15" customHeight="1" x14ac:dyDescent="0.15"/>
  <cols>
    <col min="3" max="524" width="21.83203125" customWidth="1"/>
  </cols>
  <sheetData>
    <row r="1" spans="1:524" ht="15.75" customHeight="1" x14ac:dyDescent="0.15">
      <c r="A1" s="50" t="s">
        <v>267</v>
      </c>
      <c r="B1" s="51"/>
      <c r="C1" s="37"/>
      <c r="D1" s="36"/>
      <c r="E1" s="35" t="s">
        <v>0</v>
      </c>
      <c r="F1" s="36"/>
      <c r="G1" s="35" t="s">
        <v>1</v>
      </c>
      <c r="H1" s="36"/>
      <c r="I1" s="35" t="s">
        <v>2</v>
      </c>
      <c r="J1" s="36"/>
      <c r="K1" s="35" t="s">
        <v>3</v>
      </c>
      <c r="L1" s="36"/>
      <c r="M1" s="35" t="s">
        <v>4</v>
      </c>
      <c r="N1" s="36"/>
      <c r="O1" s="35" t="s">
        <v>5</v>
      </c>
      <c r="P1" s="36"/>
      <c r="Q1" s="35" t="s">
        <v>6</v>
      </c>
      <c r="R1" s="36"/>
      <c r="S1" s="35" t="s">
        <v>7</v>
      </c>
      <c r="T1" s="36"/>
      <c r="U1" s="35" t="s">
        <v>8</v>
      </c>
      <c r="V1" s="36"/>
      <c r="W1" s="35" t="s">
        <v>9</v>
      </c>
      <c r="X1" s="36"/>
      <c r="Y1" s="35" t="s">
        <v>10</v>
      </c>
      <c r="Z1" s="36"/>
      <c r="AA1" s="35" t="s">
        <v>11</v>
      </c>
      <c r="AB1" s="36"/>
      <c r="AC1" s="35" t="s">
        <v>12</v>
      </c>
      <c r="AD1" s="36"/>
      <c r="AE1" s="35" t="s">
        <v>13</v>
      </c>
      <c r="AF1" s="36"/>
      <c r="AG1" s="35" t="s">
        <v>14</v>
      </c>
      <c r="AH1" s="36"/>
      <c r="AI1" s="35" t="s">
        <v>15</v>
      </c>
      <c r="AJ1" s="36"/>
      <c r="AK1" s="35" t="s">
        <v>16</v>
      </c>
      <c r="AL1" s="36"/>
      <c r="AM1" s="35" t="s">
        <v>17</v>
      </c>
      <c r="AN1" s="36"/>
      <c r="AO1" s="35" t="s">
        <v>18</v>
      </c>
      <c r="AP1" s="36"/>
      <c r="AQ1" s="35" t="s">
        <v>19</v>
      </c>
      <c r="AR1" s="36"/>
      <c r="AS1" s="35" t="s">
        <v>20</v>
      </c>
      <c r="AT1" s="36"/>
      <c r="AU1" s="35" t="s">
        <v>21</v>
      </c>
      <c r="AV1" s="36"/>
      <c r="AW1" s="35" t="s">
        <v>22</v>
      </c>
      <c r="AX1" s="36"/>
      <c r="AY1" s="35" t="s">
        <v>23</v>
      </c>
      <c r="AZ1" s="36"/>
      <c r="BA1" s="35" t="s">
        <v>24</v>
      </c>
      <c r="BB1" s="36"/>
      <c r="BC1" s="35" t="s">
        <v>25</v>
      </c>
      <c r="BD1" s="36"/>
      <c r="BE1" s="35" t="s">
        <v>26</v>
      </c>
      <c r="BF1" s="36"/>
      <c r="BG1" s="35" t="s">
        <v>27</v>
      </c>
      <c r="BH1" s="36"/>
      <c r="BI1" s="35" t="s">
        <v>28</v>
      </c>
      <c r="BJ1" s="36"/>
      <c r="BK1" s="35" t="s">
        <v>29</v>
      </c>
      <c r="BL1" s="36"/>
      <c r="BM1" s="35" t="s">
        <v>30</v>
      </c>
      <c r="BN1" s="36"/>
      <c r="BO1" s="35" t="s">
        <v>31</v>
      </c>
      <c r="BP1" s="36"/>
      <c r="BQ1" s="35" t="s">
        <v>32</v>
      </c>
      <c r="BR1" s="36"/>
      <c r="BS1" s="35" t="s">
        <v>33</v>
      </c>
      <c r="BT1" s="36"/>
      <c r="BU1" s="35" t="s">
        <v>34</v>
      </c>
      <c r="BV1" s="36"/>
      <c r="BW1" s="35" t="s">
        <v>35</v>
      </c>
      <c r="BX1" s="36"/>
      <c r="BY1" s="35" t="s">
        <v>36</v>
      </c>
      <c r="BZ1" s="36"/>
      <c r="CA1" s="35" t="s">
        <v>37</v>
      </c>
      <c r="CB1" s="36"/>
      <c r="CC1" s="35" t="s">
        <v>38</v>
      </c>
      <c r="CD1" s="36"/>
      <c r="CE1" s="35" t="s">
        <v>39</v>
      </c>
      <c r="CF1" s="36"/>
      <c r="CG1" s="35" t="s">
        <v>40</v>
      </c>
      <c r="CH1" s="36"/>
      <c r="CI1" s="35" t="s">
        <v>41</v>
      </c>
      <c r="CJ1" s="36"/>
      <c r="CK1" s="35" t="s">
        <v>42</v>
      </c>
      <c r="CL1" s="36"/>
      <c r="CM1" s="35" t="s">
        <v>43</v>
      </c>
      <c r="CN1" s="36"/>
      <c r="CO1" s="35" t="s">
        <v>44</v>
      </c>
      <c r="CP1" s="36"/>
      <c r="CQ1" s="35" t="s">
        <v>45</v>
      </c>
      <c r="CR1" s="36"/>
      <c r="CS1" s="35" t="s">
        <v>46</v>
      </c>
      <c r="CT1" s="36"/>
      <c r="CU1" s="35" t="s">
        <v>47</v>
      </c>
      <c r="CV1" s="36"/>
      <c r="CW1" s="35" t="s">
        <v>48</v>
      </c>
      <c r="CX1" s="36"/>
      <c r="CY1" s="35" t="s">
        <v>49</v>
      </c>
      <c r="CZ1" s="36"/>
      <c r="DA1" s="35" t="s">
        <v>50</v>
      </c>
      <c r="DB1" s="36"/>
      <c r="DC1" s="35" t="s">
        <v>51</v>
      </c>
      <c r="DD1" s="36"/>
      <c r="DE1" s="35" t="s">
        <v>52</v>
      </c>
      <c r="DF1" s="36"/>
      <c r="DG1" s="35" t="s">
        <v>53</v>
      </c>
      <c r="DH1" s="36"/>
      <c r="DI1" s="35" t="s">
        <v>54</v>
      </c>
      <c r="DJ1" s="36"/>
      <c r="DK1" s="35" t="s">
        <v>55</v>
      </c>
      <c r="DL1" s="36"/>
      <c r="DM1" s="35" t="s">
        <v>56</v>
      </c>
      <c r="DN1" s="36"/>
      <c r="DO1" s="35" t="s">
        <v>57</v>
      </c>
      <c r="DP1" s="36"/>
      <c r="DQ1" s="35" t="s">
        <v>58</v>
      </c>
      <c r="DR1" s="36"/>
      <c r="DS1" s="35" t="s">
        <v>59</v>
      </c>
      <c r="DT1" s="36"/>
      <c r="DU1" s="35" t="s">
        <v>60</v>
      </c>
      <c r="DV1" s="36"/>
      <c r="DW1" s="35" t="s">
        <v>61</v>
      </c>
      <c r="DX1" s="36"/>
      <c r="DY1" s="35" t="s">
        <v>62</v>
      </c>
      <c r="DZ1" s="36"/>
      <c r="EA1" s="35" t="s">
        <v>63</v>
      </c>
      <c r="EB1" s="36"/>
      <c r="EC1" s="35" t="s">
        <v>64</v>
      </c>
      <c r="ED1" s="36"/>
      <c r="EE1" s="35" t="s">
        <v>65</v>
      </c>
      <c r="EF1" s="36"/>
      <c r="EG1" s="35" t="s">
        <v>66</v>
      </c>
      <c r="EH1" s="36"/>
      <c r="EI1" s="35" t="s">
        <v>67</v>
      </c>
      <c r="EJ1" s="36"/>
      <c r="EK1" s="35" t="s">
        <v>68</v>
      </c>
      <c r="EL1" s="36"/>
      <c r="EM1" s="35" t="s">
        <v>69</v>
      </c>
      <c r="EN1" s="36"/>
      <c r="EO1" s="35" t="s">
        <v>70</v>
      </c>
      <c r="EP1" s="36"/>
      <c r="EQ1" s="35" t="s">
        <v>71</v>
      </c>
      <c r="ER1" s="36"/>
      <c r="ES1" s="35" t="s">
        <v>72</v>
      </c>
      <c r="ET1" s="36"/>
      <c r="EU1" s="35" t="s">
        <v>73</v>
      </c>
      <c r="EV1" s="36"/>
      <c r="EW1" s="35" t="s">
        <v>74</v>
      </c>
      <c r="EX1" s="36"/>
      <c r="EY1" s="35" t="s">
        <v>75</v>
      </c>
      <c r="EZ1" s="36"/>
      <c r="FA1" s="35" t="s">
        <v>76</v>
      </c>
      <c r="FB1" s="36"/>
      <c r="FC1" s="35" t="s">
        <v>77</v>
      </c>
      <c r="FD1" s="36"/>
      <c r="FE1" s="35" t="s">
        <v>78</v>
      </c>
      <c r="FF1" s="36"/>
      <c r="FG1" s="35" t="s">
        <v>79</v>
      </c>
      <c r="FH1" s="36"/>
      <c r="FI1" s="35" t="s">
        <v>80</v>
      </c>
      <c r="FJ1" s="36"/>
      <c r="FK1" s="35" t="s">
        <v>81</v>
      </c>
      <c r="FL1" s="36"/>
      <c r="FM1" s="35" t="s">
        <v>82</v>
      </c>
      <c r="FN1" s="36"/>
      <c r="FO1" s="35" t="s">
        <v>83</v>
      </c>
      <c r="FP1" s="36"/>
      <c r="FQ1" s="35" t="s">
        <v>84</v>
      </c>
      <c r="FR1" s="36"/>
      <c r="FS1" s="35" t="s">
        <v>85</v>
      </c>
      <c r="FT1" s="36"/>
      <c r="FU1" s="35" t="s">
        <v>86</v>
      </c>
      <c r="FV1" s="36"/>
      <c r="FW1" s="35" t="s">
        <v>87</v>
      </c>
      <c r="FX1" s="36"/>
      <c r="FY1" s="35" t="s">
        <v>88</v>
      </c>
      <c r="FZ1" s="36"/>
      <c r="GA1" s="35" t="s">
        <v>89</v>
      </c>
      <c r="GB1" s="36"/>
      <c r="GC1" s="35" t="s">
        <v>90</v>
      </c>
      <c r="GD1" s="36"/>
      <c r="GE1" s="35" t="s">
        <v>91</v>
      </c>
      <c r="GF1" s="36"/>
      <c r="GG1" s="35" t="s">
        <v>92</v>
      </c>
      <c r="GH1" s="36"/>
      <c r="GI1" s="35" t="s">
        <v>93</v>
      </c>
      <c r="GJ1" s="36"/>
      <c r="GK1" s="35" t="s">
        <v>94</v>
      </c>
      <c r="GL1" s="36"/>
      <c r="GM1" s="35" t="s">
        <v>95</v>
      </c>
      <c r="GN1" s="36"/>
      <c r="GO1" s="35" t="s">
        <v>96</v>
      </c>
      <c r="GP1" s="36"/>
      <c r="GQ1" s="35" t="s">
        <v>97</v>
      </c>
      <c r="GR1" s="36"/>
      <c r="GS1" s="35" t="s">
        <v>98</v>
      </c>
      <c r="GT1" s="36"/>
      <c r="GU1" s="35" t="s">
        <v>99</v>
      </c>
      <c r="GV1" s="36"/>
      <c r="GW1" s="35" t="s">
        <v>100</v>
      </c>
      <c r="GX1" s="36"/>
      <c r="GY1" s="35" t="s">
        <v>101</v>
      </c>
      <c r="GZ1" s="36"/>
      <c r="HA1" s="35" t="s">
        <v>102</v>
      </c>
      <c r="HB1" s="36"/>
      <c r="HC1" s="35" t="s">
        <v>103</v>
      </c>
      <c r="HD1" s="36"/>
      <c r="HE1" s="35" t="s">
        <v>104</v>
      </c>
      <c r="HF1" s="36"/>
      <c r="HG1" s="35" t="s">
        <v>105</v>
      </c>
      <c r="HH1" s="36"/>
      <c r="HI1" s="35" t="s">
        <v>106</v>
      </c>
      <c r="HJ1" s="36"/>
      <c r="HK1" s="35" t="s">
        <v>107</v>
      </c>
      <c r="HL1" s="36"/>
      <c r="HM1" s="35" t="s">
        <v>108</v>
      </c>
      <c r="HN1" s="36"/>
      <c r="HO1" s="35" t="s">
        <v>109</v>
      </c>
      <c r="HP1" s="36"/>
      <c r="HQ1" s="35" t="s">
        <v>110</v>
      </c>
      <c r="HR1" s="36"/>
      <c r="HS1" s="35" t="s">
        <v>111</v>
      </c>
      <c r="HT1" s="36"/>
      <c r="HU1" s="35" t="s">
        <v>112</v>
      </c>
      <c r="HV1" s="36"/>
      <c r="HW1" s="35" t="s">
        <v>113</v>
      </c>
      <c r="HX1" s="36"/>
      <c r="HY1" s="35" t="s">
        <v>114</v>
      </c>
      <c r="HZ1" s="36"/>
      <c r="IA1" s="35" t="s">
        <v>115</v>
      </c>
      <c r="IB1" s="36"/>
      <c r="IC1" s="35" t="s">
        <v>116</v>
      </c>
      <c r="ID1" s="36"/>
      <c r="IE1" s="35" t="s">
        <v>117</v>
      </c>
      <c r="IF1" s="36"/>
      <c r="IG1" s="35" t="s">
        <v>118</v>
      </c>
      <c r="IH1" s="36"/>
      <c r="II1" s="35" t="s">
        <v>119</v>
      </c>
      <c r="IJ1" s="36"/>
      <c r="IK1" s="35" t="s">
        <v>120</v>
      </c>
      <c r="IL1" s="36"/>
      <c r="IM1" s="35" t="s">
        <v>121</v>
      </c>
      <c r="IN1" s="36"/>
      <c r="IO1" s="35" t="s">
        <v>122</v>
      </c>
      <c r="IP1" s="36"/>
      <c r="IQ1" s="35" t="s">
        <v>123</v>
      </c>
      <c r="IR1" s="36"/>
      <c r="IS1" s="35" t="s">
        <v>124</v>
      </c>
      <c r="IT1" s="36"/>
      <c r="IU1" s="35" t="s">
        <v>125</v>
      </c>
      <c r="IV1" s="36"/>
      <c r="IW1" s="35" t="s">
        <v>126</v>
      </c>
      <c r="IX1" s="36"/>
      <c r="IY1" s="35" t="s">
        <v>127</v>
      </c>
      <c r="IZ1" s="36"/>
      <c r="JA1" s="35" t="s">
        <v>128</v>
      </c>
      <c r="JB1" s="36"/>
      <c r="JC1" s="35" t="s">
        <v>129</v>
      </c>
      <c r="JD1" s="36"/>
      <c r="JE1" s="35" t="s">
        <v>130</v>
      </c>
      <c r="JF1" s="36"/>
      <c r="JG1" s="35" t="s">
        <v>131</v>
      </c>
      <c r="JH1" s="36"/>
      <c r="JI1" s="35" t="s">
        <v>132</v>
      </c>
      <c r="JJ1" s="36"/>
      <c r="JK1" s="35" t="s">
        <v>133</v>
      </c>
      <c r="JL1" s="36"/>
      <c r="JM1" s="35" t="s">
        <v>134</v>
      </c>
      <c r="JN1" s="36"/>
      <c r="JO1" s="35" t="s">
        <v>135</v>
      </c>
      <c r="JP1" s="36"/>
      <c r="JQ1" s="35" t="s">
        <v>136</v>
      </c>
      <c r="JR1" s="36"/>
      <c r="JS1" s="35" t="s">
        <v>137</v>
      </c>
      <c r="JT1" s="36"/>
      <c r="JU1" s="35" t="s">
        <v>138</v>
      </c>
      <c r="JV1" s="36"/>
      <c r="JW1" s="35" t="s">
        <v>139</v>
      </c>
      <c r="JX1" s="36"/>
      <c r="JY1" s="35" t="s">
        <v>140</v>
      </c>
      <c r="JZ1" s="36"/>
      <c r="KA1" s="35" t="s">
        <v>141</v>
      </c>
      <c r="KB1" s="36"/>
      <c r="KC1" s="35" t="s">
        <v>142</v>
      </c>
      <c r="KD1" s="36"/>
      <c r="KE1" s="35" t="s">
        <v>143</v>
      </c>
      <c r="KF1" s="36"/>
      <c r="KG1" s="35" t="s">
        <v>144</v>
      </c>
      <c r="KH1" s="36"/>
      <c r="KI1" s="35" t="s">
        <v>145</v>
      </c>
      <c r="KJ1" s="36"/>
      <c r="KK1" s="35" t="s">
        <v>146</v>
      </c>
      <c r="KL1" s="36"/>
      <c r="KM1" s="35" t="s">
        <v>147</v>
      </c>
      <c r="KN1" s="36"/>
      <c r="KO1" s="35" t="s">
        <v>148</v>
      </c>
      <c r="KP1" s="36"/>
      <c r="KQ1" s="35" t="s">
        <v>149</v>
      </c>
      <c r="KR1" s="36"/>
      <c r="KS1" s="35" t="s">
        <v>150</v>
      </c>
      <c r="KT1" s="36"/>
      <c r="KU1" s="35" t="s">
        <v>151</v>
      </c>
      <c r="KV1" s="36"/>
      <c r="KW1" s="35" t="s">
        <v>152</v>
      </c>
      <c r="KX1" s="36"/>
      <c r="KY1" s="35" t="s">
        <v>153</v>
      </c>
      <c r="KZ1" s="36"/>
      <c r="LA1" s="35" t="s">
        <v>154</v>
      </c>
      <c r="LB1" s="36"/>
      <c r="LC1" s="35" t="s">
        <v>155</v>
      </c>
      <c r="LD1" s="36"/>
      <c r="LE1" s="35" t="s">
        <v>156</v>
      </c>
      <c r="LF1" s="36"/>
      <c r="LG1" s="35" t="s">
        <v>157</v>
      </c>
      <c r="LH1" s="36"/>
      <c r="LI1" s="35" t="s">
        <v>158</v>
      </c>
      <c r="LJ1" s="36"/>
      <c r="LK1" s="35" t="s">
        <v>159</v>
      </c>
      <c r="LL1" s="36"/>
      <c r="LM1" s="35" t="s">
        <v>160</v>
      </c>
      <c r="LN1" s="36"/>
      <c r="LO1" s="35" t="s">
        <v>161</v>
      </c>
      <c r="LP1" s="36"/>
      <c r="LQ1" s="35" t="s">
        <v>162</v>
      </c>
      <c r="LR1" s="36"/>
      <c r="LS1" s="35" t="s">
        <v>163</v>
      </c>
      <c r="LT1" s="36"/>
      <c r="LU1" s="35" t="s">
        <v>164</v>
      </c>
      <c r="LV1" s="36"/>
      <c r="LW1" s="35" t="s">
        <v>165</v>
      </c>
      <c r="LX1" s="36"/>
      <c r="LY1" s="35" t="s">
        <v>166</v>
      </c>
      <c r="LZ1" s="36"/>
      <c r="MA1" s="35" t="s">
        <v>167</v>
      </c>
      <c r="MB1" s="36"/>
      <c r="MC1" s="35" t="s">
        <v>168</v>
      </c>
      <c r="MD1" s="36"/>
      <c r="ME1" s="35" t="s">
        <v>169</v>
      </c>
      <c r="MF1" s="36"/>
      <c r="MG1" s="35" t="s">
        <v>170</v>
      </c>
      <c r="MH1" s="36"/>
      <c r="MI1" s="35" t="s">
        <v>171</v>
      </c>
      <c r="MJ1" s="36"/>
      <c r="MK1" s="35" t="s">
        <v>172</v>
      </c>
      <c r="ML1" s="36"/>
      <c r="MM1" s="35" t="s">
        <v>173</v>
      </c>
      <c r="MN1" s="36"/>
      <c r="MO1" s="35" t="s">
        <v>174</v>
      </c>
      <c r="MP1" s="36"/>
      <c r="MQ1" s="35" t="s">
        <v>175</v>
      </c>
      <c r="MR1" s="36"/>
      <c r="MS1" s="35" t="s">
        <v>176</v>
      </c>
      <c r="MT1" s="36"/>
      <c r="MU1" s="35" t="s">
        <v>177</v>
      </c>
      <c r="MV1" s="36"/>
      <c r="MW1" s="35" t="s">
        <v>178</v>
      </c>
      <c r="MX1" s="36"/>
      <c r="MY1" s="35" t="s">
        <v>179</v>
      </c>
      <c r="MZ1" s="36"/>
      <c r="NA1" s="35" t="s">
        <v>180</v>
      </c>
      <c r="NB1" s="36"/>
      <c r="NC1" s="35" t="s">
        <v>181</v>
      </c>
      <c r="ND1" s="36"/>
      <c r="NE1" s="35" t="s">
        <v>182</v>
      </c>
      <c r="NF1" s="36"/>
      <c r="NG1" s="35" t="s">
        <v>183</v>
      </c>
      <c r="NH1" s="36"/>
      <c r="NI1" s="35" t="s">
        <v>184</v>
      </c>
      <c r="NJ1" s="36"/>
      <c r="NK1" s="35" t="s">
        <v>185</v>
      </c>
      <c r="NL1" s="36"/>
      <c r="NM1" s="35" t="s">
        <v>186</v>
      </c>
      <c r="NN1" s="36"/>
      <c r="NO1" s="35" t="s">
        <v>187</v>
      </c>
      <c r="NP1" s="36"/>
      <c r="NQ1" s="35" t="s">
        <v>188</v>
      </c>
      <c r="NR1" s="36"/>
      <c r="NS1" s="35" t="s">
        <v>189</v>
      </c>
      <c r="NT1" s="36"/>
      <c r="NU1" s="35" t="s">
        <v>190</v>
      </c>
      <c r="NV1" s="36"/>
      <c r="NW1" s="35" t="s">
        <v>191</v>
      </c>
      <c r="NX1" s="36"/>
      <c r="NY1" s="35" t="s">
        <v>192</v>
      </c>
      <c r="NZ1" s="36"/>
      <c r="OA1" s="35" t="s">
        <v>193</v>
      </c>
      <c r="OB1" s="36"/>
      <c r="OC1" s="35" t="s">
        <v>194</v>
      </c>
      <c r="OD1" s="36"/>
      <c r="OE1" s="35" t="s">
        <v>195</v>
      </c>
      <c r="OF1" s="36"/>
      <c r="OG1" s="35" t="s">
        <v>196</v>
      </c>
      <c r="OH1" s="36"/>
      <c r="OI1" s="35" t="s">
        <v>197</v>
      </c>
      <c r="OJ1" s="36"/>
      <c r="OK1" s="35" t="s">
        <v>198</v>
      </c>
      <c r="OL1" s="36"/>
      <c r="OM1" s="35" t="s">
        <v>199</v>
      </c>
      <c r="ON1" s="36"/>
      <c r="OO1" s="35" t="s">
        <v>200</v>
      </c>
      <c r="OP1" s="36"/>
      <c r="OQ1" s="35" t="s">
        <v>201</v>
      </c>
      <c r="OR1" s="36"/>
      <c r="OS1" s="35" t="s">
        <v>202</v>
      </c>
      <c r="OT1" s="36"/>
      <c r="OU1" s="35" t="s">
        <v>203</v>
      </c>
      <c r="OV1" s="36"/>
      <c r="OW1" s="35" t="s">
        <v>204</v>
      </c>
      <c r="OX1" s="36"/>
      <c r="OY1" s="35" t="s">
        <v>205</v>
      </c>
      <c r="OZ1" s="36"/>
      <c r="PA1" s="35" t="s">
        <v>206</v>
      </c>
      <c r="PB1" s="36"/>
      <c r="PC1" s="35" t="s">
        <v>207</v>
      </c>
      <c r="PD1" s="36"/>
      <c r="PE1" s="35" t="s">
        <v>208</v>
      </c>
      <c r="PF1" s="36"/>
      <c r="PG1" s="35" t="s">
        <v>209</v>
      </c>
      <c r="PH1" s="36"/>
      <c r="PI1" s="35" t="s">
        <v>210</v>
      </c>
      <c r="PJ1" s="36"/>
      <c r="PK1" s="35" t="s">
        <v>211</v>
      </c>
      <c r="PL1" s="36"/>
      <c r="PM1" s="35" t="s">
        <v>212</v>
      </c>
      <c r="PN1" s="36"/>
      <c r="PO1" s="35" t="s">
        <v>213</v>
      </c>
      <c r="PP1" s="36"/>
      <c r="PQ1" s="35" t="s">
        <v>214</v>
      </c>
      <c r="PR1" s="36"/>
      <c r="PS1" s="35" t="s">
        <v>215</v>
      </c>
      <c r="PT1" s="36"/>
      <c r="PU1" s="35" t="s">
        <v>216</v>
      </c>
      <c r="PV1" s="36"/>
      <c r="PW1" s="35" t="s">
        <v>217</v>
      </c>
      <c r="PX1" s="36"/>
      <c r="PY1" s="35" t="s">
        <v>218</v>
      </c>
      <c r="PZ1" s="36"/>
      <c r="QA1" s="35" t="s">
        <v>219</v>
      </c>
      <c r="QB1" s="36"/>
      <c r="QC1" s="35" t="s">
        <v>220</v>
      </c>
      <c r="QD1" s="36"/>
      <c r="QE1" s="35" t="s">
        <v>221</v>
      </c>
      <c r="QF1" s="36"/>
      <c r="QG1" s="35" t="s">
        <v>222</v>
      </c>
      <c r="QH1" s="36"/>
      <c r="QI1" s="35" t="s">
        <v>223</v>
      </c>
      <c r="QJ1" s="36"/>
      <c r="QK1" s="35" t="s">
        <v>224</v>
      </c>
      <c r="QL1" s="36"/>
      <c r="QM1" s="35" t="s">
        <v>225</v>
      </c>
      <c r="QN1" s="36"/>
      <c r="QO1" s="35" t="s">
        <v>226</v>
      </c>
      <c r="QP1" s="36"/>
      <c r="QQ1" s="35" t="s">
        <v>227</v>
      </c>
      <c r="QR1" s="36"/>
      <c r="QS1" s="35" t="s">
        <v>228</v>
      </c>
      <c r="QT1" s="36"/>
      <c r="QU1" s="35" t="s">
        <v>229</v>
      </c>
      <c r="QV1" s="36"/>
      <c r="QW1" s="35" t="s">
        <v>230</v>
      </c>
      <c r="QX1" s="36"/>
      <c r="QY1" s="35" t="s">
        <v>231</v>
      </c>
      <c r="QZ1" s="36"/>
      <c r="RA1" s="35" t="s">
        <v>232</v>
      </c>
      <c r="RB1" s="36"/>
      <c r="RC1" s="35" t="s">
        <v>233</v>
      </c>
      <c r="RD1" s="36"/>
      <c r="RE1" s="35" t="s">
        <v>234</v>
      </c>
      <c r="RF1" s="36"/>
      <c r="RG1" s="35" t="s">
        <v>235</v>
      </c>
      <c r="RH1" s="36"/>
      <c r="RI1" s="35" t="s">
        <v>236</v>
      </c>
      <c r="RJ1" s="36"/>
      <c r="RK1" s="35" t="s">
        <v>237</v>
      </c>
      <c r="RL1" s="36"/>
      <c r="RM1" s="35" t="s">
        <v>238</v>
      </c>
      <c r="RN1" s="36"/>
      <c r="RO1" s="35" t="s">
        <v>239</v>
      </c>
      <c r="RP1" s="36"/>
      <c r="RQ1" s="35" t="s">
        <v>240</v>
      </c>
      <c r="RR1" s="36"/>
      <c r="RS1" s="35" t="s">
        <v>241</v>
      </c>
      <c r="RT1" s="36"/>
      <c r="RU1" s="35" t="s">
        <v>242</v>
      </c>
      <c r="RV1" s="36"/>
      <c r="RW1" s="35" t="s">
        <v>243</v>
      </c>
      <c r="RX1" s="36"/>
      <c r="RY1" s="35" t="s">
        <v>244</v>
      </c>
      <c r="RZ1" s="36"/>
      <c r="SA1" s="35" t="s">
        <v>245</v>
      </c>
      <c r="SB1" s="36"/>
      <c r="SC1" s="35" t="s">
        <v>246</v>
      </c>
      <c r="SD1" s="36"/>
      <c r="SE1" s="35" t="s">
        <v>247</v>
      </c>
      <c r="SF1" s="36"/>
      <c r="SG1" s="35" t="s">
        <v>248</v>
      </c>
      <c r="SH1" s="36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</row>
    <row r="2" spans="1:524" ht="33" customHeight="1" x14ac:dyDescent="0.15">
      <c r="A2" s="52"/>
      <c r="B2" s="53"/>
      <c r="C2" s="38" t="s">
        <v>249</v>
      </c>
      <c r="D2" s="26"/>
      <c r="E2" s="34"/>
      <c r="F2" s="26"/>
      <c r="G2" s="34"/>
      <c r="H2" s="26"/>
      <c r="I2" s="34"/>
      <c r="J2" s="26"/>
      <c r="K2" s="34"/>
      <c r="L2" s="26"/>
      <c r="M2" s="34"/>
      <c r="N2" s="26"/>
      <c r="O2" s="34"/>
      <c r="P2" s="26"/>
      <c r="Q2" s="34"/>
      <c r="R2" s="26"/>
      <c r="S2" s="34"/>
      <c r="T2" s="26"/>
      <c r="U2" s="34"/>
      <c r="V2" s="26"/>
      <c r="W2" s="34"/>
      <c r="X2" s="26"/>
      <c r="Y2" s="34"/>
      <c r="Z2" s="26"/>
      <c r="AA2" s="34"/>
      <c r="AB2" s="26"/>
      <c r="AC2" s="34"/>
      <c r="AD2" s="26"/>
      <c r="AE2" s="34"/>
      <c r="AF2" s="26"/>
      <c r="AG2" s="34"/>
      <c r="AH2" s="26"/>
      <c r="AI2" s="34"/>
      <c r="AJ2" s="26"/>
      <c r="AK2" s="34"/>
      <c r="AL2" s="26"/>
      <c r="AM2" s="34"/>
      <c r="AN2" s="26"/>
      <c r="AO2" s="34"/>
      <c r="AP2" s="26"/>
      <c r="AQ2" s="34"/>
      <c r="AR2" s="26"/>
      <c r="AS2" s="34"/>
      <c r="AT2" s="26"/>
      <c r="AU2" s="34"/>
      <c r="AV2" s="26"/>
      <c r="AW2" s="34"/>
      <c r="AX2" s="26"/>
      <c r="AY2" s="34"/>
      <c r="AZ2" s="26"/>
      <c r="BA2" s="34"/>
      <c r="BB2" s="26"/>
      <c r="BC2" s="34"/>
      <c r="BD2" s="26"/>
      <c r="BE2" s="34"/>
      <c r="BF2" s="26"/>
      <c r="BG2" s="34"/>
      <c r="BH2" s="26"/>
      <c r="BI2" s="34"/>
      <c r="BJ2" s="26"/>
      <c r="BK2" s="34"/>
      <c r="BL2" s="26"/>
      <c r="BM2" s="34"/>
      <c r="BN2" s="26"/>
      <c r="BO2" s="34"/>
      <c r="BP2" s="26"/>
      <c r="BQ2" s="34"/>
      <c r="BR2" s="26"/>
      <c r="BS2" s="34"/>
      <c r="BT2" s="26"/>
      <c r="BU2" s="34"/>
      <c r="BV2" s="26"/>
      <c r="BW2" s="34"/>
      <c r="BX2" s="26"/>
      <c r="BY2" s="34"/>
      <c r="BZ2" s="26"/>
      <c r="CA2" s="34"/>
      <c r="CB2" s="26"/>
      <c r="CC2" s="34"/>
      <c r="CD2" s="26"/>
      <c r="CE2" s="34"/>
      <c r="CF2" s="26"/>
      <c r="CG2" s="34"/>
      <c r="CH2" s="26"/>
      <c r="CI2" s="34"/>
      <c r="CJ2" s="26"/>
      <c r="CK2" s="34"/>
      <c r="CL2" s="26"/>
      <c r="CM2" s="34"/>
      <c r="CN2" s="26"/>
      <c r="CO2" s="34"/>
      <c r="CP2" s="26"/>
      <c r="CQ2" s="34"/>
      <c r="CR2" s="26"/>
      <c r="CS2" s="34"/>
      <c r="CT2" s="26"/>
      <c r="CU2" s="34"/>
      <c r="CV2" s="26"/>
      <c r="CW2" s="34"/>
      <c r="CX2" s="26"/>
      <c r="CY2" s="34"/>
      <c r="CZ2" s="26"/>
      <c r="DA2" s="34"/>
      <c r="DB2" s="26"/>
      <c r="DC2" s="34"/>
      <c r="DD2" s="26"/>
      <c r="DE2" s="34"/>
      <c r="DF2" s="26"/>
      <c r="DG2" s="34"/>
      <c r="DH2" s="26"/>
      <c r="DI2" s="34"/>
      <c r="DJ2" s="26"/>
      <c r="DK2" s="34"/>
      <c r="DL2" s="26"/>
      <c r="DM2" s="34"/>
      <c r="DN2" s="26"/>
      <c r="DO2" s="34"/>
      <c r="DP2" s="26"/>
      <c r="DQ2" s="34"/>
      <c r="DR2" s="26"/>
      <c r="DS2" s="34"/>
      <c r="DT2" s="26"/>
      <c r="DU2" s="34"/>
      <c r="DV2" s="26"/>
      <c r="DW2" s="34"/>
      <c r="DX2" s="26"/>
      <c r="DY2" s="34"/>
      <c r="DZ2" s="26"/>
      <c r="EA2" s="34"/>
      <c r="EB2" s="26"/>
      <c r="EC2" s="34"/>
      <c r="ED2" s="26"/>
      <c r="EE2" s="34"/>
      <c r="EF2" s="26"/>
      <c r="EG2" s="34"/>
      <c r="EH2" s="26"/>
      <c r="EI2" s="34"/>
      <c r="EJ2" s="26"/>
      <c r="EK2" s="34"/>
      <c r="EL2" s="26"/>
      <c r="EM2" s="34"/>
      <c r="EN2" s="26"/>
      <c r="EO2" s="34"/>
      <c r="EP2" s="26"/>
      <c r="EQ2" s="34"/>
      <c r="ER2" s="26"/>
      <c r="ES2" s="34"/>
      <c r="ET2" s="26"/>
      <c r="EU2" s="34"/>
      <c r="EV2" s="26"/>
      <c r="EW2" s="34"/>
      <c r="EX2" s="26"/>
      <c r="EY2" s="34"/>
      <c r="EZ2" s="26"/>
      <c r="FA2" s="34"/>
      <c r="FB2" s="26"/>
      <c r="FC2" s="34"/>
      <c r="FD2" s="26"/>
      <c r="FE2" s="34"/>
      <c r="FF2" s="26"/>
      <c r="FG2" s="34"/>
      <c r="FH2" s="26"/>
      <c r="FI2" s="34"/>
      <c r="FJ2" s="26"/>
      <c r="FK2" s="34"/>
      <c r="FL2" s="26"/>
      <c r="FM2" s="34"/>
      <c r="FN2" s="26"/>
      <c r="FO2" s="34"/>
      <c r="FP2" s="26"/>
      <c r="FQ2" s="34"/>
      <c r="FR2" s="26"/>
      <c r="FS2" s="34"/>
      <c r="FT2" s="26"/>
      <c r="FU2" s="34"/>
      <c r="FV2" s="26"/>
      <c r="FW2" s="34"/>
      <c r="FX2" s="26"/>
      <c r="FY2" s="34"/>
      <c r="FZ2" s="26"/>
      <c r="GA2" s="34"/>
      <c r="GB2" s="26"/>
      <c r="GC2" s="34"/>
      <c r="GD2" s="26"/>
      <c r="GE2" s="34"/>
      <c r="GF2" s="26"/>
      <c r="GG2" s="34"/>
      <c r="GH2" s="26"/>
      <c r="GI2" s="34"/>
      <c r="GJ2" s="26"/>
      <c r="GK2" s="34"/>
      <c r="GL2" s="26"/>
      <c r="GM2" s="34"/>
      <c r="GN2" s="26"/>
      <c r="GO2" s="34"/>
      <c r="GP2" s="26"/>
      <c r="GQ2" s="34"/>
      <c r="GR2" s="26"/>
      <c r="GS2" s="34"/>
      <c r="GT2" s="26"/>
      <c r="GU2" s="34"/>
      <c r="GV2" s="26"/>
      <c r="GW2" s="34"/>
      <c r="GX2" s="26"/>
      <c r="GY2" s="34"/>
      <c r="GZ2" s="26"/>
      <c r="HA2" s="34"/>
      <c r="HB2" s="26"/>
      <c r="HC2" s="34"/>
      <c r="HD2" s="26"/>
      <c r="HE2" s="34"/>
      <c r="HF2" s="26"/>
      <c r="HG2" s="34"/>
      <c r="HH2" s="26"/>
      <c r="HI2" s="34"/>
      <c r="HJ2" s="26"/>
      <c r="HK2" s="34"/>
      <c r="HL2" s="26"/>
      <c r="HM2" s="34"/>
      <c r="HN2" s="26"/>
      <c r="HO2" s="34"/>
      <c r="HP2" s="26"/>
      <c r="HQ2" s="34"/>
      <c r="HR2" s="26"/>
      <c r="HS2" s="34"/>
      <c r="HT2" s="26"/>
      <c r="HU2" s="34"/>
      <c r="HV2" s="26"/>
      <c r="HW2" s="34"/>
      <c r="HX2" s="26"/>
      <c r="HY2" s="34"/>
      <c r="HZ2" s="26"/>
      <c r="IA2" s="34"/>
      <c r="IB2" s="26"/>
      <c r="IC2" s="34"/>
      <c r="ID2" s="26"/>
      <c r="IE2" s="34"/>
      <c r="IF2" s="26"/>
      <c r="IG2" s="34"/>
      <c r="IH2" s="26"/>
      <c r="II2" s="34"/>
      <c r="IJ2" s="26"/>
      <c r="IK2" s="34"/>
      <c r="IL2" s="26"/>
      <c r="IM2" s="34"/>
      <c r="IN2" s="26"/>
      <c r="IO2" s="34"/>
      <c r="IP2" s="26"/>
      <c r="IQ2" s="34"/>
      <c r="IR2" s="26"/>
      <c r="IS2" s="34"/>
      <c r="IT2" s="26"/>
      <c r="IU2" s="34"/>
      <c r="IV2" s="26"/>
      <c r="IW2" s="34"/>
      <c r="IX2" s="26"/>
      <c r="IY2" s="34"/>
      <c r="IZ2" s="26"/>
      <c r="JA2" s="34"/>
      <c r="JB2" s="26"/>
      <c r="JC2" s="34"/>
      <c r="JD2" s="26"/>
      <c r="JE2" s="34"/>
      <c r="JF2" s="26"/>
      <c r="JG2" s="34"/>
      <c r="JH2" s="26"/>
      <c r="JI2" s="34"/>
      <c r="JJ2" s="26"/>
      <c r="JK2" s="34"/>
      <c r="JL2" s="26"/>
      <c r="JM2" s="34"/>
      <c r="JN2" s="26"/>
      <c r="JO2" s="34"/>
      <c r="JP2" s="26"/>
      <c r="JQ2" s="34"/>
      <c r="JR2" s="26"/>
      <c r="JS2" s="34"/>
      <c r="JT2" s="26"/>
      <c r="JU2" s="34"/>
      <c r="JV2" s="26"/>
      <c r="JW2" s="34"/>
      <c r="JX2" s="26"/>
      <c r="JY2" s="34"/>
      <c r="JZ2" s="26"/>
      <c r="KA2" s="34"/>
      <c r="KB2" s="26"/>
      <c r="KC2" s="34"/>
      <c r="KD2" s="26"/>
      <c r="KE2" s="34"/>
      <c r="KF2" s="26"/>
      <c r="KG2" s="34"/>
      <c r="KH2" s="26"/>
      <c r="KI2" s="34"/>
      <c r="KJ2" s="26"/>
      <c r="KK2" s="34"/>
      <c r="KL2" s="26"/>
      <c r="KM2" s="34"/>
      <c r="KN2" s="26"/>
      <c r="KO2" s="34"/>
      <c r="KP2" s="26"/>
      <c r="KQ2" s="34"/>
      <c r="KR2" s="26"/>
      <c r="KS2" s="34"/>
      <c r="KT2" s="26"/>
      <c r="KU2" s="34"/>
      <c r="KV2" s="26"/>
      <c r="KW2" s="34"/>
      <c r="KX2" s="26"/>
      <c r="KY2" s="34"/>
      <c r="KZ2" s="26"/>
      <c r="LA2" s="34"/>
      <c r="LB2" s="26"/>
      <c r="LC2" s="34"/>
      <c r="LD2" s="26"/>
      <c r="LE2" s="34"/>
      <c r="LF2" s="26"/>
      <c r="LG2" s="34"/>
      <c r="LH2" s="26"/>
      <c r="LI2" s="34"/>
      <c r="LJ2" s="26"/>
      <c r="LK2" s="34"/>
      <c r="LL2" s="26"/>
      <c r="LM2" s="34"/>
      <c r="LN2" s="26"/>
      <c r="LO2" s="34"/>
      <c r="LP2" s="26"/>
      <c r="LQ2" s="34"/>
      <c r="LR2" s="26"/>
      <c r="LS2" s="34"/>
      <c r="LT2" s="26"/>
      <c r="LU2" s="34"/>
      <c r="LV2" s="26"/>
      <c r="LW2" s="34"/>
      <c r="LX2" s="26"/>
      <c r="LY2" s="34"/>
      <c r="LZ2" s="26"/>
      <c r="MA2" s="34"/>
      <c r="MB2" s="26"/>
      <c r="MC2" s="34"/>
      <c r="MD2" s="26"/>
      <c r="ME2" s="34"/>
      <c r="MF2" s="26"/>
      <c r="MG2" s="34"/>
      <c r="MH2" s="26"/>
      <c r="MI2" s="34"/>
      <c r="MJ2" s="26"/>
      <c r="MK2" s="34"/>
      <c r="ML2" s="26"/>
      <c r="MM2" s="34"/>
      <c r="MN2" s="26"/>
      <c r="MO2" s="34"/>
      <c r="MP2" s="26"/>
      <c r="MQ2" s="34"/>
      <c r="MR2" s="26"/>
      <c r="MS2" s="34"/>
      <c r="MT2" s="26"/>
      <c r="MU2" s="34"/>
      <c r="MV2" s="26"/>
      <c r="MW2" s="34"/>
      <c r="MX2" s="26"/>
      <c r="MY2" s="34"/>
      <c r="MZ2" s="26"/>
      <c r="NA2" s="34"/>
      <c r="NB2" s="26"/>
      <c r="NC2" s="34"/>
      <c r="ND2" s="26"/>
      <c r="NE2" s="34"/>
      <c r="NF2" s="26"/>
      <c r="NG2" s="34"/>
      <c r="NH2" s="26"/>
      <c r="NI2" s="34"/>
      <c r="NJ2" s="26"/>
      <c r="NK2" s="34"/>
      <c r="NL2" s="26"/>
      <c r="NM2" s="34"/>
      <c r="NN2" s="26"/>
      <c r="NO2" s="34"/>
      <c r="NP2" s="26"/>
      <c r="NQ2" s="34"/>
      <c r="NR2" s="26"/>
      <c r="NS2" s="34"/>
      <c r="NT2" s="26"/>
      <c r="NU2" s="34"/>
      <c r="NV2" s="26"/>
      <c r="NW2" s="34"/>
      <c r="NX2" s="26"/>
      <c r="NY2" s="34"/>
      <c r="NZ2" s="26"/>
      <c r="OA2" s="34"/>
      <c r="OB2" s="26"/>
      <c r="OC2" s="34"/>
      <c r="OD2" s="26"/>
      <c r="OE2" s="34"/>
      <c r="OF2" s="26"/>
      <c r="OG2" s="34"/>
      <c r="OH2" s="26"/>
      <c r="OI2" s="34"/>
      <c r="OJ2" s="26"/>
      <c r="OK2" s="34"/>
      <c r="OL2" s="26"/>
      <c r="OM2" s="34"/>
      <c r="ON2" s="26"/>
      <c r="OO2" s="34"/>
      <c r="OP2" s="26"/>
      <c r="OQ2" s="34"/>
      <c r="OR2" s="26"/>
      <c r="OS2" s="34"/>
      <c r="OT2" s="26"/>
      <c r="OU2" s="34"/>
      <c r="OV2" s="26"/>
      <c r="OW2" s="34"/>
      <c r="OX2" s="26"/>
      <c r="OY2" s="34"/>
      <c r="OZ2" s="26"/>
      <c r="PA2" s="34"/>
      <c r="PB2" s="26"/>
      <c r="PC2" s="34"/>
      <c r="PD2" s="26"/>
      <c r="PE2" s="34"/>
      <c r="PF2" s="26"/>
      <c r="PG2" s="34"/>
      <c r="PH2" s="26"/>
      <c r="PI2" s="34"/>
      <c r="PJ2" s="26"/>
      <c r="PK2" s="34"/>
      <c r="PL2" s="26"/>
      <c r="PM2" s="34"/>
      <c r="PN2" s="26"/>
      <c r="PO2" s="34"/>
      <c r="PP2" s="26"/>
      <c r="PQ2" s="34"/>
      <c r="PR2" s="26"/>
      <c r="PS2" s="34"/>
      <c r="PT2" s="26"/>
      <c r="PU2" s="34"/>
      <c r="PV2" s="26"/>
      <c r="PW2" s="34"/>
      <c r="PX2" s="26"/>
      <c r="PY2" s="34"/>
      <c r="PZ2" s="26"/>
      <c r="QA2" s="34"/>
      <c r="QB2" s="26"/>
      <c r="QC2" s="34"/>
      <c r="QD2" s="26"/>
      <c r="QE2" s="34"/>
      <c r="QF2" s="26"/>
      <c r="QG2" s="34"/>
      <c r="QH2" s="26"/>
      <c r="QI2" s="34"/>
      <c r="QJ2" s="26"/>
      <c r="QK2" s="34"/>
      <c r="QL2" s="26"/>
      <c r="QM2" s="34"/>
      <c r="QN2" s="26"/>
      <c r="QO2" s="34"/>
      <c r="QP2" s="26"/>
      <c r="QQ2" s="34"/>
      <c r="QR2" s="26"/>
      <c r="QS2" s="34"/>
      <c r="QT2" s="26"/>
      <c r="QU2" s="34"/>
      <c r="QV2" s="26"/>
      <c r="QW2" s="34"/>
      <c r="QX2" s="26"/>
      <c r="QY2" s="34"/>
      <c r="QZ2" s="26"/>
      <c r="RA2" s="34"/>
      <c r="RB2" s="26"/>
      <c r="RC2" s="34"/>
      <c r="RD2" s="26"/>
      <c r="RE2" s="34"/>
      <c r="RF2" s="26"/>
      <c r="RG2" s="34"/>
      <c r="RH2" s="26"/>
      <c r="RI2" s="34"/>
      <c r="RJ2" s="26"/>
      <c r="RK2" s="34"/>
      <c r="RL2" s="26"/>
      <c r="RM2" s="34"/>
      <c r="RN2" s="26"/>
      <c r="RO2" s="34"/>
      <c r="RP2" s="26"/>
      <c r="RQ2" s="34"/>
      <c r="RR2" s="26"/>
      <c r="RS2" s="34"/>
      <c r="RT2" s="26"/>
      <c r="RU2" s="34"/>
      <c r="RV2" s="26"/>
      <c r="RW2" s="34"/>
      <c r="RX2" s="26"/>
      <c r="RY2" s="34"/>
      <c r="RZ2" s="26"/>
      <c r="SA2" s="34"/>
      <c r="SB2" s="26"/>
      <c r="SC2" s="34"/>
      <c r="SD2" s="26"/>
      <c r="SE2" s="34"/>
      <c r="SF2" s="26"/>
      <c r="SG2" s="34"/>
      <c r="SH2" s="26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</row>
    <row r="3" spans="1:524" ht="51" customHeight="1" thickBot="1" x14ac:dyDescent="0.2">
      <c r="A3" s="54"/>
      <c r="B3" s="55"/>
      <c r="C3" s="30"/>
      <c r="D3" s="26"/>
      <c r="E3" s="20"/>
      <c r="F3" s="26"/>
      <c r="G3" s="20"/>
      <c r="H3" s="26"/>
      <c r="I3" s="20"/>
      <c r="J3" s="26"/>
      <c r="K3" s="20"/>
      <c r="L3" s="26"/>
      <c r="M3" s="20"/>
      <c r="N3" s="26"/>
      <c r="O3" s="20"/>
      <c r="P3" s="26"/>
      <c r="Q3" s="20"/>
      <c r="R3" s="26"/>
      <c r="S3" s="20"/>
      <c r="T3" s="26"/>
      <c r="U3" s="20"/>
      <c r="V3" s="26"/>
      <c r="W3" s="20"/>
      <c r="X3" s="26"/>
      <c r="Y3" s="20"/>
      <c r="Z3" s="26"/>
      <c r="AA3" s="20"/>
      <c r="AB3" s="26"/>
      <c r="AC3" s="20"/>
      <c r="AD3" s="26"/>
      <c r="AE3" s="20"/>
      <c r="AF3" s="26"/>
      <c r="AG3" s="20"/>
      <c r="AH3" s="26"/>
      <c r="AI3" s="20"/>
      <c r="AJ3" s="26"/>
      <c r="AK3" s="20"/>
      <c r="AL3" s="26"/>
      <c r="AM3" s="20"/>
      <c r="AN3" s="26"/>
      <c r="AO3" s="20"/>
      <c r="AP3" s="26"/>
      <c r="AQ3" s="20"/>
      <c r="AR3" s="26"/>
      <c r="AS3" s="20"/>
      <c r="AT3" s="26"/>
      <c r="AU3" s="20"/>
      <c r="AV3" s="26"/>
      <c r="AW3" s="20"/>
      <c r="AX3" s="26"/>
      <c r="AY3" s="20"/>
      <c r="AZ3" s="26"/>
      <c r="BA3" s="20"/>
      <c r="BB3" s="26"/>
      <c r="BC3" s="20"/>
      <c r="BD3" s="26"/>
      <c r="BE3" s="20"/>
      <c r="BF3" s="26"/>
      <c r="BG3" s="20"/>
      <c r="BH3" s="26"/>
      <c r="BI3" s="20"/>
      <c r="BJ3" s="26"/>
      <c r="BK3" s="20"/>
      <c r="BL3" s="26"/>
      <c r="BM3" s="20"/>
      <c r="BN3" s="26"/>
      <c r="BO3" s="20"/>
      <c r="BP3" s="26"/>
      <c r="BQ3" s="20"/>
      <c r="BR3" s="26"/>
      <c r="BS3" s="20"/>
      <c r="BT3" s="26"/>
      <c r="BU3" s="20"/>
      <c r="BV3" s="26"/>
      <c r="BW3" s="20"/>
      <c r="BX3" s="26"/>
      <c r="BY3" s="20"/>
      <c r="BZ3" s="26"/>
      <c r="CA3" s="20"/>
      <c r="CB3" s="26"/>
      <c r="CC3" s="20"/>
      <c r="CD3" s="26"/>
      <c r="CE3" s="20"/>
      <c r="CF3" s="26"/>
      <c r="CG3" s="20"/>
      <c r="CH3" s="26"/>
      <c r="CI3" s="20"/>
      <c r="CJ3" s="26"/>
      <c r="CK3" s="20"/>
      <c r="CL3" s="26"/>
      <c r="CM3" s="20"/>
      <c r="CN3" s="26"/>
      <c r="CO3" s="20"/>
      <c r="CP3" s="26"/>
      <c r="CQ3" s="20"/>
      <c r="CR3" s="26"/>
      <c r="CS3" s="20"/>
      <c r="CT3" s="26"/>
      <c r="CU3" s="20"/>
      <c r="CV3" s="26"/>
      <c r="CW3" s="20"/>
      <c r="CX3" s="26"/>
      <c r="CY3" s="20"/>
      <c r="CZ3" s="26"/>
      <c r="DA3" s="20"/>
      <c r="DB3" s="26"/>
      <c r="DC3" s="20"/>
      <c r="DD3" s="26"/>
      <c r="DE3" s="20"/>
      <c r="DF3" s="26"/>
      <c r="DG3" s="20"/>
      <c r="DH3" s="26"/>
      <c r="DI3" s="20"/>
      <c r="DJ3" s="26"/>
      <c r="DK3" s="20"/>
      <c r="DL3" s="26"/>
      <c r="DM3" s="20"/>
      <c r="DN3" s="26"/>
      <c r="DO3" s="20"/>
      <c r="DP3" s="26"/>
      <c r="DQ3" s="20"/>
      <c r="DR3" s="26"/>
      <c r="DS3" s="20"/>
      <c r="DT3" s="26"/>
      <c r="DU3" s="20"/>
      <c r="DV3" s="26"/>
      <c r="DW3" s="20"/>
      <c r="DX3" s="26"/>
      <c r="DY3" s="20"/>
      <c r="DZ3" s="26"/>
      <c r="EA3" s="20"/>
      <c r="EB3" s="26"/>
      <c r="EC3" s="20"/>
      <c r="ED3" s="26"/>
      <c r="EE3" s="20"/>
      <c r="EF3" s="26"/>
      <c r="EG3" s="20"/>
      <c r="EH3" s="26"/>
      <c r="EI3" s="20"/>
      <c r="EJ3" s="26"/>
      <c r="EK3" s="20"/>
      <c r="EL3" s="26"/>
      <c r="EM3" s="20"/>
      <c r="EN3" s="26"/>
      <c r="EO3" s="20"/>
      <c r="EP3" s="26"/>
      <c r="EQ3" s="20"/>
      <c r="ER3" s="26"/>
      <c r="ES3" s="20"/>
      <c r="ET3" s="26"/>
      <c r="EU3" s="20"/>
      <c r="EV3" s="26"/>
      <c r="EW3" s="20"/>
      <c r="EX3" s="26"/>
      <c r="EY3" s="20"/>
      <c r="EZ3" s="26"/>
      <c r="FA3" s="20"/>
      <c r="FB3" s="26"/>
      <c r="FC3" s="20"/>
      <c r="FD3" s="26"/>
      <c r="FE3" s="20"/>
      <c r="FF3" s="26"/>
      <c r="FG3" s="20"/>
      <c r="FH3" s="26"/>
      <c r="FI3" s="20"/>
      <c r="FJ3" s="26"/>
      <c r="FK3" s="20"/>
      <c r="FL3" s="26"/>
      <c r="FM3" s="20"/>
      <c r="FN3" s="26"/>
      <c r="FO3" s="20"/>
      <c r="FP3" s="26"/>
      <c r="FQ3" s="20"/>
      <c r="FR3" s="26"/>
      <c r="FS3" s="20"/>
      <c r="FT3" s="26"/>
      <c r="FU3" s="20"/>
      <c r="FV3" s="26"/>
      <c r="FW3" s="20"/>
      <c r="FX3" s="26"/>
      <c r="FY3" s="20"/>
      <c r="FZ3" s="26"/>
      <c r="GA3" s="20"/>
      <c r="GB3" s="26"/>
      <c r="GC3" s="20"/>
      <c r="GD3" s="26"/>
      <c r="GE3" s="20"/>
      <c r="GF3" s="26"/>
      <c r="GG3" s="20"/>
      <c r="GH3" s="26"/>
      <c r="GI3" s="20"/>
      <c r="GJ3" s="26"/>
      <c r="GK3" s="20"/>
      <c r="GL3" s="26"/>
      <c r="GM3" s="20"/>
      <c r="GN3" s="26"/>
      <c r="GO3" s="20"/>
      <c r="GP3" s="26"/>
      <c r="GQ3" s="20"/>
      <c r="GR3" s="26"/>
      <c r="GS3" s="20"/>
      <c r="GT3" s="26"/>
      <c r="GU3" s="20"/>
      <c r="GV3" s="26"/>
      <c r="GW3" s="20"/>
      <c r="GX3" s="26"/>
      <c r="GY3" s="20"/>
      <c r="GZ3" s="26"/>
      <c r="HA3" s="20"/>
      <c r="HB3" s="26"/>
      <c r="HC3" s="20"/>
      <c r="HD3" s="26"/>
      <c r="HE3" s="20"/>
      <c r="HF3" s="26"/>
      <c r="HG3" s="20"/>
      <c r="HH3" s="26"/>
      <c r="HI3" s="20"/>
      <c r="HJ3" s="26"/>
      <c r="HK3" s="20"/>
      <c r="HL3" s="26"/>
      <c r="HM3" s="20"/>
      <c r="HN3" s="26"/>
      <c r="HO3" s="20"/>
      <c r="HP3" s="26"/>
      <c r="HQ3" s="20"/>
      <c r="HR3" s="26"/>
      <c r="HS3" s="20"/>
      <c r="HT3" s="26"/>
      <c r="HU3" s="20"/>
      <c r="HV3" s="26"/>
      <c r="HW3" s="20"/>
      <c r="HX3" s="26"/>
      <c r="HY3" s="20"/>
      <c r="HZ3" s="26"/>
      <c r="IA3" s="20"/>
      <c r="IB3" s="26"/>
      <c r="IC3" s="20"/>
      <c r="ID3" s="26"/>
      <c r="IE3" s="20"/>
      <c r="IF3" s="26"/>
      <c r="IG3" s="20"/>
      <c r="IH3" s="26"/>
      <c r="II3" s="20"/>
      <c r="IJ3" s="26"/>
      <c r="IK3" s="20"/>
      <c r="IL3" s="26"/>
      <c r="IM3" s="20"/>
      <c r="IN3" s="26"/>
      <c r="IO3" s="20"/>
      <c r="IP3" s="26"/>
      <c r="IQ3" s="20"/>
      <c r="IR3" s="26"/>
      <c r="IS3" s="20"/>
      <c r="IT3" s="26"/>
      <c r="IU3" s="20"/>
      <c r="IV3" s="26"/>
      <c r="IW3" s="20"/>
      <c r="IX3" s="26"/>
      <c r="IY3" s="20"/>
      <c r="IZ3" s="26"/>
      <c r="JA3" s="20"/>
      <c r="JB3" s="26"/>
      <c r="JC3" s="20"/>
      <c r="JD3" s="26"/>
      <c r="JE3" s="20"/>
      <c r="JF3" s="26"/>
      <c r="JG3" s="20"/>
      <c r="JH3" s="26"/>
      <c r="JI3" s="20"/>
      <c r="JJ3" s="26"/>
      <c r="JK3" s="20"/>
      <c r="JL3" s="26"/>
      <c r="JM3" s="20"/>
      <c r="JN3" s="26"/>
      <c r="JO3" s="20"/>
      <c r="JP3" s="26"/>
      <c r="JQ3" s="20"/>
      <c r="JR3" s="26"/>
      <c r="JS3" s="20"/>
      <c r="JT3" s="26"/>
      <c r="JU3" s="20"/>
      <c r="JV3" s="26"/>
      <c r="JW3" s="20"/>
      <c r="JX3" s="26"/>
      <c r="JY3" s="20"/>
      <c r="JZ3" s="26"/>
      <c r="KA3" s="20"/>
      <c r="KB3" s="26"/>
      <c r="KC3" s="20"/>
      <c r="KD3" s="26"/>
      <c r="KE3" s="20"/>
      <c r="KF3" s="26"/>
      <c r="KG3" s="20"/>
      <c r="KH3" s="26"/>
      <c r="KI3" s="20"/>
      <c r="KJ3" s="26"/>
      <c r="KK3" s="20"/>
      <c r="KL3" s="26"/>
      <c r="KM3" s="20"/>
      <c r="KN3" s="26"/>
      <c r="KO3" s="20"/>
      <c r="KP3" s="26"/>
      <c r="KQ3" s="20"/>
      <c r="KR3" s="26"/>
      <c r="KS3" s="20"/>
      <c r="KT3" s="26"/>
      <c r="KU3" s="20"/>
      <c r="KV3" s="26"/>
      <c r="KW3" s="20"/>
      <c r="KX3" s="26"/>
      <c r="KY3" s="20"/>
      <c r="KZ3" s="26"/>
      <c r="LA3" s="20"/>
      <c r="LB3" s="26"/>
      <c r="LC3" s="20"/>
      <c r="LD3" s="26"/>
      <c r="LE3" s="20"/>
      <c r="LF3" s="26"/>
      <c r="LG3" s="20"/>
      <c r="LH3" s="26"/>
      <c r="LI3" s="20"/>
      <c r="LJ3" s="26"/>
      <c r="LK3" s="20"/>
      <c r="LL3" s="26"/>
      <c r="LM3" s="20"/>
      <c r="LN3" s="26"/>
      <c r="LO3" s="20"/>
      <c r="LP3" s="26"/>
      <c r="LQ3" s="20"/>
      <c r="LR3" s="26"/>
      <c r="LS3" s="20"/>
      <c r="LT3" s="26"/>
      <c r="LU3" s="20"/>
      <c r="LV3" s="26"/>
      <c r="LW3" s="20"/>
      <c r="LX3" s="26"/>
      <c r="LY3" s="20"/>
      <c r="LZ3" s="26"/>
      <c r="MA3" s="20"/>
      <c r="MB3" s="26"/>
      <c r="MC3" s="20"/>
      <c r="MD3" s="26"/>
      <c r="ME3" s="20"/>
      <c r="MF3" s="26"/>
      <c r="MG3" s="20"/>
      <c r="MH3" s="26"/>
      <c r="MI3" s="20"/>
      <c r="MJ3" s="26"/>
      <c r="MK3" s="20"/>
      <c r="ML3" s="26"/>
      <c r="MM3" s="20"/>
      <c r="MN3" s="26"/>
      <c r="MO3" s="20"/>
      <c r="MP3" s="26"/>
      <c r="MQ3" s="20"/>
      <c r="MR3" s="26"/>
      <c r="MS3" s="20"/>
      <c r="MT3" s="26"/>
      <c r="MU3" s="20"/>
      <c r="MV3" s="26"/>
      <c r="MW3" s="20"/>
      <c r="MX3" s="26"/>
      <c r="MY3" s="20"/>
      <c r="MZ3" s="26"/>
      <c r="NA3" s="20"/>
      <c r="NB3" s="26"/>
      <c r="NC3" s="20"/>
      <c r="ND3" s="26"/>
      <c r="NE3" s="20"/>
      <c r="NF3" s="26"/>
      <c r="NG3" s="20"/>
      <c r="NH3" s="26"/>
      <c r="NI3" s="20"/>
      <c r="NJ3" s="26"/>
      <c r="NK3" s="20"/>
      <c r="NL3" s="26"/>
      <c r="NM3" s="20"/>
      <c r="NN3" s="26"/>
      <c r="NO3" s="20"/>
      <c r="NP3" s="26"/>
      <c r="NQ3" s="20"/>
      <c r="NR3" s="26"/>
      <c r="NS3" s="20"/>
      <c r="NT3" s="26"/>
      <c r="NU3" s="20"/>
      <c r="NV3" s="26"/>
      <c r="NW3" s="20"/>
      <c r="NX3" s="26"/>
      <c r="NY3" s="20"/>
      <c r="NZ3" s="26"/>
      <c r="OA3" s="20"/>
      <c r="OB3" s="26"/>
      <c r="OC3" s="20"/>
      <c r="OD3" s="26"/>
      <c r="OE3" s="20"/>
      <c r="OF3" s="26"/>
      <c r="OG3" s="20"/>
      <c r="OH3" s="26"/>
      <c r="OI3" s="20"/>
      <c r="OJ3" s="26"/>
      <c r="OK3" s="20"/>
      <c r="OL3" s="26"/>
      <c r="OM3" s="20"/>
      <c r="ON3" s="26"/>
      <c r="OO3" s="20"/>
      <c r="OP3" s="26"/>
      <c r="OQ3" s="20"/>
      <c r="OR3" s="26"/>
      <c r="OS3" s="20"/>
      <c r="OT3" s="26"/>
      <c r="OU3" s="20"/>
      <c r="OV3" s="26"/>
      <c r="OW3" s="20"/>
      <c r="OX3" s="26"/>
      <c r="OY3" s="20"/>
      <c r="OZ3" s="26"/>
      <c r="PA3" s="20"/>
      <c r="PB3" s="26"/>
      <c r="PC3" s="20"/>
      <c r="PD3" s="26"/>
      <c r="PE3" s="20"/>
      <c r="PF3" s="26"/>
      <c r="PG3" s="20"/>
      <c r="PH3" s="26"/>
      <c r="PI3" s="20"/>
      <c r="PJ3" s="26"/>
      <c r="PK3" s="20"/>
      <c r="PL3" s="26"/>
      <c r="PM3" s="20"/>
      <c r="PN3" s="26"/>
      <c r="PO3" s="20"/>
      <c r="PP3" s="26"/>
      <c r="PQ3" s="20"/>
      <c r="PR3" s="26"/>
      <c r="PS3" s="20"/>
      <c r="PT3" s="26"/>
      <c r="PU3" s="20"/>
      <c r="PV3" s="26"/>
      <c r="PW3" s="20"/>
      <c r="PX3" s="26"/>
      <c r="PY3" s="20"/>
      <c r="PZ3" s="26"/>
      <c r="QA3" s="20"/>
      <c r="QB3" s="26"/>
      <c r="QC3" s="20"/>
      <c r="QD3" s="26"/>
      <c r="QE3" s="20"/>
      <c r="QF3" s="26"/>
      <c r="QG3" s="20"/>
      <c r="QH3" s="26"/>
      <c r="QI3" s="20"/>
      <c r="QJ3" s="26"/>
      <c r="QK3" s="20"/>
      <c r="QL3" s="26"/>
      <c r="QM3" s="20"/>
      <c r="QN3" s="26"/>
      <c r="QO3" s="20"/>
      <c r="QP3" s="26"/>
      <c r="QQ3" s="20"/>
      <c r="QR3" s="26"/>
      <c r="QS3" s="20"/>
      <c r="QT3" s="26"/>
      <c r="QU3" s="20"/>
      <c r="QV3" s="26"/>
      <c r="QW3" s="20"/>
      <c r="QX3" s="26"/>
      <c r="QY3" s="20"/>
      <c r="QZ3" s="26"/>
      <c r="RA3" s="20"/>
      <c r="RB3" s="26"/>
      <c r="RC3" s="20"/>
      <c r="RD3" s="26"/>
      <c r="RE3" s="20"/>
      <c r="RF3" s="26"/>
      <c r="RG3" s="20"/>
      <c r="RH3" s="26"/>
      <c r="RI3" s="20"/>
      <c r="RJ3" s="26"/>
      <c r="RK3" s="20"/>
      <c r="RL3" s="26"/>
      <c r="RM3" s="20"/>
      <c r="RN3" s="26"/>
      <c r="RO3" s="20"/>
      <c r="RP3" s="26"/>
      <c r="RQ3" s="20"/>
      <c r="RR3" s="26"/>
      <c r="RS3" s="20"/>
      <c r="RT3" s="26"/>
      <c r="RU3" s="20"/>
      <c r="RV3" s="26"/>
      <c r="RW3" s="20"/>
      <c r="RX3" s="26"/>
      <c r="RY3" s="20"/>
      <c r="RZ3" s="26"/>
      <c r="SA3" s="20"/>
      <c r="SB3" s="26"/>
      <c r="SC3" s="20"/>
      <c r="SD3" s="26"/>
      <c r="SE3" s="20"/>
      <c r="SF3" s="26"/>
      <c r="SG3" s="20"/>
      <c r="SH3" s="28"/>
      <c r="SI3" s="2" t="s">
        <v>250</v>
      </c>
      <c r="SJ3" s="3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</row>
    <row r="4" spans="1:524" ht="24.75" customHeight="1" x14ac:dyDescent="0.2">
      <c r="A4" s="56">
        <f>SI4</f>
        <v>0</v>
      </c>
      <c r="B4" s="56"/>
      <c r="C4" s="31" t="s">
        <v>268</v>
      </c>
      <c r="D4" s="32"/>
      <c r="E4" s="27"/>
      <c r="F4" s="26"/>
      <c r="G4" s="27"/>
      <c r="H4" s="26"/>
      <c r="I4" s="27"/>
      <c r="J4" s="26"/>
      <c r="K4" s="27"/>
      <c r="L4" s="26"/>
      <c r="M4" s="27"/>
      <c r="N4" s="26"/>
      <c r="O4" s="27"/>
      <c r="P4" s="26"/>
      <c r="Q4" s="27"/>
      <c r="R4" s="26"/>
      <c r="S4" s="27"/>
      <c r="T4" s="26"/>
      <c r="U4" s="27"/>
      <c r="V4" s="26"/>
      <c r="W4" s="27"/>
      <c r="X4" s="26"/>
      <c r="Y4" s="27"/>
      <c r="Z4" s="26"/>
      <c r="AA4" s="27"/>
      <c r="AB4" s="26"/>
      <c r="AC4" s="27"/>
      <c r="AD4" s="26"/>
      <c r="AE4" s="27"/>
      <c r="AF4" s="26"/>
      <c r="AG4" s="27"/>
      <c r="AH4" s="26"/>
      <c r="AI4" s="27"/>
      <c r="AJ4" s="26"/>
      <c r="AK4" s="27"/>
      <c r="AL4" s="26"/>
      <c r="AM4" s="27"/>
      <c r="AN4" s="26"/>
      <c r="AO4" s="27"/>
      <c r="AP4" s="26"/>
      <c r="AQ4" s="27"/>
      <c r="AR4" s="26"/>
      <c r="AS4" s="27"/>
      <c r="AT4" s="26"/>
      <c r="AU4" s="27"/>
      <c r="AV4" s="26"/>
      <c r="AW4" s="27"/>
      <c r="AX4" s="26"/>
      <c r="AY4" s="27"/>
      <c r="AZ4" s="26"/>
      <c r="BA4" s="27"/>
      <c r="BB4" s="26"/>
      <c r="BC4" s="27"/>
      <c r="BD4" s="26"/>
      <c r="BE4" s="27"/>
      <c r="BF4" s="26"/>
      <c r="BG4" s="27"/>
      <c r="BH4" s="26"/>
      <c r="BI4" s="27"/>
      <c r="BJ4" s="26"/>
      <c r="BK4" s="27"/>
      <c r="BL4" s="26"/>
      <c r="BM4" s="27"/>
      <c r="BN4" s="26"/>
      <c r="BO4" s="27"/>
      <c r="BP4" s="26"/>
      <c r="BQ4" s="27"/>
      <c r="BR4" s="26"/>
      <c r="BS4" s="27"/>
      <c r="BT4" s="26"/>
      <c r="BU4" s="27"/>
      <c r="BV4" s="26"/>
      <c r="BW4" s="27"/>
      <c r="BX4" s="26"/>
      <c r="BY4" s="27"/>
      <c r="BZ4" s="26"/>
      <c r="CA4" s="27"/>
      <c r="CB4" s="26"/>
      <c r="CC4" s="27"/>
      <c r="CD4" s="26"/>
      <c r="CE4" s="27"/>
      <c r="CF4" s="26"/>
      <c r="CG4" s="27"/>
      <c r="CH4" s="26"/>
      <c r="CI4" s="27"/>
      <c r="CJ4" s="26"/>
      <c r="CK4" s="27"/>
      <c r="CL4" s="26"/>
      <c r="CM4" s="27"/>
      <c r="CN4" s="26"/>
      <c r="CO4" s="27"/>
      <c r="CP4" s="26"/>
      <c r="CQ4" s="27"/>
      <c r="CR4" s="26"/>
      <c r="CS4" s="27"/>
      <c r="CT4" s="26"/>
      <c r="CU4" s="27"/>
      <c r="CV4" s="26"/>
      <c r="CW4" s="27"/>
      <c r="CX4" s="26"/>
      <c r="CY4" s="27"/>
      <c r="CZ4" s="26"/>
      <c r="DA4" s="27"/>
      <c r="DB4" s="26"/>
      <c r="DC4" s="27"/>
      <c r="DD4" s="26"/>
      <c r="DE4" s="27"/>
      <c r="DF4" s="26"/>
      <c r="DG4" s="27"/>
      <c r="DH4" s="26"/>
      <c r="DI4" s="27"/>
      <c r="DJ4" s="26"/>
      <c r="DK4" s="27"/>
      <c r="DL4" s="26"/>
      <c r="DM4" s="27"/>
      <c r="DN4" s="26"/>
      <c r="DO4" s="27"/>
      <c r="DP4" s="26"/>
      <c r="DQ4" s="27"/>
      <c r="DR4" s="26"/>
      <c r="DS4" s="27"/>
      <c r="DT4" s="26"/>
      <c r="DU4" s="27"/>
      <c r="DV4" s="26"/>
      <c r="DW4" s="27"/>
      <c r="DX4" s="26"/>
      <c r="DY4" s="27"/>
      <c r="DZ4" s="26"/>
      <c r="EA4" s="27"/>
      <c r="EB4" s="26"/>
      <c r="EC4" s="27"/>
      <c r="ED4" s="26"/>
      <c r="EE4" s="27"/>
      <c r="EF4" s="26"/>
      <c r="EG4" s="27"/>
      <c r="EH4" s="26"/>
      <c r="EI4" s="27"/>
      <c r="EJ4" s="26"/>
      <c r="EK4" s="27"/>
      <c r="EL4" s="26"/>
      <c r="EM4" s="27"/>
      <c r="EN4" s="26"/>
      <c r="EO4" s="27"/>
      <c r="EP4" s="26"/>
      <c r="EQ4" s="27"/>
      <c r="ER4" s="26"/>
      <c r="ES4" s="27"/>
      <c r="ET4" s="26"/>
      <c r="EU4" s="27"/>
      <c r="EV4" s="26"/>
      <c r="EW4" s="27"/>
      <c r="EX4" s="26"/>
      <c r="EY4" s="27"/>
      <c r="EZ4" s="26"/>
      <c r="FA4" s="27"/>
      <c r="FB4" s="26"/>
      <c r="FC4" s="27"/>
      <c r="FD4" s="26"/>
      <c r="FE4" s="27"/>
      <c r="FF4" s="26"/>
      <c r="FG4" s="27"/>
      <c r="FH4" s="26"/>
      <c r="FI4" s="27"/>
      <c r="FJ4" s="26"/>
      <c r="FK4" s="27"/>
      <c r="FL4" s="26"/>
      <c r="FM4" s="27"/>
      <c r="FN4" s="26"/>
      <c r="FO4" s="27"/>
      <c r="FP4" s="26"/>
      <c r="FQ4" s="27"/>
      <c r="FR4" s="26"/>
      <c r="FS4" s="27"/>
      <c r="FT4" s="26"/>
      <c r="FU4" s="27"/>
      <c r="FV4" s="26"/>
      <c r="FW4" s="27"/>
      <c r="FX4" s="26"/>
      <c r="FY4" s="27"/>
      <c r="FZ4" s="26"/>
      <c r="GA4" s="27"/>
      <c r="GB4" s="26"/>
      <c r="GC4" s="27"/>
      <c r="GD4" s="26"/>
      <c r="GE4" s="27"/>
      <c r="GF4" s="26"/>
      <c r="GG4" s="27"/>
      <c r="GH4" s="26"/>
      <c r="GI4" s="27"/>
      <c r="GJ4" s="26"/>
      <c r="GK4" s="27"/>
      <c r="GL4" s="26"/>
      <c r="GM4" s="27"/>
      <c r="GN4" s="26"/>
      <c r="GO4" s="27"/>
      <c r="GP4" s="26"/>
      <c r="GQ4" s="27"/>
      <c r="GR4" s="26"/>
      <c r="GS4" s="27"/>
      <c r="GT4" s="26"/>
      <c r="GU4" s="27"/>
      <c r="GV4" s="26"/>
      <c r="GW4" s="27"/>
      <c r="GX4" s="26"/>
      <c r="GY4" s="27"/>
      <c r="GZ4" s="26"/>
      <c r="HA4" s="27"/>
      <c r="HB4" s="26"/>
      <c r="HC4" s="27"/>
      <c r="HD4" s="26"/>
      <c r="HE4" s="27"/>
      <c r="HF4" s="26"/>
      <c r="HG4" s="27"/>
      <c r="HH4" s="26"/>
      <c r="HI4" s="27"/>
      <c r="HJ4" s="26"/>
      <c r="HK4" s="27"/>
      <c r="HL4" s="26"/>
      <c r="HM4" s="27"/>
      <c r="HN4" s="26"/>
      <c r="HO4" s="27"/>
      <c r="HP4" s="26"/>
      <c r="HQ4" s="27"/>
      <c r="HR4" s="26"/>
      <c r="HS4" s="27"/>
      <c r="HT4" s="26"/>
      <c r="HU4" s="27"/>
      <c r="HV4" s="26"/>
      <c r="HW4" s="27"/>
      <c r="HX4" s="26"/>
      <c r="HY4" s="27"/>
      <c r="HZ4" s="26"/>
      <c r="IA4" s="27"/>
      <c r="IB4" s="26"/>
      <c r="IC4" s="27"/>
      <c r="ID4" s="26"/>
      <c r="IE4" s="27"/>
      <c r="IF4" s="26"/>
      <c r="IG4" s="27"/>
      <c r="IH4" s="26"/>
      <c r="II4" s="27"/>
      <c r="IJ4" s="26"/>
      <c r="IK4" s="27"/>
      <c r="IL4" s="26"/>
      <c r="IM4" s="27"/>
      <c r="IN4" s="26"/>
      <c r="IO4" s="27"/>
      <c r="IP4" s="26"/>
      <c r="IQ4" s="27"/>
      <c r="IR4" s="26"/>
      <c r="IS4" s="27"/>
      <c r="IT4" s="26"/>
      <c r="IU4" s="27"/>
      <c r="IV4" s="26"/>
      <c r="IW4" s="27"/>
      <c r="IX4" s="26"/>
      <c r="IY4" s="27"/>
      <c r="IZ4" s="26"/>
      <c r="JA4" s="27"/>
      <c r="JB4" s="26"/>
      <c r="JC4" s="27"/>
      <c r="JD4" s="26"/>
      <c r="JE4" s="27"/>
      <c r="JF4" s="26"/>
      <c r="JG4" s="27"/>
      <c r="JH4" s="26"/>
      <c r="JI4" s="27"/>
      <c r="JJ4" s="26"/>
      <c r="JK4" s="27"/>
      <c r="JL4" s="26"/>
      <c r="JM4" s="27"/>
      <c r="JN4" s="26"/>
      <c r="JO4" s="27"/>
      <c r="JP4" s="26"/>
      <c r="JQ4" s="27"/>
      <c r="JR4" s="26"/>
      <c r="JS4" s="27"/>
      <c r="JT4" s="26"/>
      <c r="JU4" s="27"/>
      <c r="JV4" s="26"/>
      <c r="JW4" s="27"/>
      <c r="JX4" s="26"/>
      <c r="JY4" s="27"/>
      <c r="JZ4" s="26"/>
      <c r="KA4" s="27"/>
      <c r="KB4" s="26"/>
      <c r="KC4" s="27"/>
      <c r="KD4" s="26"/>
      <c r="KE4" s="27"/>
      <c r="KF4" s="26"/>
      <c r="KG4" s="27"/>
      <c r="KH4" s="26"/>
      <c r="KI4" s="27"/>
      <c r="KJ4" s="26"/>
      <c r="KK4" s="27"/>
      <c r="KL4" s="26"/>
      <c r="KM4" s="27"/>
      <c r="KN4" s="26"/>
      <c r="KO4" s="27"/>
      <c r="KP4" s="26"/>
      <c r="KQ4" s="27"/>
      <c r="KR4" s="26"/>
      <c r="KS4" s="27"/>
      <c r="KT4" s="26"/>
      <c r="KU4" s="27"/>
      <c r="KV4" s="26"/>
      <c r="KW4" s="27"/>
      <c r="KX4" s="26"/>
      <c r="KY4" s="27"/>
      <c r="KZ4" s="26"/>
      <c r="LA4" s="27"/>
      <c r="LB4" s="26"/>
      <c r="LC4" s="27"/>
      <c r="LD4" s="26"/>
      <c r="LE4" s="27"/>
      <c r="LF4" s="26"/>
      <c r="LG4" s="27"/>
      <c r="LH4" s="26"/>
      <c r="LI4" s="27"/>
      <c r="LJ4" s="26"/>
      <c r="LK4" s="27"/>
      <c r="LL4" s="26"/>
      <c r="LM4" s="27"/>
      <c r="LN4" s="26"/>
      <c r="LO4" s="27"/>
      <c r="LP4" s="26"/>
      <c r="LQ4" s="27"/>
      <c r="LR4" s="26"/>
      <c r="LS4" s="27"/>
      <c r="LT4" s="26"/>
      <c r="LU4" s="27"/>
      <c r="LV4" s="26"/>
      <c r="LW4" s="27"/>
      <c r="LX4" s="26"/>
      <c r="LY4" s="27"/>
      <c r="LZ4" s="26"/>
      <c r="MA4" s="27"/>
      <c r="MB4" s="26"/>
      <c r="MC4" s="27"/>
      <c r="MD4" s="26"/>
      <c r="ME4" s="27"/>
      <c r="MF4" s="26"/>
      <c r="MG4" s="27"/>
      <c r="MH4" s="26"/>
      <c r="MI4" s="27"/>
      <c r="MJ4" s="26"/>
      <c r="MK4" s="27"/>
      <c r="ML4" s="26"/>
      <c r="MM4" s="27"/>
      <c r="MN4" s="26"/>
      <c r="MO4" s="27"/>
      <c r="MP4" s="26"/>
      <c r="MQ4" s="27"/>
      <c r="MR4" s="26"/>
      <c r="MS4" s="27"/>
      <c r="MT4" s="26"/>
      <c r="MU4" s="27"/>
      <c r="MV4" s="26"/>
      <c r="MW4" s="27"/>
      <c r="MX4" s="26"/>
      <c r="MY4" s="27"/>
      <c r="MZ4" s="26"/>
      <c r="NA4" s="27"/>
      <c r="NB4" s="26"/>
      <c r="NC4" s="27"/>
      <c r="ND4" s="26"/>
      <c r="NE4" s="27"/>
      <c r="NF4" s="26"/>
      <c r="NG4" s="27"/>
      <c r="NH4" s="26"/>
      <c r="NI4" s="27"/>
      <c r="NJ4" s="26"/>
      <c r="NK4" s="27"/>
      <c r="NL4" s="26"/>
      <c r="NM4" s="27"/>
      <c r="NN4" s="26"/>
      <c r="NO4" s="27"/>
      <c r="NP4" s="26"/>
      <c r="NQ4" s="27"/>
      <c r="NR4" s="26"/>
      <c r="NS4" s="27"/>
      <c r="NT4" s="26"/>
      <c r="NU4" s="27"/>
      <c r="NV4" s="26"/>
      <c r="NW4" s="27"/>
      <c r="NX4" s="26"/>
      <c r="NY4" s="27"/>
      <c r="NZ4" s="26"/>
      <c r="OA4" s="27"/>
      <c r="OB4" s="26"/>
      <c r="OC4" s="27"/>
      <c r="OD4" s="26"/>
      <c r="OE4" s="27"/>
      <c r="OF4" s="26"/>
      <c r="OG4" s="27"/>
      <c r="OH4" s="26"/>
      <c r="OI4" s="27"/>
      <c r="OJ4" s="26"/>
      <c r="OK4" s="27"/>
      <c r="OL4" s="26"/>
      <c r="OM4" s="27"/>
      <c r="ON4" s="26"/>
      <c r="OO4" s="27"/>
      <c r="OP4" s="26"/>
      <c r="OQ4" s="27"/>
      <c r="OR4" s="26"/>
      <c r="OS4" s="27"/>
      <c r="OT4" s="26"/>
      <c r="OU4" s="27"/>
      <c r="OV4" s="26"/>
      <c r="OW4" s="27"/>
      <c r="OX4" s="26"/>
      <c r="OY4" s="27"/>
      <c r="OZ4" s="26"/>
      <c r="PA4" s="27"/>
      <c r="PB4" s="26"/>
      <c r="PC4" s="27"/>
      <c r="PD4" s="26"/>
      <c r="PE4" s="27"/>
      <c r="PF4" s="26"/>
      <c r="PG4" s="27"/>
      <c r="PH4" s="26"/>
      <c r="PI4" s="27"/>
      <c r="PJ4" s="26"/>
      <c r="PK4" s="27"/>
      <c r="PL4" s="26"/>
      <c r="PM4" s="27"/>
      <c r="PN4" s="26"/>
      <c r="PO4" s="27"/>
      <c r="PP4" s="26"/>
      <c r="PQ4" s="27"/>
      <c r="PR4" s="26"/>
      <c r="PS4" s="27"/>
      <c r="PT4" s="26"/>
      <c r="PU4" s="27"/>
      <c r="PV4" s="26"/>
      <c r="PW4" s="27"/>
      <c r="PX4" s="26"/>
      <c r="PY4" s="27"/>
      <c r="PZ4" s="26"/>
      <c r="QA4" s="27"/>
      <c r="QB4" s="26"/>
      <c r="QC4" s="27"/>
      <c r="QD4" s="26"/>
      <c r="QE4" s="27"/>
      <c r="QF4" s="26"/>
      <c r="QG4" s="27"/>
      <c r="QH4" s="26"/>
      <c r="QI4" s="27"/>
      <c r="QJ4" s="26"/>
      <c r="QK4" s="27"/>
      <c r="QL4" s="26"/>
      <c r="QM4" s="27"/>
      <c r="QN4" s="26"/>
      <c r="QO4" s="27"/>
      <c r="QP4" s="26"/>
      <c r="QQ4" s="27"/>
      <c r="QR4" s="26"/>
      <c r="QS4" s="27"/>
      <c r="QT4" s="26"/>
      <c r="QU4" s="27"/>
      <c r="QV4" s="26"/>
      <c r="QW4" s="27"/>
      <c r="QX4" s="26"/>
      <c r="QY4" s="27"/>
      <c r="QZ4" s="26"/>
      <c r="RA4" s="27"/>
      <c r="RB4" s="26"/>
      <c r="RC4" s="27"/>
      <c r="RD4" s="26"/>
      <c r="RE4" s="27"/>
      <c r="RF4" s="26"/>
      <c r="RG4" s="27"/>
      <c r="RH4" s="26"/>
      <c r="RI4" s="27"/>
      <c r="RJ4" s="26"/>
      <c r="RK4" s="27"/>
      <c r="RL4" s="26"/>
      <c r="RM4" s="27"/>
      <c r="RN4" s="26"/>
      <c r="RO4" s="27"/>
      <c r="RP4" s="26"/>
      <c r="RQ4" s="27"/>
      <c r="RR4" s="26"/>
      <c r="RS4" s="27"/>
      <c r="RT4" s="26"/>
      <c r="RU4" s="27"/>
      <c r="RV4" s="26"/>
      <c r="RW4" s="27"/>
      <c r="RX4" s="26"/>
      <c r="RY4" s="27"/>
      <c r="RZ4" s="26"/>
      <c r="SA4" s="27"/>
      <c r="SB4" s="26"/>
      <c r="SC4" s="27"/>
      <c r="SD4" s="26"/>
      <c r="SE4" s="27"/>
      <c r="SF4" s="26"/>
      <c r="SG4" s="27"/>
      <c r="SH4" s="29"/>
      <c r="SI4" s="5">
        <f t="shared" ref="SI4:SI42" si="0">SUM(E4:SG4)</f>
        <v>0</v>
      </c>
      <c r="SJ4" s="3">
        <f>SI4*7.63</f>
        <v>0</v>
      </c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</row>
    <row r="5" spans="1:524" ht="24.75" customHeight="1" x14ac:dyDescent="0.2">
      <c r="A5" s="48">
        <f t="shared" ref="A5:A6" si="1">SI5</f>
        <v>0</v>
      </c>
      <c r="B5" s="48"/>
      <c r="C5" s="33" t="s">
        <v>269</v>
      </c>
      <c r="D5" s="32"/>
      <c r="E5" s="20"/>
      <c r="F5" s="26"/>
      <c r="G5" s="20"/>
      <c r="H5" s="26"/>
      <c r="I5" s="20"/>
      <c r="J5" s="26"/>
      <c r="K5" s="20"/>
      <c r="L5" s="26"/>
      <c r="M5" s="20"/>
      <c r="N5" s="26"/>
      <c r="O5" s="20"/>
      <c r="P5" s="26"/>
      <c r="Q5" s="20"/>
      <c r="R5" s="26"/>
      <c r="S5" s="20"/>
      <c r="T5" s="26"/>
      <c r="U5" s="20"/>
      <c r="V5" s="26"/>
      <c r="W5" s="20"/>
      <c r="X5" s="26"/>
      <c r="Y5" s="20"/>
      <c r="Z5" s="26"/>
      <c r="AA5" s="20"/>
      <c r="AB5" s="26"/>
      <c r="AC5" s="20"/>
      <c r="AD5" s="26"/>
      <c r="AE5" s="20"/>
      <c r="AF5" s="26"/>
      <c r="AG5" s="20"/>
      <c r="AH5" s="26"/>
      <c r="AI5" s="20"/>
      <c r="AJ5" s="26"/>
      <c r="AK5" s="20"/>
      <c r="AL5" s="26"/>
      <c r="AM5" s="20"/>
      <c r="AN5" s="26"/>
      <c r="AO5" s="20"/>
      <c r="AP5" s="26"/>
      <c r="AQ5" s="20"/>
      <c r="AR5" s="26"/>
      <c r="AS5" s="20"/>
      <c r="AT5" s="26"/>
      <c r="AU5" s="20"/>
      <c r="AV5" s="26"/>
      <c r="AW5" s="20"/>
      <c r="AX5" s="26"/>
      <c r="AY5" s="20"/>
      <c r="AZ5" s="26"/>
      <c r="BA5" s="20"/>
      <c r="BB5" s="26"/>
      <c r="BC5" s="20"/>
      <c r="BD5" s="26"/>
      <c r="BE5" s="20"/>
      <c r="BF5" s="26"/>
      <c r="BG5" s="20"/>
      <c r="BH5" s="26"/>
      <c r="BI5" s="20"/>
      <c r="BJ5" s="26"/>
      <c r="BK5" s="20"/>
      <c r="BL5" s="26"/>
      <c r="BM5" s="20"/>
      <c r="BN5" s="26"/>
      <c r="BO5" s="20"/>
      <c r="BP5" s="26"/>
      <c r="BQ5" s="20"/>
      <c r="BR5" s="26"/>
      <c r="BS5" s="20"/>
      <c r="BT5" s="26"/>
      <c r="BU5" s="20"/>
      <c r="BV5" s="26"/>
      <c r="BW5" s="20"/>
      <c r="BX5" s="26"/>
      <c r="BY5" s="20"/>
      <c r="BZ5" s="26"/>
      <c r="CA5" s="20"/>
      <c r="CB5" s="26"/>
      <c r="CC5" s="20"/>
      <c r="CD5" s="26"/>
      <c r="CE5" s="20"/>
      <c r="CF5" s="26"/>
      <c r="CG5" s="20"/>
      <c r="CH5" s="26"/>
      <c r="CI5" s="20"/>
      <c r="CJ5" s="26"/>
      <c r="CK5" s="20"/>
      <c r="CL5" s="26"/>
      <c r="CM5" s="20"/>
      <c r="CN5" s="26"/>
      <c r="CO5" s="20"/>
      <c r="CP5" s="26"/>
      <c r="CQ5" s="20"/>
      <c r="CR5" s="26"/>
      <c r="CS5" s="20"/>
      <c r="CT5" s="26"/>
      <c r="CU5" s="20"/>
      <c r="CV5" s="26"/>
      <c r="CW5" s="20"/>
      <c r="CX5" s="26"/>
      <c r="CY5" s="20"/>
      <c r="CZ5" s="26"/>
      <c r="DA5" s="20"/>
      <c r="DB5" s="26"/>
      <c r="DC5" s="20"/>
      <c r="DD5" s="26"/>
      <c r="DE5" s="20"/>
      <c r="DF5" s="26"/>
      <c r="DG5" s="20"/>
      <c r="DH5" s="26"/>
      <c r="DI5" s="20"/>
      <c r="DJ5" s="26"/>
      <c r="DK5" s="20"/>
      <c r="DL5" s="26"/>
      <c r="DM5" s="20"/>
      <c r="DN5" s="26"/>
      <c r="DO5" s="20"/>
      <c r="DP5" s="26"/>
      <c r="DQ5" s="20"/>
      <c r="DR5" s="26"/>
      <c r="DS5" s="20"/>
      <c r="DT5" s="26"/>
      <c r="DU5" s="20"/>
      <c r="DV5" s="26"/>
      <c r="DW5" s="20"/>
      <c r="DX5" s="26"/>
      <c r="DY5" s="20"/>
      <c r="DZ5" s="26"/>
      <c r="EA5" s="20"/>
      <c r="EB5" s="26"/>
      <c r="EC5" s="20"/>
      <c r="ED5" s="26"/>
      <c r="EE5" s="20"/>
      <c r="EF5" s="26"/>
      <c r="EG5" s="20"/>
      <c r="EH5" s="26"/>
      <c r="EI5" s="20"/>
      <c r="EJ5" s="26"/>
      <c r="EK5" s="20"/>
      <c r="EL5" s="26"/>
      <c r="EM5" s="20"/>
      <c r="EN5" s="26"/>
      <c r="EO5" s="20"/>
      <c r="EP5" s="26"/>
      <c r="EQ5" s="20"/>
      <c r="ER5" s="26"/>
      <c r="ES5" s="20"/>
      <c r="ET5" s="26"/>
      <c r="EU5" s="20"/>
      <c r="EV5" s="26"/>
      <c r="EW5" s="20"/>
      <c r="EX5" s="26"/>
      <c r="EY5" s="20"/>
      <c r="EZ5" s="26"/>
      <c r="FA5" s="20"/>
      <c r="FB5" s="26"/>
      <c r="FC5" s="20"/>
      <c r="FD5" s="26"/>
      <c r="FE5" s="20"/>
      <c r="FF5" s="26"/>
      <c r="FG5" s="20"/>
      <c r="FH5" s="26"/>
      <c r="FI5" s="20"/>
      <c r="FJ5" s="26"/>
      <c r="FK5" s="20"/>
      <c r="FL5" s="26"/>
      <c r="FM5" s="20"/>
      <c r="FN5" s="26"/>
      <c r="FO5" s="20"/>
      <c r="FP5" s="26"/>
      <c r="FQ5" s="20"/>
      <c r="FR5" s="26"/>
      <c r="FS5" s="20"/>
      <c r="FT5" s="26"/>
      <c r="FU5" s="20"/>
      <c r="FV5" s="26"/>
      <c r="FW5" s="20"/>
      <c r="FX5" s="26"/>
      <c r="FY5" s="20"/>
      <c r="FZ5" s="26"/>
      <c r="GA5" s="20"/>
      <c r="GB5" s="26"/>
      <c r="GC5" s="20"/>
      <c r="GD5" s="26"/>
      <c r="GE5" s="20"/>
      <c r="GF5" s="26"/>
      <c r="GG5" s="20"/>
      <c r="GH5" s="26"/>
      <c r="GI5" s="20"/>
      <c r="GJ5" s="26"/>
      <c r="GK5" s="20"/>
      <c r="GL5" s="26"/>
      <c r="GM5" s="20"/>
      <c r="GN5" s="26"/>
      <c r="GO5" s="20"/>
      <c r="GP5" s="26"/>
      <c r="GQ5" s="20"/>
      <c r="GR5" s="26"/>
      <c r="GS5" s="20"/>
      <c r="GT5" s="26"/>
      <c r="GU5" s="20"/>
      <c r="GV5" s="26"/>
      <c r="GW5" s="20"/>
      <c r="GX5" s="26"/>
      <c r="GY5" s="20"/>
      <c r="GZ5" s="26"/>
      <c r="HA5" s="20"/>
      <c r="HB5" s="26"/>
      <c r="HC5" s="20"/>
      <c r="HD5" s="26"/>
      <c r="HE5" s="20"/>
      <c r="HF5" s="26"/>
      <c r="HG5" s="20"/>
      <c r="HH5" s="26"/>
      <c r="HI5" s="20"/>
      <c r="HJ5" s="26"/>
      <c r="HK5" s="20"/>
      <c r="HL5" s="26"/>
      <c r="HM5" s="20"/>
      <c r="HN5" s="26"/>
      <c r="HO5" s="20"/>
      <c r="HP5" s="26"/>
      <c r="HQ5" s="20"/>
      <c r="HR5" s="26"/>
      <c r="HS5" s="20"/>
      <c r="HT5" s="26"/>
      <c r="HU5" s="20"/>
      <c r="HV5" s="26"/>
      <c r="HW5" s="20"/>
      <c r="HX5" s="26"/>
      <c r="HY5" s="20"/>
      <c r="HZ5" s="26"/>
      <c r="IA5" s="20"/>
      <c r="IB5" s="26"/>
      <c r="IC5" s="20"/>
      <c r="ID5" s="26"/>
      <c r="IE5" s="20"/>
      <c r="IF5" s="26"/>
      <c r="IG5" s="20"/>
      <c r="IH5" s="26"/>
      <c r="II5" s="20"/>
      <c r="IJ5" s="26"/>
      <c r="IK5" s="20"/>
      <c r="IL5" s="26"/>
      <c r="IM5" s="20"/>
      <c r="IN5" s="26"/>
      <c r="IO5" s="20"/>
      <c r="IP5" s="26"/>
      <c r="IQ5" s="20"/>
      <c r="IR5" s="26"/>
      <c r="IS5" s="20"/>
      <c r="IT5" s="26"/>
      <c r="IU5" s="20"/>
      <c r="IV5" s="26"/>
      <c r="IW5" s="20"/>
      <c r="IX5" s="26"/>
      <c r="IY5" s="20"/>
      <c r="IZ5" s="26"/>
      <c r="JA5" s="20"/>
      <c r="JB5" s="26"/>
      <c r="JC5" s="20"/>
      <c r="JD5" s="26"/>
      <c r="JE5" s="20"/>
      <c r="JF5" s="26"/>
      <c r="JG5" s="20"/>
      <c r="JH5" s="26"/>
      <c r="JI5" s="20"/>
      <c r="JJ5" s="26"/>
      <c r="JK5" s="20"/>
      <c r="JL5" s="26"/>
      <c r="JM5" s="20"/>
      <c r="JN5" s="26"/>
      <c r="JO5" s="20"/>
      <c r="JP5" s="26"/>
      <c r="JQ5" s="20"/>
      <c r="JR5" s="26"/>
      <c r="JS5" s="20"/>
      <c r="JT5" s="26"/>
      <c r="JU5" s="20"/>
      <c r="JV5" s="26"/>
      <c r="JW5" s="20"/>
      <c r="JX5" s="26"/>
      <c r="JY5" s="20"/>
      <c r="JZ5" s="26"/>
      <c r="KA5" s="20"/>
      <c r="KB5" s="26"/>
      <c r="KC5" s="20"/>
      <c r="KD5" s="26"/>
      <c r="KE5" s="20"/>
      <c r="KF5" s="26"/>
      <c r="KG5" s="20"/>
      <c r="KH5" s="26"/>
      <c r="KI5" s="20"/>
      <c r="KJ5" s="26"/>
      <c r="KK5" s="20"/>
      <c r="KL5" s="26"/>
      <c r="KM5" s="20"/>
      <c r="KN5" s="26"/>
      <c r="KO5" s="20"/>
      <c r="KP5" s="26"/>
      <c r="KQ5" s="20"/>
      <c r="KR5" s="26"/>
      <c r="KS5" s="20"/>
      <c r="KT5" s="26"/>
      <c r="KU5" s="20"/>
      <c r="KV5" s="26"/>
      <c r="KW5" s="20"/>
      <c r="KX5" s="26"/>
      <c r="KY5" s="20"/>
      <c r="KZ5" s="26"/>
      <c r="LA5" s="20"/>
      <c r="LB5" s="26"/>
      <c r="LC5" s="20"/>
      <c r="LD5" s="26"/>
      <c r="LE5" s="20"/>
      <c r="LF5" s="26"/>
      <c r="LG5" s="20"/>
      <c r="LH5" s="26"/>
      <c r="LI5" s="20"/>
      <c r="LJ5" s="26"/>
      <c r="LK5" s="20"/>
      <c r="LL5" s="26"/>
      <c r="LM5" s="20"/>
      <c r="LN5" s="26"/>
      <c r="LO5" s="20"/>
      <c r="LP5" s="26"/>
      <c r="LQ5" s="20"/>
      <c r="LR5" s="26"/>
      <c r="LS5" s="20"/>
      <c r="LT5" s="26"/>
      <c r="LU5" s="20"/>
      <c r="LV5" s="26"/>
      <c r="LW5" s="20"/>
      <c r="LX5" s="26"/>
      <c r="LY5" s="20"/>
      <c r="LZ5" s="26"/>
      <c r="MA5" s="20"/>
      <c r="MB5" s="26"/>
      <c r="MC5" s="20"/>
      <c r="MD5" s="26"/>
      <c r="ME5" s="20"/>
      <c r="MF5" s="26"/>
      <c r="MG5" s="20"/>
      <c r="MH5" s="26"/>
      <c r="MI5" s="20"/>
      <c r="MJ5" s="26"/>
      <c r="MK5" s="20"/>
      <c r="ML5" s="26"/>
      <c r="MM5" s="20"/>
      <c r="MN5" s="26"/>
      <c r="MO5" s="20"/>
      <c r="MP5" s="26"/>
      <c r="MQ5" s="20"/>
      <c r="MR5" s="26"/>
      <c r="MS5" s="20"/>
      <c r="MT5" s="26"/>
      <c r="MU5" s="20"/>
      <c r="MV5" s="26"/>
      <c r="MW5" s="20"/>
      <c r="MX5" s="26"/>
      <c r="MY5" s="20"/>
      <c r="MZ5" s="26"/>
      <c r="NA5" s="20"/>
      <c r="NB5" s="26"/>
      <c r="NC5" s="20"/>
      <c r="ND5" s="26"/>
      <c r="NE5" s="20"/>
      <c r="NF5" s="26"/>
      <c r="NG5" s="20"/>
      <c r="NH5" s="26"/>
      <c r="NI5" s="20"/>
      <c r="NJ5" s="26"/>
      <c r="NK5" s="20"/>
      <c r="NL5" s="26"/>
      <c r="NM5" s="20"/>
      <c r="NN5" s="26"/>
      <c r="NO5" s="20"/>
      <c r="NP5" s="26"/>
      <c r="NQ5" s="20"/>
      <c r="NR5" s="26"/>
      <c r="NS5" s="20"/>
      <c r="NT5" s="26"/>
      <c r="NU5" s="20"/>
      <c r="NV5" s="26"/>
      <c r="NW5" s="20"/>
      <c r="NX5" s="26"/>
      <c r="NY5" s="20"/>
      <c r="NZ5" s="26"/>
      <c r="OA5" s="20"/>
      <c r="OB5" s="26"/>
      <c r="OC5" s="20"/>
      <c r="OD5" s="26"/>
      <c r="OE5" s="20"/>
      <c r="OF5" s="26"/>
      <c r="OG5" s="20"/>
      <c r="OH5" s="26"/>
      <c r="OI5" s="20"/>
      <c r="OJ5" s="26"/>
      <c r="OK5" s="20"/>
      <c r="OL5" s="26"/>
      <c r="OM5" s="20"/>
      <c r="ON5" s="26"/>
      <c r="OO5" s="20"/>
      <c r="OP5" s="26"/>
      <c r="OQ5" s="20"/>
      <c r="OR5" s="26"/>
      <c r="OS5" s="20"/>
      <c r="OT5" s="26"/>
      <c r="OU5" s="20"/>
      <c r="OV5" s="26"/>
      <c r="OW5" s="20"/>
      <c r="OX5" s="26"/>
      <c r="OY5" s="20"/>
      <c r="OZ5" s="26"/>
      <c r="PA5" s="20"/>
      <c r="PB5" s="26"/>
      <c r="PC5" s="20"/>
      <c r="PD5" s="26"/>
      <c r="PE5" s="20"/>
      <c r="PF5" s="26"/>
      <c r="PG5" s="20"/>
      <c r="PH5" s="26"/>
      <c r="PI5" s="20"/>
      <c r="PJ5" s="26"/>
      <c r="PK5" s="20"/>
      <c r="PL5" s="26"/>
      <c r="PM5" s="20"/>
      <c r="PN5" s="26"/>
      <c r="PO5" s="20"/>
      <c r="PP5" s="26"/>
      <c r="PQ5" s="20"/>
      <c r="PR5" s="26"/>
      <c r="PS5" s="20"/>
      <c r="PT5" s="26"/>
      <c r="PU5" s="20"/>
      <c r="PV5" s="26"/>
      <c r="PW5" s="20"/>
      <c r="PX5" s="26"/>
      <c r="PY5" s="20"/>
      <c r="PZ5" s="26"/>
      <c r="QA5" s="20"/>
      <c r="QB5" s="26"/>
      <c r="QC5" s="20"/>
      <c r="QD5" s="26"/>
      <c r="QE5" s="20"/>
      <c r="QF5" s="26"/>
      <c r="QG5" s="20"/>
      <c r="QH5" s="26"/>
      <c r="QI5" s="20"/>
      <c r="QJ5" s="26"/>
      <c r="QK5" s="20"/>
      <c r="QL5" s="26"/>
      <c r="QM5" s="20"/>
      <c r="QN5" s="26"/>
      <c r="QO5" s="20"/>
      <c r="QP5" s="26"/>
      <c r="QQ5" s="20"/>
      <c r="QR5" s="26"/>
      <c r="QS5" s="20"/>
      <c r="QT5" s="26"/>
      <c r="QU5" s="20"/>
      <c r="QV5" s="26"/>
      <c r="QW5" s="20"/>
      <c r="QX5" s="26"/>
      <c r="QY5" s="20"/>
      <c r="QZ5" s="26"/>
      <c r="RA5" s="20"/>
      <c r="RB5" s="26"/>
      <c r="RC5" s="20"/>
      <c r="RD5" s="26"/>
      <c r="RE5" s="20"/>
      <c r="RF5" s="26"/>
      <c r="RG5" s="20"/>
      <c r="RH5" s="26"/>
      <c r="RI5" s="20"/>
      <c r="RJ5" s="26"/>
      <c r="RK5" s="20"/>
      <c r="RL5" s="26"/>
      <c r="RM5" s="20"/>
      <c r="RN5" s="26"/>
      <c r="RO5" s="20"/>
      <c r="RP5" s="26"/>
      <c r="RQ5" s="20"/>
      <c r="RR5" s="26"/>
      <c r="RS5" s="20"/>
      <c r="RT5" s="26"/>
      <c r="RU5" s="20"/>
      <c r="RV5" s="26"/>
      <c r="RW5" s="20"/>
      <c r="RX5" s="26"/>
      <c r="RY5" s="20"/>
      <c r="RZ5" s="26"/>
      <c r="SA5" s="20"/>
      <c r="SB5" s="26"/>
      <c r="SC5" s="20"/>
      <c r="SD5" s="26"/>
      <c r="SE5" s="20"/>
      <c r="SF5" s="26"/>
      <c r="SG5" s="20"/>
      <c r="SH5" s="26"/>
      <c r="SI5" s="2">
        <f t="shared" si="0"/>
        <v>0</v>
      </c>
      <c r="SJ5" s="3">
        <f>SI5*15.26</f>
        <v>0</v>
      </c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</row>
    <row r="6" spans="1:524" ht="24.75" customHeight="1" x14ac:dyDescent="0.2">
      <c r="A6" s="45">
        <f t="shared" si="1"/>
        <v>0</v>
      </c>
      <c r="B6" s="45"/>
      <c r="C6" s="31" t="s">
        <v>270</v>
      </c>
      <c r="D6" s="32"/>
      <c r="E6" s="27"/>
      <c r="F6" s="26"/>
      <c r="G6" s="27"/>
      <c r="H6" s="26"/>
      <c r="I6" s="27"/>
      <c r="J6" s="26"/>
      <c r="K6" s="27"/>
      <c r="L6" s="26"/>
      <c r="M6" s="27"/>
      <c r="N6" s="26"/>
      <c r="O6" s="27"/>
      <c r="P6" s="26"/>
      <c r="Q6" s="27"/>
      <c r="R6" s="26"/>
      <c r="S6" s="27"/>
      <c r="T6" s="26"/>
      <c r="U6" s="27"/>
      <c r="V6" s="26"/>
      <c r="W6" s="27"/>
      <c r="X6" s="26"/>
      <c r="Y6" s="27"/>
      <c r="Z6" s="26"/>
      <c r="AA6" s="27"/>
      <c r="AB6" s="26"/>
      <c r="AC6" s="27"/>
      <c r="AD6" s="26"/>
      <c r="AE6" s="27"/>
      <c r="AF6" s="26"/>
      <c r="AG6" s="27"/>
      <c r="AH6" s="26"/>
      <c r="AI6" s="27"/>
      <c r="AJ6" s="26"/>
      <c r="AK6" s="27"/>
      <c r="AL6" s="26"/>
      <c r="AM6" s="27"/>
      <c r="AN6" s="26"/>
      <c r="AO6" s="27"/>
      <c r="AP6" s="26"/>
      <c r="AQ6" s="27"/>
      <c r="AR6" s="26"/>
      <c r="AS6" s="27"/>
      <c r="AT6" s="26"/>
      <c r="AU6" s="27"/>
      <c r="AV6" s="26"/>
      <c r="AW6" s="27"/>
      <c r="AX6" s="26"/>
      <c r="AY6" s="27"/>
      <c r="AZ6" s="26"/>
      <c r="BA6" s="27"/>
      <c r="BB6" s="26"/>
      <c r="BC6" s="27"/>
      <c r="BD6" s="26"/>
      <c r="BE6" s="27"/>
      <c r="BF6" s="26"/>
      <c r="BG6" s="27"/>
      <c r="BH6" s="26"/>
      <c r="BI6" s="27"/>
      <c r="BJ6" s="26"/>
      <c r="BK6" s="27"/>
      <c r="BL6" s="26"/>
      <c r="BM6" s="27"/>
      <c r="BN6" s="26"/>
      <c r="BO6" s="27"/>
      <c r="BP6" s="26"/>
      <c r="BQ6" s="27"/>
      <c r="BR6" s="26"/>
      <c r="BS6" s="27"/>
      <c r="BT6" s="26"/>
      <c r="BU6" s="27"/>
      <c r="BV6" s="26"/>
      <c r="BW6" s="27"/>
      <c r="BX6" s="26"/>
      <c r="BY6" s="27"/>
      <c r="BZ6" s="26"/>
      <c r="CA6" s="27"/>
      <c r="CB6" s="26"/>
      <c r="CC6" s="27"/>
      <c r="CD6" s="26"/>
      <c r="CE6" s="27"/>
      <c r="CF6" s="26"/>
      <c r="CG6" s="27"/>
      <c r="CH6" s="26"/>
      <c r="CI6" s="27"/>
      <c r="CJ6" s="26"/>
      <c r="CK6" s="27"/>
      <c r="CL6" s="26"/>
      <c r="CM6" s="27"/>
      <c r="CN6" s="26"/>
      <c r="CO6" s="27"/>
      <c r="CP6" s="26"/>
      <c r="CQ6" s="27"/>
      <c r="CR6" s="26"/>
      <c r="CS6" s="27"/>
      <c r="CT6" s="26"/>
      <c r="CU6" s="27"/>
      <c r="CV6" s="26"/>
      <c r="CW6" s="27"/>
      <c r="CX6" s="26"/>
      <c r="CY6" s="27"/>
      <c r="CZ6" s="26"/>
      <c r="DA6" s="27"/>
      <c r="DB6" s="26"/>
      <c r="DC6" s="27"/>
      <c r="DD6" s="26"/>
      <c r="DE6" s="27"/>
      <c r="DF6" s="26"/>
      <c r="DG6" s="27"/>
      <c r="DH6" s="26"/>
      <c r="DI6" s="27"/>
      <c r="DJ6" s="26"/>
      <c r="DK6" s="27"/>
      <c r="DL6" s="26"/>
      <c r="DM6" s="27"/>
      <c r="DN6" s="26"/>
      <c r="DO6" s="27"/>
      <c r="DP6" s="26"/>
      <c r="DQ6" s="27"/>
      <c r="DR6" s="26"/>
      <c r="DS6" s="27"/>
      <c r="DT6" s="26"/>
      <c r="DU6" s="27"/>
      <c r="DV6" s="26"/>
      <c r="DW6" s="27"/>
      <c r="DX6" s="26"/>
      <c r="DY6" s="27"/>
      <c r="DZ6" s="26"/>
      <c r="EA6" s="27"/>
      <c r="EB6" s="26"/>
      <c r="EC6" s="27"/>
      <c r="ED6" s="26"/>
      <c r="EE6" s="27"/>
      <c r="EF6" s="26"/>
      <c r="EG6" s="27"/>
      <c r="EH6" s="26"/>
      <c r="EI6" s="27"/>
      <c r="EJ6" s="26"/>
      <c r="EK6" s="27"/>
      <c r="EL6" s="26"/>
      <c r="EM6" s="27"/>
      <c r="EN6" s="26"/>
      <c r="EO6" s="27"/>
      <c r="EP6" s="26"/>
      <c r="EQ6" s="27"/>
      <c r="ER6" s="26"/>
      <c r="ES6" s="27"/>
      <c r="ET6" s="26"/>
      <c r="EU6" s="27"/>
      <c r="EV6" s="26"/>
      <c r="EW6" s="27"/>
      <c r="EX6" s="26"/>
      <c r="EY6" s="27"/>
      <c r="EZ6" s="26"/>
      <c r="FA6" s="27"/>
      <c r="FB6" s="26"/>
      <c r="FC6" s="27"/>
      <c r="FD6" s="26"/>
      <c r="FE6" s="27"/>
      <c r="FF6" s="26"/>
      <c r="FG6" s="27"/>
      <c r="FH6" s="26"/>
      <c r="FI6" s="27"/>
      <c r="FJ6" s="26"/>
      <c r="FK6" s="27"/>
      <c r="FL6" s="26"/>
      <c r="FM6" s="27"/>
      <c r="FN6" s="26"/>
      <c r="FO6" s="27"/>
      <c r="FP6" s="26"/>
      <c r="FQ6" s="27"/>
      <c r="FR6" s="26"/>
      <c r="FS6" s="27"/>
      <c r="FT6" s="26"/>
      <c r="FU6" s="27"/>
      <c r="FV6" s="26"/>
      <c r="FW6" s="27"/>
      <c r="FX6" s="26"/>
      <c r="FY6" s="27"/>
      <c r="FZ6" s="26"/>
      <c r="GA6" s="27"/>
      <c r="GB6" s="26"/>
      <c r="GC6" s="27"/>
      <c r="GD6" s="26"/>
      <c r="GE6" s="27"/>
      <c r="GF6" s="26"/>
      <c r="GG6" s="27"/>
      <c r="GH6" s="26"/>
      <c r="GI6" s="27"/>
      <c r="GJ6" s="26"/>
      <c r="GK6" s="27"/>
      <c r="GL6" s="26"/>
      <c r="GM6" s="27"/>
      <c r="GN6" s="26"/>
      <c r="GO6" s="27"/>
      <c r="GP6" s="26"/>
      <c r="GQ6" s="27"/>
      <c r="GR6" s="26"/>
      <c r="GS6" s="27"/>
      <c r="GT6" s="26"/>
      <c r="GU6" s="27"/>
      <c r="GV6" s="26"/>
      <c r="GW6" s="27"/>
      <c r="GX6" s="26"/>
      <c r="GY6" s="27"/>
      <c r="GZ6" s="26"/>
      <c r="HA6" s="27"/>
      <c r="HB6" s="26"/>
      <c r="HC6" s="27"/>
      <c r="HD6" s="26"/>
      <c r="HE6" s="27"/>
      <c r="HF6" s="26"/>
      <c r="HG6" s="27"/>
      <c r="HH6" s="26"/>
      <c r="HI6" s="27"/>
      <c r="HJ6" s="26"/>
      <c r="HK6" s="27"/>
      <c r="HL6" s="26"/>
      <c r="HM6" s="27"/>
      <c r="HN6" s="26"/>
      <c r="HO6" s="27"/>
      <c r="HP6" s="26"/>
      <c r="HQ6" s="27"/>
      <c r="HR6" s="26"/>
      <c r="HS6" s="27"/>
      <c r="HT6" s="26"/>
      <c r="HU6" s="27"/>
      <c r="HV6" s="26"/>
      <c r="HW6" s="27"/>
      <c r="HX6" s="26"/>
      <c r="HY6" s="27"/>
      <c r="HZ6" s="26"/>
      <c r="IA6" s="27"/>
      <c r="IB6" s="26"/>
      <c r="IC6" s="27"/>
      <c r="ID6" s="26"/>
      <c r="IE6" s="27"/>
      <c r="IF6" s="26"/>
      <c r="IG6" s="27"/>
      <c r="IH6" s="26"/>
      <c r="II6" s="27"/>
      <c r="IJ6" s="26"/>
      <c r="IK6" s="27"/>
      <c r="IL6" s="26"/>
      <c r="IM6" s="27"/>
      <c r="IN6" s="26"/>
      <c r="IO6" s="27"/>
      <c r="IP6" s="26"/>
      <c r="IQ6" s="27"/>
      <c r="IR6" s="26"/>
      <c r="IS6" s="27"/>
      <c r="IT6" s="26"/>
      <c r="IU6" s="27"/>
      <c r="IV6" s="26"/>
      <c r="IW6" s="27"/>
      <c r="IX6" s="26"/>
      <c r="IY6" s="27"/>
      <c r="IZ6" s="26"/>
      <c r="JA6" s="27"/>
      <c r="JB6" s="26"/>
      <c r="JC6" s="27"/>
      <c r="JD6" s="26"/>
      <c r="JE6" s="27"/>
      <c r="JF6" s="26"/>
      <c r="JG6" s="27"/>
      <c r="JH6" s="26"/>
      <c r="JI6" s="27"/>
      <c r="JJ6" s="26"/>
      <c r="JK6" s="27"/>
      <c r="JL6" s="26"/>
      <c r="JM6" s="27"/>
      <c r="JN6" s="26"/>
      <c r="JO6" s="27"/>
      <c r="JP6" s="26"/>
      <c r="JQ6" s="27"/>
      <c r="JR6" s="26"/>
      <c r="JS6" s="27"/>
      <c r="JT6" s="26"/>
      <c r="JU6" s="27"/>
      <c r="JV6" s="26"/>
      <c r="JW6" s="27"/>
      <c r="JX6" s="26"/>
      <c r="JY6" s="27"/>
      <c r="JZ6" s="26"/>
      <c r="KA6" s="27"/>
      <c r="KB6" s="26"/>
      <c r="KC6" s="27"/>
      <c r="KD6" s="26"/>
      <c r="KE6" s="27"/>
      <c r="KF6" s="26"/>
      <c r="KG6" s="27"/>
      <c r="KH6" s="26"/>
      <c r="KI6" s="27"/>
      <c r="KJ6" s="26"/>
      <c r="KK6" s="27"/>
      <c r="KL6" s="26"/>
      <c r="KM6" s="27"/>
      <c r="KN6" s="26"/>
      <c r="KO6" s="27"/>
      <c r="KP6" s="26"/>
      <c r="KQ6" s="27"/>
      <c r="KR6" s="26"/>
      <c r="KS6" s="27"/>
      <c r="KT6" s="26"/>
      <c r="KU6" s="27"/>
      <c r="KV6" s="26"/>
      <c r="KW6" s="27"/>
      <c r="KX6" s="26"/>
      <c r="KY6" s="27"/>
      <c r="KZ6" s="26"/>
      <c r="LA6" s="27"/>
      <c r="LB6" s="26"/>
      <c r="LC6" s="27"/>
      <c r="LD6" s="26"/>
      <c r="LE6" s="27"/>
      <c r="LF6" s="26"/>
      <c r="LG6" s="27"/>
      <c r="LH6" s="26"/>
      <c r="LI6" s="27"/>
      <c r="LJ6" s="26"/>
      <c r="LK6" s="27"/>
      <c r="LL6" s="26"/>
      <c r="LM6" s="27"/>
      <c r="LN6" s="26"/>
      <c r="LO6" s="27"/>
      <c r="LP6" s="26"/>
      <c r="LQ6" s="27"/>
      <c r="LR6" s="26"/>
      <c r="LS6" s="27"/>
      <c r="LT6" s="26"/>
      <c r="LU6" s="27"/>
      <c r="LV6" s="26"/>
      <c r="LW6" s="27"/>
      <c r="LX6" s="26"/>
      <c r="LY6" s="27"/>
      <c r="LZ6" s="26"/>
      <c r="MA6" s="27"/>
      <c r="MB6" s="26"/>
      <c r="MC6" s="27"/>
      <c r="MD6" s="26"/>
      <c r="ME6" s="27"/>
      <c r="MF6" s="26"/>
      <c r="MG6" s="27"/>
      <c r="MH6" s="26"/>
      <c r="MI6" s="27"/>
      <c r="MJ6" s="26"/>
      <c r="MK6" s="27"/>
      <c r="ML6" s="26"/>
      <c r="MM6" s="27"/>
      <c r="MN6" s="26"/>
      <c r="MO6" s="27"/>
      <c r="MP6" s="26"/>
      <c r="MQ6" s="27"/>
      <c r="MR6" s="26"/>
      <c r="MS6" s="27"/>
      <c r="MT6" s="26"/>
      <c r="MU6" s="27"/>
      <c r="MV6" s="26"/>
      <c r="MW6" s="27"/>
      <c r="MX6" s="26"/>
      <c r="MY6" s="27"/>
      <c r="MZ6" s="26"/>
      <c r="NA6" s="27"/>
      <c r="NB6" s="26"/>
      <c r="NC6" s="27"/>
      <c r="ND6" s="26"/>
      <c r="NE6" s="27"/>
      <c r="NF6" s="26"/>
      <c r="NG6" s="27"/>
      <c r="NH6" s="26"/>
      <c r="NI6" s="27"/>
      <c r="NJ6" s="26"/>
      <c r="NK6" s="27"/>
      <c r="NL6" s="26"/>
      <c r="NM6" s="27"/>
      <c r="NN6" s="26"/>
      <c r="NO6" s="27"/>
      <c r="NP6" s="26"/>
      <c r="NQ6" s="27"/>
      <c r="NR6" s="26"/>
      <c r="NS6" s="27"/>
      <c r="NT6" s="26"/>
      <c r="NU6" s="27"/>
      <c r="NV6" s="26"/>
      <c r="NW6" s="27"/>
      <c r="NX6" s="26"/>
      <c r="NY6" s="27"/>
      <c r="NZ6" s="26"/>
      <c r="OA6" s="27"/>
      <c r="OB6" s="26"/>
      <c r="OC6" s="27"/>
      <c r="OD6" s="26"/>
      <c r="OE6" s="27"/>
      <c r="OF6" s="26"/>
      <c r="OG6" s="27"/>
      <c r="OH6" s="26"/>
      <c r="OI6" s="27"/>
      <c r="OJ6" s="26"/>
      <c r="OK6" s="27"/>
      <c r="OL6" s="26"/>
      <c r="OM6" s="27"/>
      <c r="ON6" s="26"/>
      <c r="OO6" s="27"/>
      <c r="OP6" s="26"/>
      <c r="OQ6" s="27"/>
      <c r="OR6" s="26"/>
      <c r="OS6" s="27"/>
      <c r="OT6" s="26"/>
      <c r="OU6" s="27"/>
      <c r="OV6" s="26"/>
      <c r="OW6" s="27"/>
      <c r="OX6" s="26"/>
      <c r="OY6" s="27"/>
      <c r="OZ6" s="26"/>
      <c r="PA6" s="27"/>
      <c r="PB6" s="26"/>
      <c r="PC6" s="27"/>
      <c r="PD6" s="26"/>
      <c r="PE6" s="27"/>
      <c r="PF6" s="26"/>
      <c r="PG6" s="27"/>
      <c r="PH6" s="26"/>
      <c r="PI6" s="27"/>
      <c r="PJ6" s="26"/>
      <c r="PK6" s="27"/>
      <c r="PL6" s="26"/>
      <c r="PM6" s="27"/>
      <c r="PN6" s="26"/>
      <c r="PO6" s="27"/>
      <c r="PP6" s="26"/>
      <c r="PQ6" s="27"/>
      <c r="PR6" s="26"/>
      <c r="PS6" s="27"/>
      <c r="PT6" s="26"/>
      <c r="PU6" s="27"/>
      <c r="PV6" s="26"/>
      <c r="PW6" s="27"/>
      <c r="PX6" s="26"/>
      <c r="PY6" s="27"/>
      <c r="PZ6" s="26"/>
      <c r="QA6" s="27"/>
      <c r="QB6" s="26"/>
      <c r="QC6" s="27"/>
      <c r="QD6" s="26"/>
      <c r="QE6" s="27"/>
      <c r="QF6" s="26"/>
      <c r="QG6" s="27"/>
      <c r="QH6" s="26"/>
      <c r="QI6" s="27"/>
      <c r="QJ6" s="26"/>
      <c r="QK6" s="27"/>
      <c r="QL6" s="26"/>
      <c r="QM6" s="27"/>
      <c r="QN6" s="26"/>
      <c r="QO6" s="27"/>
      <c r="QP6" s="26"/>
      <c r="QQ6" s="27"/>
      <c r="QR6" s="26"/>
      <c r="QS6" s="27"/>
      <c r="QT6" s="26"/>
      <c r="QU6" s="27"/>
      <c r="QV6" s="26"/>
      <c r="QW6" s="27"/>
      <c r="QX6" s="26"/>
      <c r="QY6" s="27"/>
      <c r="QZ6" s="26"/>
      <c r="RA6" s="27"/>
      <c r="RB6" s="26"/>
      <c r="RC6" s="27"/>
      <c r="RD6" s="26"/>
      <c r="RE6" s="27"/>
      <c r="RF6" s="26"/>
      <c r="RG6" s="27"/>
      <c r="RH6" s="26"/>
      <c r="RI6" s="27"/>
      <c r="RJ6" s="26"/>
      <c r="RK6" s="27"/>
      <c r="RL6" s="26"/>
      <c r="RM6" s="27"/>
      <c r="RN6" s="26"/>
      <c r="RO6" s="27"/>
      <c r="RP6" s="26"/>
      <c r="RQ6" s="27"/>
      <c r="RR6" s="26"/>
      <c r="RS6" s="27"/>
      <c r="RT6" s="26"/>
      <c r="RU6" s="27"/>
      <c r="RV6" s="26"/>
      <c r="RW6" s="27"/>
      <c r="RX6" s="26"/>
      <c r="RY6" s="27"/>
      <c r="RZ6" s="26"/>
      <c r="SA6" s="27"/>
      <c r="SB6" s="26"/>
      <c r="SC6" s="27"/>
      <c r="SD6" s="26"/>
      <c r="SE6" s="27"/>
      <c r="SF6" s="26"/>
      <c r="SG6" s="27"/>
      <c r="SH6" s="29"/>
      <c r="SI6" s="5">
        <f t="shared" si="0"/>
        <v>0</v>
      </c>
      <c r="SJ6" s="3">
        <f>SI6*6.18</f>
        <v>0</v>
      </c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</row>
    <row r="7" spans="1:524" ht="24.75" customHeight="1" x14ac:dyDescent="0.15">
      <c r="A7" s="46"/>
      <c r="B7" s="47"/>
      <c r="C7" s="22"/>
      <c r="D7" s="23"/>
      <c r="E7" s="20"/>
      <c r="F7" s="21"/>
      <c r="G7" s="20"/>
      <c r="H7" s="21"/>
      <c r="I7" s="20"/>
      <c r="J7" s="21"/>
      <c r="K7" s="20"/>
      <c r="L7" s="21"/>
      <c r="M7" s="20"/>
      <c r="N7" s="21"/>
      <c r="O7" s="20"/>
      <c r="P7" s="21"/>
      <c r="Q7" s="20"/>
      <c r="R7" s="21"/>
      <c r="S7" s="20"/>
      <c r="T7" s="21"/>
      <c r="U7" s="20"/>
      <c r="V7" s="21"/>
      <c r="W7" s="20"/>
      <c r="X7" s="21"/>
      <c r="Y7" s="20"/>
      <c r="Z7" s="21"/>
      <c r="AA7" s="20"/>
      <c r="AB7" s="21"/>
      <c r="AC7" s="20"/>
      <c r="AD7" s="21"/>
      <c r="AE7" s="20"/>
      <c r="AF7" s="21"/>
      <c r="AG7" s="20"/>
      <c r="AH7" s="21"/>
      <c r="AI7" s="20"/>
      <c r="AJ7" s="21"/>
      <c r="AK7" s="20"/>
      <c r="AL7" s="21"/>
      <c r="AM7" s="20"/>
      <c r="AN7" s="21"/>
      <c r="AO7" s="20"/>
      <c r="AP7" s="21"/>
      <c r="AQ7" s="20"/>
      <c r="AR7" s="21"/>
      <c r="AS7" s="20"/>
      <c r="AT7" s="21"/>
      <c r="AU7" s="20"/>
      <c r="AV7" s="21"/>
      <c r="AW7" s="20"/>
      <c r="AX7" s="21"/>
      <c r="AY7" s="20"/>
      <c r="AZ7" s="21"/>
      <c r="BA7" s="20"/>
      <c r="BB7" s="21"/>
      <c r="BC7" s="20"/>
      <c r="BD7" s="21"/>
      <c r="BE7" s="20"/>
      <c r="BF7" s="21"/>
      <c r="BG7" s="20"/>
      <c r="BH7" s="21"/>
      <c r="BI7" s="20"/>
      <c r="BJ7" s="21"/>
      <c r="BK7" s="20"/>
      <c r="BL7" s="21"/>
      <c r="BM7" s="20"/>
      <c r="BN7" s="21"/>
      <c r="BO7" s="20"/>
      <c r="BP7" s="21"/>
      <c r="BQ7" s="20"/>
      <c r="BR7" s="21"/>
      <c r="BS7" s="20"/>
      <c r="BT7" s="21"/>
      <c r="BU7" s="20"/>
      <c r="BV7" s="21"/>
      <c r="BW7" s="20"/>
      <c r="BX7" s="21"/>
      <c r="BY7" s="20"/>
      <c r="BZ7" s="21"/>
      <c r="CA7" s="20"/>
      <c r="CB7" s="21"/>
      <c r="CC7" s="20"/>
      <c r="CD7" s="21"/>
      <c r="CE7" s="20"/>
      <c r="CF7" s="21"/>
      <c r="CG7" s="20"/>
      <c r="CH7" s="21"/>
      <c r="CI7" s="20"/>
      <c r="CJ7" s="21"/>
      <c r="CK7" s="20"/>
      <c r="CL7" s="21"/>
      <c r="CM7" s="20"/>
      <c r="CN7" s="21"/>
      <c r="CO7" s="20"/>
      <c r="CP7" s="21"/>
      <c r="CQ7" s="20"/>
      <c r="CR7" s="21"/>
      <c r="CS7" s="20"/>
      <c r="CT7" s="21"/>
      <c r="CU7" s="20"/>
      <c r="CV7" s="21"/>
      <c r="CW7" s="20"/>
      <c r="CX7" s="21"/>
      <c r="CY7" s="20"/>
      <c r="CZ7" s="21"/>
      <c r="DA7" s="20"/>
      <c r="DB7" s="21"/>
      <c r="DC7" s="20"/>
      <c r="DD7" s="21"/>
      <c r="DE7" s="20"/>
      <c r="DF7" s="21"/>
      <c r="DG7" s="20"/>
      <c r="DH7" s="21"/>
      <c r="DI7" s="20"/>
      <c r="DJ7" s="21"/>
      <c r="DK7" s="20"/>
      <c r="DL7" s="21"/>
      <c r="DM7" s="20"/>
      <c r="DN7" s="21"/>
      <c r="DO7" s="20"/>
      <c r="DP7" s="21"/>
      <c r="DQ7" s="20"/>
      <c r="DR7" s="21"/>
      <c r="DS7" s="20"/>
      <c r="DT7" s="21"/>
      <c r="DU7" s="20"/>
      <c r="DV7" s="21"/>
      <c r="DW7" s="20"/>
      <c r="DX7" s="21"/>
      <c r="DY7" s="20"/>
      <c r="DZ7" s="21"/>
      <c r="EA7" s="20"/>
      <c r="EB7" s="21"/>
      <c r="EC7" s="20"/>
      <c r="ED7" s="21"/>
      <c r="EE7" s="20"/>
      <c r="EF7" s="21"/>
      <c r="EG7" s="20"/>
      <c r="EH7" s="21"/>
      <c r="EI7" s="20"/>
      <c r="EJ7" s="21"/>
      <c r="EK7" s="20"/>
      <c r="EL7" s="21"/>
      <c r="EM7" s="20"/>
      <c r="EN7" s="21"/>
      <c r="EO7" s="20"/>
      <c r="EP7" s="21"/>
      <c r="EQ7" s="20"/>
      <c r="ER7" s="21"/>
      <c r="ES7" s="20"/>
      <c r="ET7" s="21"/>
      <c r="EU7" s="20"/>
      <c r="EV7" s="21"/>
      <c r="EW7" s="20"/>
      <c r="EX7" s="21"/>
      <c r="EY7" s="20"/>
      <c r="EZ7" s="21"/>
      <c r="FA7" s="20"/>
      <c r="FB7" s="21"/>
      <c r="FC7" s="20"/>
      <c r="FD7" s="21"/>
      <c r="FE7" s="20"/>
      <c r="FF7" s="21"/>
      <c r="FG7" s="20"/>
      <c r="FH7" s="21"/>
      <c r="FI7" s="20"/>
      <c r="FJ7" s="21"/>
      <c r="FK7" s="20"/>
      <c r="FL7" s="21"/>
      <c r="FM7" s="20"/>
      <c r="FN7" s="21"/>
      <c r="FO7" s="20"/>
      <c r="FP7" s="21"/>
      <c r="FQ7" s="20"/>
      <c r="FR7" s="21"/>
      <c r="FS7" s="20"/>
      <c r="FT7" s="21"/>
      <c r="FU7" s="20"/>
      <c r="FV7" s="21"/>
      <c r="FW7" s="20"/>
      <c r="FX7" s="21"/>
      <c r="FY7" s="20"/>
      <c r="FZ7" s="21"/>
      <c r="GA7" s="20"/>
      <c r="GB7" s="21"/>
      <c r="GC7" s="20"/>
      <c r="GD7" s="21"/>
      <c r="GE7" s="20"/>
      <c r="GF7" s="21"/>
      <c r="GG7" s="20"/>
      <c r="GH7" s="21"/>
      <c r="GI7" s="20"/>
      <c r="GJ7" s="21"/>
      <c r="GK7" s="20"/>
      <c r="GL7" s="21"/>
      <c r="GM7" s="20"/>
      <c r="GN7" s="21"/>
      <c r="GO7" s="20"/>
      <c r="GP7" s="21"/>
      <c r="GQ7" s="20"/>
      <c r="GR7" s="21"/>
      <c r="GS7" s="20"/>
      <c r="GT7" s="21"/>
      <c r="GU7" s="20"/>
      <c r="GV7" s="21"/>
      <c r="GW7" s="20"/>
      <c r="GX7" s="21"/>
      <c r="GY7" s="20"/>
      <c r="GZ7" s="21"/>
      <c r="HA7" s="20"/>
      <c r="HB7" s="21"/>
      <c r="HC7" s="20"/>
      <c r="HD7" s="21"/>
      <c r="HE7" s="20"/>
      <c r="HF7" s="21"/>
      <c r="HG7" s="20"/>
      <c r="HH7" s="21"/>
      <c r="HI7" s="20"/>
      <c r="HJ7" s="21"/>
      <c r="HK7" s="20"/>
      <c r="HL7" s="21"/>
      <c r="HM7" s="20"/>
      <c r="HN7" s="21"/>
      <c r="HO7" s="20"/>
      <c r="HP7" s="21"/>
      <c r="HQ7" s="20"/>
      <c r="HR7" s="21"/>
      <c r="HS7" s="20"/>
      <c r="HT7" s="21"/>
      <c r="HU7" s="20"/>
      <c r="HV7" s="21"/>
      <c r="HW7" s="20"/>
      <c r="HX7" s="21"/>
      <c r="HY7" s="20"/>
      <c r="HZ7" s="21"/>
      <c r="IA7" s="20"/>
      <c r="IB7" s="21"/>
      <c r="IC7" s="20"/>
      <c r="ID7" s="21"/>
      <c r="IE7" s="20"/>
      <c r="IF7" s="21"/>
      <c r="IG7" s="20"/>
      <c r="IH7" s="21"/>
      <c r="II7" s="20"/>
      <c r="IJ7" s="21"/>
      <c r="IK7" s="20"/>
      <c r="IL7" s="21"/>
      <c r="IM7" s="20"/>
      <c r="IN7" s="21"/>
      <c r="IO7" s="20"/>
      <c r="IP7" s="21"/>
      <c r="IQ7" s="20"/>
      <c r="IR7" s="21"/>
      <c r="IS7" s="20"/>
      <c r="IT7" s="21"/>
      <c r="IU7" s="20"/>
      <c r="IV7" s="21"/>
      <c r="IW7" s="20"/>
      <c r="IX7" s="21"/>
      <c r="IY7" s="20"/>
      <c r="IZ7" s="21"/>
      <c r="JA7" s="20"/>
      <c r="JB7" s="21"/>
      <c r="JC7" s="20"/>
      <c r="JD7" s="21"/>
      <c r="JE7" s="20"/>
      <c r="JF7" s="21"/>
      <c r="JG7" s="20"/>
      <c r="JH7" s="21"/>
      <c r="JI7" s="20"/>
      <c r="JJ7" s="21"/>
      <c r="JK7" s="20"/>
      <c r="JL7" s="21"/>
      <c r="JM7" s="20"/>
      <c r="JN7" s="21"/>
      <c r="JO7" s="20"/>
      <c r="JP7" s="21"/>
      <c r="JQ7" s="20"/>
      <c r="JR7" s="21"/>
      <c r="JS7" s="20"/>
      <c r="JT7" s="21"/>
      <c r="JU7" s="20"/>
      <c r="JV7" s="21"/>
      <c r="JW7" s="20"/>
      <c r="JX7" s="21"/>
      <c r="JY7" s="20"/>
      <c r="JZ7" s="21"/>
      <c r="KA7" s="20"/>
      <c r="KB7" s="21"/>
      <c r="KC7" s="20"/>
      <c r="KD7" s="21"/>
      <c r="KE7" s="20"/>
      <c r="KF7" s="21"/>
      <c r="KG7" s="20"/>
      <c r="KH7" s="21"/>
      <c r="KI7" s="20"/>
      <c r="KJ7" s="21"/>
      <c r="KK7" s="20"/>
      <c r="KL7" s="21"/>
      <c r="KM7" s="20"/>
      <c r="KN7" s="21"/>
      <c r="KO7" s="20"/>
      <c r="KP7" s="21"/>
      <c r="KQ7" s="20"/>
      <c r="KR7" s="21"/>
      <c r="KS7" s="20"/>
      <c r="KT7" s="21"/>
      <c r="KU7" s="20"/>
      <c r="KV7" s="21"/>
      <c r="KW7" s="20"/>
      <c r="KX7" s="21"/>
      <c r="KY7" s="20"/>
      <c r="KZ7" s="21"/>
      <c r="LA7" s="20"/>
      <c r="LB7" s="21"/>
      <c r="LC7" s="20"/>
      <c r="LD7" s="21"/>
      <c r="LE7" s="20"/>
      <c r="LF7" s="21"/>
      <c r="LG7" s="20"/>
      <c r="LH7" s="21"/>
      <c r="LI7" s="20"/>
      <c r="LJ7" s="21"/>
      <c r="LK7" s="20"/>
      <c r="LL7" s="21"/>
      <c r="LM7" s="20"/>
      <c r="LN7" s="21"/>
      <c r="LO7" s="20"/>
      <c r="LP7" s="21"/>
      <c r="LQ7" s="20"/>
      <c r="LR7" s="21"/>
      <c r="LS7" s="20"/>
      <c r="LT7" s="21"/>
      <c r="LU7" s="20"/>
      <c r="LV7" s="21"/>
      <c r="LW7" s="20"/>
      <c r="LX7" s="21"/>
      <c r="LY7" s="20"/>
      <c r="LZ7" s="21"/>
      <c r="MA7" s="20"/>
      <c r="MB7" s="21"/>
      <c r="MC7" s="20"/>
      <c r="MD7" s="21"/>
      <c r="ME7" s="20"/>
      <c r="MF7" s="21"/>
      <c r="MG7" s="20"/>
      <c r="MH7" s="21"/>
      <c r="MI7" s="20"/>
      <c r="MJ7" s="21"/>
      <c r="MK7" s="20"/>
      <c r="ML7" s="21"/>
      <c r="MM7" s="20"/>
      <c r="MN7" s="21"/>
      <c r="MO7" s="20"/>
      <c r="MP7" s="21"/>
      <c r="MQ7" s="20"/>
      <c r="MR7" s="21"/>
      <c r="MS7" s="20"/>
      <c r="MT7" s="21"/>
      <c r="MU7" s="20"/>
      <c r="MV7" s="21"/>
      <c r="MW7" s="20"/>
      <c r="MX7" s="21"/>
      <c r="MY7" s="20"/>
      <c r="MZ7" s="21"/>
      <c r="NA7" s="20"/>
      <c r="NB7" s="21"/>
      <c r="NC7" s="20"/>
      <c r="ND7" s="21"/>
      <c r="NE7" s="20"/>
      <c r="NF7" s="21"/>
      <c r="NG7" s="20"/>
      <c r="NH7" s="21"/>
      <c r="NI7" s="20"/>
      <c r="NJ7" s="21"/>
      <c r="NK7" s="20"/>
      <c r="NL7" s="21"/>
      <c r="NM7" s="20"/>
      <c r="NN7" s="21"/>
      <c r="NO7" s="20"/>
      <c r="NP7" s="21"/>
      <c r="NQ7" s="20"/>
      <c r="NR7" s="21"/>
      <c r="NS7" s="20"/>
      <c r="NT7" s="21"/>
      <c r="NU7" s="20"/>
      <c r="NV7" s="21"/>
      <c r="NW7" s="20"/>
      <c r="NX7" s="21"/>
      <c r="NY7" s="20"/>
      <c r="NZ7" s="21"/>
      <c r="OA7" s="20"/>
      <c r="OB7" s="21"/>
      <c r="OC7" s="20"/>
      <c r="OD7" s="21"/>
      <c r="OE7" s="20"/>
      <c r="OF7" s="21"/>
      <c r="OG7" s="20"/>
      <c r="OH7" s="21"/>
      <c r="OI7" s="20"/>
      <c r="OJ7" s="21"/>
      <c r="OK7" s="20"/>
      <c r="OL7" s="21"/>
      <c r="OM7" s="20"/>
      <c r="ON7" s="21"/>
      <c r="OO7" s="20"/>
      <c r="OP7" s="21"/>
      <c r="OQ7" s="20"/>
      <c r="OR7" s="21"/>
      <c r="OS7" s="20"/>
      <c r="OT7" s="21"/>
      <c r="OU7" s="20"/>
      <c r="OV7" s="21"/>
      <c r="OW7" s="20"/>
      <c r="OX7" s="21"/>
      <c r="OY7" s="20"/>
      <c r="OZ7" s="21"/>
      <c r="PA7" s="20"/>
      <c r="PB7" s="21"/>
      <c r="PC7" s="20"/>
      <c r="PD7" s="21"/>
      <c r="PE7" s="20"/>
      <c r="PF7" s="21"/>
      <c r="PG7" s="20"/>
      <c r="PH7" s="21"/>
      <c r="PI7" s="20"/>
      <c r="PJ7" s="21"/>
      <c r="PK7" s="20"/>
      <c r="PL7" s="21"/>
      <c r="PM7" s="20"/>
      <c r="PN7" s="21"/>
      <c r="PO7" s="20"/>
      <c r="PP7" s="21"/>
      <c r="PQ7" s="20"/>
      <c r="PR7" s="21"/>
      <c r="PS7" s="20"/>
      <c r="PT7" s="21"/>
      <c r="PU7" s="20"/>
      <c r="PV7" s="21"/>
      <c r="PW7" s="20"/>
      <c r="PX7" s="21"/>
      <c r="PY7" s="20"/>
      <c r="PZ7" s="21"/>
      <c r="QA7" s="20"/>
      <c r="QB7" s="21"/>
      <c r="QC7" s="20"/>
      <c r="QD7" s="21"/>
      <c r="QE7" s="20"/>
      <c r="QF7" s="21"/>
      <c r="QG7" s="20"/>
      <c r="QH7" s="21"/>
      <c r="QI7" s="20"/>
      <c r="QJ7" s="21"/>
      <c r="QK7" s="20"/>
      <c r="QL7" s="21"/>
      <c r="QM7" s="20"/>
      <c r="QN7" s="21"/>
      <c r="QO7" s="20"/>
      <c r="QP7" s="21"/>
      <c r="QQ7" s="20"/>
      <c r="QR7" s="21"/>
      <c r="QS7" s="20"/>
      <c r="QT7" s="21"/>
      <c r="QU7" s="20"/>
      <c r="QV7" s="21"/>
      <c r="QW7" s="20"/>
      <c r="QX7" s="21"/>
      <c r="QY7" s="20"/>
      <c r="QZ7" s="21"/>
      <c r="RA7" s="20"/>
      <c r="RB7" s="21"/>
      <c r="RC7" s="20"/>
      <c r="RD7" s="21"/>
      <c r="RE7" s="20"/>
      <c r="RF7" s="21"/>
      <c r="RG7" s="20"/>
      <c r="RH7" s="21"/>
      <c r="RI7" s="20"/>
      <c r="RJ7" s="21"/>
      <c r="RK7" s="20"/>
      <c r="RL7" s="21"/>
      <c r="RM7" s="20"/>
      <c r="RN7" s="21"/>
      <c r="RO7" s="20"/>
      <c r="RP7" s="21"/>
      <c r="RQ7" s="20"/>
      <c r="RR7" s="21"/>
      <c r="RS7" s="20"/>
      <c r="RT7" s="21"/>
      <c r="RU7" s="20"/>
      <c r="RV7" s="21"/>
      <c r="RW7" s="20"/>
      <c r="RX7" s="21"/>
      <c r="RY7" s="20"/>
      <c r="RZ7" s="21"/>
      <c r="SA7" s="20"/>
      <c r="SB7" s="21"/>
      <c r="SC7" s="20"/>
      <c r="SD7" s="21"/>
      <c r="SE7" s="20"/>
      <c r="SF7" s="21"/>
      <c r="SG7" s="20"/>
      <c r="SH7" s="21"/>
      <c r="SI7" s="2">
        <f t="shared" si="0"/>
        <v>0</v>
      </c>
      <c r="SJ7" s="3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4" ht="24.75" customHeight="1" x14ac:dyDescent="0.2">
      <c r="A8" s="45">
        <f t="shared" ref="A8:A40" si="2">SI8</f>
        <v>0</v>
      </c>
      <c r="B8" s="45"/>
      <c r="C8" s="31" t="s">
        <v>271</v>
      </c>
      <c r="D8" s="32"/>
      <c r="E8" s="27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26"/>
      <c r="AA8" s="27"/>
      <c r="AB8" s="26"/>
      <c r="AC8" s="27"/>
      <c r="AD8" s="26"/>
      <c r="AE8" s="27"/>
      <c r="AF8" s="26"/>
      <c r="AG8" s="27"/>
      <c r="AH8" s="26"/>
      <c r="AI8" s="27"/>
      <c r="AJ8" s="26"/>
      <c r="AK8" s="27"/>
      <c r="AL8" s="26"/>
      <c r="AM8" s="27"/>
      <c r="AN8" s="26"/>
      <c r="AO8" s="27"/>
      <c r="AP8" s="26"/>
      <c r="AQ8" s="27"/>
      <c r="AR8" s="26"/>
      <c r="AS8" s="27"/>
      <c r="AT8" s="26"/>
      <c r="AU8" s="27"/>
      <c r="AV8" s="26"/>
      <c r="AW8" s="27"/>
      <c r="AX8" s="26"/>
      <c r="AY8" s="27"/>
      <c r="AZ8" s="26"/>
      <c r="BA8" s="27"/>
      <c r="BB8" s="26"/>
      <c r="BC8" s="27"/>
      <c r="BD8" s="26"/>
      <c r="BE8" s="27"/>
      <c r="BF8" s="26"/>
      <c r="BG8" s="27"/>
      <c r="BH8" s="26"/>
      <c r="BI8" s="27"/>
      <c r="BJ8" s="26"/>
      <c r="BK8" s="27"/>
      <c r="BL8" s="26"/>
      <c r="BM8" s="27"/>
      <c r="BN8" s="26"/>
      <c r="BO8" s="27"/>
      <c r="BP8" s="26"/>
      <c r="BQ8" s="27"/>
      <c r="BR8" s="26"/>
      <c r="BS8" s="27"/>
      <c r="BT8" s="26"/>
      <c r="BU8" s="27"/>
      <c r="BV8" s="26"/>
      <c r="BW8" s="27"/>
      <c r="BX8" s="26"/>
      <c r="BY8" s="27"/>
      <c r="BZ8" s="26"/>
      <c r="CA8" s="27"/>
      <c r="CB8" s="26"/>
      <c r="CC8" s="27"/>
      <c r="CD8" s="26"/>
      <c r="CE8" s="27"/>
      <c r="CF8" s="26"/>
      <c r="CG8" s="27"/>
      <c r="CH8" s="26"/>
      <c r="CI8" s="27"/>
      <c r="CJ8" s="26"/>
      <c r="CK8" s="27"/>
      <c r="CL8" s="26"/>
      <c r="CM8" s="27"/>
      <c r="CN8" s="26"/>
      <c r="CO8" s="27"/>
      <c r="CP8" s="26"/>
      <c r="CQ8" s="27"/>
      <c r="CR8" s="26"/>
      <c r="CS8" s="27"/>
      <c r="CT8" s="26"/>
      <c r="CU8" s="27"/>
      <c r="CV8" s="26"/>
      <c r="CW8" s="27"/>
      <c r="CX8" s="26"/>
      <c r="CY8" s="27"/>
      <c r="CZ8" s="26"/>
      <c r="DA8" s="27"/>
      <c r="DB8" s="26"/>
      <c r="DC8" s="27"/>
      <c r="DD8" s="26"/>
      <c r="DE8" s="27"/>
      <c r="DF8" s="26"/>
      <c r="DG8" s="27"/>
      <c r="DH8" s="26"/>
      <c r="DI8" s="27"/>
      <c r="DJ8" s="26"/>
      <c r="DK8" s="27"/>
      <c r="DL8" s="26"/>
      <c r="DM8" s="27"/>
      <c r="DN8" s="26"/>
      <c r="DO8" s="27"/>
      <c r="DP8" s="26"/>
      <c r="DQ8" s="27"/>
      <c r="DR8" s="26"/>
      <c r="DS8" s="27"/>
      <c r="DT8" s="26"/>
      <c r="DU8" s="27"/>
      <c r="DV8" s="26"/>
      <c r="DW8" s="27"/>
      <c r="DX8" s="26"/>
      <c r="DY8" s="27"/>
      <c r="DZ8" s="26"/>
      <c r="EA8" s="27"/>
      <c r="EB8" s="26"/>
      <c r="EC8" s="27"/>
      <c r="ED8" s="26"/>
      <c r="EE8" s="27"/>
      <c r="EF8" s="26"/>
      <c r="EG8" s="27"/>
      <c r="EH8" s="26"/>
      <c r="EI8" s="27"/>
      <c r="EJ8" s="26"/>
      <c r="EK8" s="27"/>
      <c r="EL8" s="26"/>
      <c r="EM8" s="27"/>
      <c r="EN8" s="26"/>
      <c r="EO8" s="27"/>
      <c r="EP8" s="26"/>
      <c r="EQ8" s="27"/>
      <c r="ER8" s="26"/>
      <c r="ES8" s="27"/>
      <c r="ET8" s="26"/>
      <c r="EU8" s="27"/>
      <c r="EV8" s="26"/>
      <c r="EW8" s="27"/>
      <c r="EX8" s="26"/>
      <c r="EY8" s="27"/>
      <c r="EZ8" s="26"/>
      <c r="FA8" s="27"/>
      <c r="FB8" s="26"/>
      <c r="FC8" s="27"/>
      <c r="FD8" s="26"/>
      <c r="FE8" s="27"/>
      <c r="FF8" s="26"/>
      <c r="FG8" s="27"/>
      <c r="FH8" s="26"/>
      <c r="FI8" s="27"/>
      <c r="FJ8" s="26"/>
      <c r="FK8" s="27"/>
      <c r="FL8" s="26"/>
      <c r="FM8" s="27"/>
      <c r="FN8" s="26"/>
      <c r="FO8" s="27"/>
      <c r="FP8" s="26"/>
      <c r="FQ8" s="27"/>
      <c r="FR8" s="26"/>
      <c r="FS8" s="27"/>
      <c r="FT8" s="26"/>
      <c r="FU8" s="27"/>
      <c r="FV8" s="26"/>
      <c r="FW8" s="27"/>
      <c r="FX8" s="26"/>
      <c r="FY8" s="27"/>
      <c r="FZ8" s="26"/>
      <c r="GA8" s="27"/>
      <c r="GB8" s="26"/>
      <c r="GC8" s="27"/>
      <c r="GD8" s="26"/>
      <c r="GE8" s="27"/>
      <c r="GF8" s="26"/>
      <c r="GG8" s="27"/>
      <c r="GH8" s="26"/>
      <c r="GI8" s="27"/>
      <c r="GJ8" s="26"/>
      <c r="GK8" s="27"/>
      <c r="GL8" s="26"/>
      <c r="GM8" s="27"/>
      <c r="GN8" s="26"/>
      <c r="GO8" s="27"/>
      <c r="GP8" s="26"/>
      <c r="GQ8" s="27"/>
      <c r="GR8" s="26"/>
      <c r="GS8" s="27"/>
      <c r="GT8" s="26"/>
      <c r="GU8" s="27"/>
      <c r="GV8" s="26"/>
      <c r="GW8" s="27"/>
      <c r="GX8" s="26"/>
      <c r="GY8" s="27"/>
      <c r="GZ8" s="26"/>
      <c r="HA8" s="27"/>
      <c r="HB8" s="26"/>
      <c r="HC8" s="27"/>
      <c r="HD8" s="26"/>
      <c r="HE8" s="27"/>
      <c r="HF8" s="26"/>
      <c r="HG8" s="27"/>
      <c r="HH8" s="26"/>
      <c r="HI8" s="27"/>
      <c r="HJ8" s="26"/>
      <c r="HK8" s="27"/>
      <c r="HL8" s="26"/>
      <c r="HM8" s="27"/>
      <c r="HN8" s="26"/>
      <c r="HO8" s="27"/>
      <c r="HP8" s="26"/>
      <c r="HQ8" s="27"/>
      <c r="HR8" s="26"/>
      <c r="HS8" s="27"/>
      <c r="HT8" s="26"/>
      <c r="HU8" s="27"/>
      <c r="HV8" s="26"/>
      <c r="HW8" s="27"/>
      <c r="HX8" s="26"/>
      <c r="HY8" s="27"/>
      <c r="HZ8" s="26"/>
      <c r="IA8" s="27"/>
      <c r="IB8" s="26"/>
      <c r="IC8" s="27"/>
      <c r="ID8" s="26"/>
      <c r="IE8" s="27"/>
      <c r="IF8" s="26"/>
      <c r="IG8" s="27"/>
      <c r="IH8" s="26"/>
      <c r="II8" s="27"/>
      <c r="IJ8" s="26"/>
      <c r="IK8" s="27"/>
      <c r="IL8" s="26"/>
      <c r="IM8" s="27"/>
      <c r="IN8" s="26"/>
      <c r="IO8" s="27"/>
      <c r="IP8" s="26"/>
      <c r="IQ8" s="27"/>
      <c r="IR8" s="26"/>
      <c r="IS8" s="27"/>
      <c r="IT8" s="26"/>
      <c r="IU8" s="27"/>
      <c r="IV8" s="26"/>
      <c r="IW8" s="27"/>
      <c r="IX8" s="26"/>
      <c r="IY8" s="27"/>
      <c r="IZ8" s="26"/>
      <c r="JA8" s="27"/>
      <c r="JB8" s="26"/>
      <c r="JC8" s="27"/>
      <c r="JD8" s="26"/>
      <c r="JE8" s="27"/>
      <c r="JF8" s="26"/>
      <c r="JG8" s="27"/>
      <c r="JH8" s="26"/>
      <c r="JI8" s="27"/>
      <c r="JJ8" s="26"/>
      <c r="JK8" s="27"/>
      <c r="JL8" s="26"/>
      <c r="JM8" s="27"/>
      <c r="JN8" s="26"/>
      <c r="JO8" s="27"/>
      <c r="JP8" s="26"/>
      <c r="JQ8" s="27"/>
      <c r="JR8" s="26"/>
      <c r="JS8" s="27"/>
      <c r="JT8" s="26"/>
      <c r="JU8" s="27"/>
      <c r="JV8" s="26"/>
      <c r="JW8" s="27"/>
      <c r="JX8" s="26"/>
      <c r="JY8" s="27"/>
      <c r="JZ8" s="26"/>
      <c r="KA8" s="27"/>
      <c r="KB8" s="26"/>
      <c r="KC8" s="27"/>
      <c r="KD8" s="26"/>
      <c r="KE8" s="27"/>
      <c r="KF8" s="26"/>
      <c r="KG8" s="27"/>
      <c r="KH8" s="26"/>
      <c r="KI8" s="27"/>
      <c r="KJ8" s="26"/>
      <c r="KK8" s="27"/>
      <c r="KL8" s="26"/>
      <c r="KM8" s="27"/>
      <c r="KN8" s="26"/>
      <c r="KO8" s="27"/>
      <c r="KP8" s="26"/>
      <c r="KQ8" s="27"/>
      <c r="KR8" s="26"/>
      <c r="KS8" s="27"/>
      <c r="KT8" s="26"/>
      <c r="KU8" s="27"/>
      <c r="KV8" s="26"/>
      <c r="KW8" s="27"/>
      <c r="KX8" s="26"/>
      <c r="KY8" s="27"/>
      <c r="KZ8" s="26"/>
      <c r="LA8" s="27"/>
      <c r="LB8" s="26"/>
      <c r="LC8" s="27"/>
      <c r="LD8" s="26"/>
      <c r="LE8" s="27"/>
      <c r="LF8" s="26"/>
      <c r="LG8" s="27"/>
      <c r="LH8" s="26"/>
      <c r="LI8" s="27"/>
      <c r="LJ8" s="26"/>
      <c r="LK8" s="27"/>
      <c r="LL8" s="26"/>
      <c r="LM8" s="27"/>
      <c r="LN8" s="26"/>
      <c r="LO8" s="27"/>
      <c r="LP8" s="26"/>
      <c r="LQ8" s="27"/>
      <c r="LR8" s="26"/>
      <c r="LS8" s="27"/>
      <c r="LT8" s="26"/>
      <c r="LU8" s="27"/>
      <c r="LV8" s="26"/>
      <c r="LW8" s="27"/>
      <c r="LX8" s="26"/>
      <c r="LY8" s="27"/>
      <c r="LZ8" s="26"/>
      <c r="MA8" s="27"/>
      <c r="MB8" s="26"/>
      <c r="MC8" s="27"/>
      <c r="MD8" s="26"/>
      <c r="ME8" s="27"/>
      <c r="MF8" s="26"/>
      <c r="MG8" s="27"/>
      <c r="MH8" s="26"/>
      <c r="MI8" s="27"/>
      <c r="MJ8" s="26"/>
      <c r="MK8" s="27"/>
      <c r="ML8" s="26"/>
      <c r="MM8" s="27"/>
      <c r="MN8" s="26"/>
      <c r="MO8" s="27"/>
      <c r="MP8" s="26"/>
      <c r="MQ8" s="27"/>
      <c r="MR8" s="26"/>
      <c r="MS8" s="27"/>
      <c r="MT8" s="26"/>
      <c r="MU8" s="27"/>
      <c r="MV8" s="26"/>
      <c r="MW8" s="27"/>
      <c r="MX8" s="26"/>
      <c r="MY8" s="27"/>
      <c r="MZ8" s="26"/>
      <c r="NA8" s="27"/>
      <c r="NB8" s="26"/>
      <c r="NC8" s="27"/>
      <c r="ND8" s="26"/>
      <c r="NE8" s="27"/>
      <c r="NF8" s="26"/>
      <c r="NG8" s="27"/>
      <c r="NH8" s="26"/>
      <c r="NI8" s="27"/>
      <c r="NJ8" s="26"/>
      <c r="NK8" s="27"/>
      <c r="NL8" s="26"/>
      <c r="NM8" s="27"/>
      <c r="NN8" s="26"/>
      <c r="NO8" s="27"/>
      <c r="NP8" s="26"/>
      <c r="NQ8" s="27"/>
      <c r="NR8" s="26"/>
      <c r="NS8" s="27"/>
      <c r="NT8" s="26"/>
      <c r="NU8" s="27"/>
      <c r="NV8" s="26"/>
      <c r="NW8" s="27"/>
      <c r="NX8" s="26"/>
      <c r="NY8" s="27"/>
      <c r="NZ8" s="26"/>
      <c r="OA8" s="27"/>
      <c r="OB8" s="26"/>
      <c r="OC8" s="27"/>
      <c r="OD8" s="26"/>
      <c r="OE8" s="27"/>
      <c r="OF8" s="26"/>
      <c r="OG8" s="27"/>
      <c r="OH8" s="26"/>
      <c r="OI8" s="27"/>
      <c r="OJ8" s="26"/>
      <c r="OK8" s="27"/>
      <c r="OL8" s="26"/>
      <c r="OM8" s="27"/>
      <c r="ON8" s="26"/>
      <c r="OO8" s="27"/>
      <c r="OP8" s="26"/>
      <c r="OQ8" s="27"/>
      <c r="OR8" s="26"/>
      <c r="OS8" s="27"/>
      <c r="OT8" s="26"/>
      <c r="OU8" s="27"/>
      <c r="OV8" s="26"/>
      <c r="OW8" s="27"/>
      <c r="OX8" s="26"/>
      <c r="OY8" s="27"/>
      <c r="OZ8" s="26"/>
      <c r="PA8" s="27"/>
      <c r="PB8" s="26"/>
      <c r="PC8" s="27"/>
      <c r="PD8" s="26"/>
      <c r="PE8" s="27"/>
      <c r="PF8" s="26"/>
      <c r="PG8" s="27"/>
      <c r="PH8" s="26"/>
      <c r="PI8" s="27"/>
      <c r="PJ8" s="26"/>
      <c r="PK8" s="27"/>
      <c r="PL8" s="26"/>
      <c r="PM8" s="27"/>
      <c r="PN8" s="26"/>
      <c r="PO8" s="27"/>
      <c r="PP8" s="26"/>
      <c r="PQ8" s="27"/>
      <c r="PR8" s="26"/>
      <c r="PS8" s="27"/>
      <c r="PT8" s="26"/>
      <c r="PU8" s="27"/>
      <c r="PV8" s="26"/>
      <c r="PW8" s="27"/>
      <c r="PX8" s="26"/>
      <c r="PY8" s="27"/>
      <c r="PZ8" s="26"/>
      <c r="QA8" s="27"/>
      <c r="QB8" s="26"/>
      <c r="QC8" s="27"/>
      <c r="QD8" s="26"/>
      <c r="QE8" s="27"/>
      <c r="QF8" s="26"/>
      <c r="QG8" s="27"/>
      <c r="QH8" s="26"/>
      <c r="QI8" s="27"/>
      <c r="QJ8" s="26"/>
      <c r="QK8" s="27"/>
      <c r="QL8" s="26"/>
      <c r="QM8" s="27"/>
      <c r="QN8" s="26"/>
      <c r="QO8" s="27"/>
      <c r="QP8" s="26"/>
      <c r="QQ8" s="27"/>
      <c r="QR8" s="26"/>
      <c r="QS8" s="27"/>
      <c r="QT8" s="26"/>
      <c r="QU8" s="27"/>
      <c r="QV8" s="26"/>
      <c r="QW8" s="27"/>
      <c r="QX8" s="26"/>
      <c r="QY8" s="27"/>
      <c r="QZ8" s="26"/>
      <c r="RA8" s="27"/>
      <c r="RB8" s="26"/>
      <c r="RC8" s="27"/>
      <c r="RD8" s="26"/>
      <c r="RE8" s="27"/>
      <c r="RF8" s="26"/>
      <c r="RG8" s="27"/>
      <c r="RH8" s="26"/>
      <c r="RI8" s="27"/>
      <c r="RJ8" s="26"/>
      <c r="RK8" s="27"/>
      <c r="RL8" s="26"/>
      <c r="RM8" s="27"/>
      <c r="RN8" s="26"/>
      <c r="RO8" s="27"/>
      <c r="RP8" s="26"/>
      <c r="RQ8" s="27"/>
      <c r="RR8" s="26"/>
      <c r="RS8" s="27"/>
      <c r="RT8" s="26"/>
      <c r="RU8" s="27"/>
      <c r="RV8" s="26"/>
      <c r="RW8" s="27"/>
      <c r="RX8" s="26"/>
      <c r="RY8" s="27"/>
      <c r="RZ8" s="26"/>
      <c r="SA8" s="27"/>
      <c r="SB8" s="26"/>
      <c r="SC8" s="27"/>
      <c r="SD8" s="26"/>
      <c r="SE8" s="27"/>
      <c r="SF8" s="26"/>
      <c r="SG8" s="27"/>
      <c r="SH8" s="29"/>
      <c r="SI8" s="5">
        <f t="shared" si="0"/>
        <v>0</v>
      </c>
      <c r="SJ8" s="3">
        <f>SI8*7.66</f>
        <v>0</v>
      </c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4" ht="24.75" customHeight="1" x14ac:dyDescent="0.2">
      <c r="A9" s="48">
        <f t="shared" si="2"/>
        <v>0</v>
      </c>
      <c r="B9" s="48"/>
      <c r="C9" s="33" t="s">
        <v>272</v>
      </c>
      <c r="D9" s="32"/>
      <c r="E9" s="20"/>
      <c r="F9" s="26"/>
      <c r="G9" s="20"/>
      <c r="H9" s="26"/>
      <c r="I9" s="20"/>
      <c r="J9" s="26"/>
      <c r="K9" s="20"/>
      <c r="L9" s="26"/>
      <c r="M9" s="20"/>
      <c r="N9" s="26"/>
      <c r="O9" s="20"/>
      <c r="P9" s="26"/>
      <c r="Q9" s="20"/>
      <c r="R9" s="26"/>
      <c r="S9" s="20"/>
      <c r="T9" s="26"/>
      <c r="U9" s="20"/>
      <c r="V9" s="26"/>
      <c r="W9" s="20"/>
      <c r="X9" s="26"/>
      <c r="Y9" s="20"/>
      <c r="Z9" s="26"/>
      <c r="AA9" s="20"/>
      <c r="AB9" s="26"/>
      <c r="AC9" s="20"/>
      <c r="AD9" s="26"/>
      <c r="AE9" s="20"/>
      <c r="AF9" s="26"/>
      <c r="AG9" s="20"/>
      <c r="AH9" s="26"/>
      <c r="AI9" s="20"/>
      <c r="AJ9" s="26"/>
      <c r="AK9" s="20"/>
      <c r="AL9" s="26"/>
      <c r="AM9" s="20"/>
      <c r="AN9" s="26"/>
      <c r="AO9" s="20"/>
      <c r="AP9" s="26"/>
      <c r="AQ9" s="20"/>
      <c r="AR9" s="26"/>
      <c r="AS9" s="20"/>
      <c r="AT9" s="26"/>
      <c r="AU9" s="20"/>
      <c r="AV9" s="26"/>
      <c r="AW9" s="20"/>
      <c r="AX9" s="26"/>
      <c r="AY9" s="20"/>
      <c r="AZ9" s="26"/>
      <c r="BA9" s="20"/>
      <c r="BB9" s="26"/>
      <c r="BC9" s="20"/>
      <c r="BD9" s="26"/>
      <c r="BE9" s="20"/>
      <c r="BF9" s="26"/>
      <c r="BG9" s="20"/>
      <c r="BH9" s="26"/>
      <c r="BI9" s="20"/>
      <c r="BJ9" s="26"/>
      <c r="BK9" s="20"/>
      <c r="BL9" s="26"/>
      <c r="BM9" s="20"/>
      <c r="BN9" s="26"/>
      <c r="BO9" s="20"/>
      <c r="BP9" s="26"/>
      <c r="BQ9" s="20"/>
      <c r="BR9" s="26"/>
      <c r="BS9" s="20"/>
      <c r="BT9" s="26"/>
      <c r="BU9" s="20"/>
      <c r="BV9" s="26"/>
      <c r="BW9" s="20"/>
      <c r="BX9" s="26"/>
      <c r="BY9" s="20"/>
      <c r="BZ9" s="26"/>
      <c r="CA9" s="20"/>
      <c r="CB9" s="26"/>
      <c r="CC9" s="20"/>
      <c r="CD9" s="26"/>
      <c r="CE9" s="20"/>
      <c r="CF9" s="26"/>
      <c r="CG9" s="20"/>
      <c r="CH9" s="26"/>
      <c r="CI9" s="20"/>
      <c r="CJ9" s="26"/>
      <c r="CK9" s="20"/>
      <c r="CL9" s="26"/>
      <c r="CM9" s="20"/>
      <c r="CN9" s="26"/>
      <c r="CO9" s="20"/>
      <c r="CP9" s="26"/>
      <c r="CQ9" s="20"/>
      <c r="CR9" s="26"/>
      <c r="CS9" s="20"/>
      <c r="CT9" s="26"/>
      <c r="CU9" s="20"/>
      <c r="CV9" s="26"/>
      <c r="CW9" s="20"/>
      <c r="CX9" s="26"/>
      <c r="CY9" s="20"/>
      <c r="CZ9" s="26"/>
      <c r="DA9" s="20"/>
      <c r="DB9" s="26"/>
      <c r="DC9" s="20"/>
      <c r="DD9" s="26"/>
      <c r="DE9" s="20"/>
      <c r="DF9" s="26"/>
      <c r="DG9" s="20"/>
      <c r="DH9" s="26"/>
      <c r="DI9" s="20"/>
      <c r="DJ9" s="26"/>
      <c r="DK9" s="20"/>
      <c r="DL9" s="26"/>
      <c r="DM9" s="20"/>
      <c r="DN9" s="26"/>
      <c r="DO9" s="20"/>
      <c r="DP9" s="26"/>
      <c r="DQ9" s="20"/>
      <c r="DR9" s="26"/>
      <c r="DS9" s="20"/>
      <c r="DT9" s="26"/>
      <c r="DU9" s="20"/>
      <c r="DV9" s="26"/>
      <c r="DW9" s="20"/>
      <c r="DX9" s="26"/>
      <c r="DY9" s="20"/>
      <c r="DZ9" s="26"/>
      <c r="EA9" s="20"/>
      <c r="EB9" s="26"/>
      <c r="EC9" s="20"/>
      <c r="ED9" s="26"/>
      <c r="EE9" s="20"/>
      <c r="EF9" s="26"/>
      <c r="EG9" s="20"/>
      <c r="EH9" s="26"/>
      <c r="EI9" s="20"/>
      <c r="EJ9" s="26"/>
      <c r="EK9" s="20"/>
      <c r="EL9" s="26"/>
      <c r="EM9" s="20"/>
      <c r="EN9" s="26"/>
      <c r="EO9" s="20"/>
      <c r="EP9" s="26"/>
      <c r="EQ9" s="20"/>
      <c r="ER9" s="26"/>
      <c r="ES9" s="20"/>
      <c r="ET9" s="26"/>
      <c r="EU9" s="20"/>
      <c r="EV9" s="26"/>
      <c r="EW9" s="20"/>
      <c r="EX9" s="26"/>
      <c r="EY9" s="20"/>
      <c r="EZ9" s="26"/>
      <c r="FA9" s="20"/>
      <c r="FB9" s="26"/>
      <c r="FC9" s="20"/>
      <c r="FD9" s="26"/>
      <c r="FE9" s="20"/>
      <c r="FF9" s="26"/>
      <c r="FG9" s="20"/>
      <c r="FH9" s="26"/>
      <c r="FI9" s="20"/>
      <c r="FJ9" s="26"/>
      <c r="FK9" s="20"/>
      <c r="FL9" s="26"/>
      <c r="FM9" s="20"/>
      <c r="FN9" s="26"/>
      <c r="FO9" s="20"/>
      <c r="FP9" s="26"/>
      <c r="FQ9" s="20"/>
      <c r="FR9" s="26"/>
      <c r="FS9" s="20"/>
      <c r="FT9" s="26"/>
      <c r="FU9" s="20"/>
      <c r="FV9" s="26"/>
      <c r="FW9" s="20"/>
      <c r="FX9" s="26"/>
      <c r="FY9" s="20"/>
      <c r="FZ9" s="26"/>
      <c r="GA9" s="20"/>
      <c r="GB9" s="26"/>
      <c r="GC9" s="20"/>
      <c r="GD9" s="26"/>
      <c r="GE9" s="20"/>
      <c r="GF9" s="26"/>
      <c r="GG9" s="20"/>
      <c r="GH9" s="26"/>
      <c r="GI9" s="20"/>
      <c r="GJ9" s="26"/>
      <c r="GK9" s="20"/>
      <c r="GL9" s="26"/>
      <c r="GM9" s="20"/>
      <c r="GN9" s="26"/>
      <c r="GO9" s="20"/>
      <c r="GP9" s="26"/>
      <c r="GQ9" s="20"/>
      <c r="GR9" s="26"/>
      <c r="GS9" s="20"/>
      <c r="GT9" s="26"/>
      <c r="GU9" s="20"/>
      <c r="GV9" s="26"/>
      <c r="GW9" s="20"/>
      <c r="GX9" s="26"/>
      <c r="GY9" s="20"/>
      <c r="GZ9" s="26"/>
      <c r="HA9" s="20"/>
      <c r="HB9" s="26"/>
      <c r="HC9" s="20"/>
      <c r="HD9" s="26"/>
      <c r="HE9" s="20"/>
      <c r="HF9" s="26"/>
      <c r="HG9" s="20"/>
      <c r="HH9" s="26"/>
      <c r="HI9" s="20"/>
      <c r="HJ9" s="26"/>
      <c r="HK9" s="20"/>
      <c r="HL9" s="26"/>
      <c r="HM9" s="20"/>
      <c r="HN9" s="26"/>
      <c r="HO9" s="20"/>
      <c r="HP9" s="26"/>
      <c r="HQ9" s="20"/>
      <c r="HR9" s="26"/>
      <c r="HS9" s="20"/>
      <c r="HT9" s="26"/>
      <c r="HU9" s="20"/>
      <c r="HV9" s="26"/>
      <c r="HW9" s="20"/>
      <c r="HX9" s="26"/>
      <c r="HY9" s="20"/>
      <c r="HZ9" s="26"/>
      <c r="IA9" s="20"/>
      <c r="IB9" s="26"/>
      <c r="IC9" s="20"/>
      <c r="ID9" s="26"/>
      <c r="IE9" s="20"/>
      <c r="IF9" s="26"/>
      <c r="IG9" s="20"/>
      <c r="IH9" s="26"/>
      <c r="II9" s="20"/>
      <c r="IJ9" s="26"/>
      <c r="IK9" s="20"/>
      <c r="IL9" s="26"/>
      <c r="IM9" s="20"/>
      <c r="IN9" s="26"/>
      <c r="IO9" s="20"/>
      <c r="IP9" s="26"/>
      <c r="IQ9" s="20"/>
      <c r="IR9" s="26"/>
      <c r="IS9" s="20"/>
      <c r="IT9" s="26"/>
      <c r="IU9" s="20"/>
      <c r="IV9" s="26"/>
      <c r="IW9" s="20"/>
      <c r="IX9" s="26"/>
      <c r="IY9" s="20"/>
      <c r="IZ9" s="26"/>
      <c r="JA9" s="20"/>
      <c r="JB9" s="26"/>
      <c r="JC9" s="20"/>
      <c r="JD9" s="26"/>
      <c r="JE9" s="20"/>
      <c r="JF9" s="26"/>
      <c r="JG9" s="20"/>
      <c r="JH9" s="26"/>
      <c r="JI9" s="20"/>
      <c r="JJ9" s="26"/>
      <c r="JK9" s="20"/>
      <c r="JL9" s="26"/>
      <c r="JM9" s="20"/>
      <c r="JN9" s="26"/>
      <c r="JO9" s="20"/>
      <c r="JP9" s="26"/>
      <c r="JQ9" s="20"/>
      <c r="JR9" s="26"/>
      <c r="JS9" s="20"/>
      <c r="JT9" s="26"/>
      <c r="JU9" s="20"/>
      <c r="JV9" s="26"/>
      <c r="JW9" s="20"/>
      <c r="JX9" s="26"/>
      <c r="JY9" s="20"/>
      <c r="JZ9" s="26"/>
      <c r="KA9" s="20"/>
      <c r="KB9" s="26"/>
      <c r="KC9" s="20"/>
      <c r="KD9" s="26"/>
      <c r="KE9" s="20"/>
      <c r="KF9" s="26"/>
      <c r="KG9" s="20"/>
      <c r="KH9" s="26"/>
      <c r="KI9" s="20"/>
      <c r="KJ9" s="26"/>
      <c r="KK9" s="20"/>
      <c r="KL9" s="26"/>
      <c r="KM9" s="20"/>
      <c r="KN9" s="26"/>
      <c r="KO9" s="20"/>
      <c r="KP9" s="26"/>
      <c r="KQ9" s="20"/>
      <c r="KR9" s="26"/>
      <c r="KS9" s="20"/>
      <c r="KT9" s="26"/>
      <c r="KU9" s="20"/>
      <c r="KV9" s="26"/>
      <c r="KW9" s="20"/>
      <c r="KX9" s="26"/>
      <c r="KY9" s="20"/>
      <c r="KZ9" s="26"/>
      <c r="LA9" s="20"/>
      <c r="LB9" s="26"/>
      <c r="LC9" s="20"/>
      <c r="LD9" s="26"/>
      <c r="LE9" s="20"/>
      <c r="LF9" s="26"/>
      <c r="LG9" s="20"/>
      <c r="LH9" s="26"/>
      <c r="LI9" s="20"/>
      <c r="LJ9" s="26"/>
      <c r="LK9" s="20"/>
      <c r="LL9" s="26"/>
      <c r="LM9" s="20"/>
      <c r="LN9" s="26"/>
      <c r="LO9" s="20"/>
      <c r="LP9" s="26"/>
      <c r="LQ9" s="20"/>
      <c r="LR9" s="26"/>
      <c r="LS9" s="20"/>
      <c r="LT9" s="26"/>
      <c r="LU9" s="20"/>
      <c r="LV9" s="26"/>
      <c r="LW9" s="20"/>
      <c r="LX9" s="26"/>
      <c r="LY9" s="20"/>
      <c r="LZ9" s="26"/>
      <c r="MA9" s="20"/>
      <c r="MB9" s="26"/>
      <c r="MC9" s="20"/>
      <c r="MD9" s="26"/>
      <c r="ME9" s="20"/>
      <c r="MF9" s="26"/>
      <c r="MG9" s="20"/>
      <c r="MH9" s="26"/>
      <c r="MI9" s="20"/>
      <c r="MJ9" s="26"/>
      <c r="MK9" s="20"/>
      <c r="ML9" s="26"/>
      <c r="MM9" s="20"/>
      <c r="MN9" s="26"/>
      <c r="MO9" s="20"/>
      <c r="MP9" s="26"/>
      <c r="MQ9" s="20"/>
      <c r="MR9" s="26"/>
      <c r="MS9" s="20"/>
      <c r="MT9" s="26"/>
      <c r="MU9" s="20"/>
      <c r="MV9" s="26"/>
      <c r="MW9" s="20"/>
      <c r="MX9" s="26"/>
      <c r="MY9" s="20"/>
      <c r="MZ9" s="26"/>
      <c r="NA9" s="20"/>
      <c r="NB9" s="26"/>
      <c r="NC9" s="20"/>
      <c r="ND9" s="26"/>
      <c r="NE9" s="20"/>
      <c r="NF9" s="26"/>
      <c r="NG9" s="20"/>
      <c r="NH9" s="26"/>
      <c r="NI9" s="20"/>
      <c r="NJ9" s="26"/>
      <c r="NK9" s="20"/>
      <c r="NL9" s="26"/>
      <c r="NM9" s="20"/>
      <c r="NN9" s="26"/>
      <c r="NO9" s="20"/>
      <c r="NP9" s="26"/>
      <c r="NQ9" s="20"/>
      <c r="NR9" s="26"/>
      <c r="NS9" s="20"/>
      <c r="NT9" s="26"/>
      <c r="NU9" s="20"/>
      <c r="NV9" s="26"/>
      <c r="NW9" s="20"/>
      <c r="NX9" s="26"/>
      <c r="NY9" s="20"/>
      <c r="NZ9" s="26"/>
      <c r="OA9" s="20"/>
      <c r="OB9" s="26"/>
      <c r="OC9" s="20"/>
      <c r="OD9" s="26"/>
      <c r="OE9" s="20"/>
      <c r="OF9" s="26"/>
      <c r="OG9" s="20"/>
      <c r="OH9" s="26"/>
      <c r="OI9" s="20"/>
      <c r="OJ9" s="26"/>
      <c r="OK9" s="20"/>
      <c r="OL9" s="26"/>
      <c r="OM9" s="20"/>
      <c r="ON9" s="26"/>
      <c r="OO9" s="20"/>
      <c r="OP9" s="26"/>
      <c r="OQ9" s="20"/>
      <c r="OR9" s="26"/>
      <c r="OS9" s="20"/>
      <c r="OT9" s="26"/>
      <c r="OU9" s="20"/>
      <c r="OV9" s="26"/>
      <c r="OW9" s="20"/>
      <c r="OX9" s="26"/>
      <c r="OY9" s="20"/>
      <c r="OZ9" s="26"/>
      <c r="PA9" s="20"/>
      <c r="PB9" s="26"/>
      <c r="PC9" s="20"/>
      <c r="PD9" s="26"/>
      <c r="PE9" s="20"/>
      <c r="PF9" s="26"/>
      <c r="PG9" s="20"/>
      <c r="PH9" s="26"/>
      <c r="PI9" s="20"/>
      <c r="PJ9" s="26"/>
      <c r="PK9" s="20"/>
      <c r="PL9" s="26"/>
      <c r="PM9" s="20"/>
      <c r="PN9" s="26"/>
      <c r="PO9" s="20"/>
      <c r="PP9" s="26"/>
      <c r="PQ9" s="20"/>
      <c r="PR9" s="26"/>
      <c r="PS9" s="20"/>
      <c r="PT9" s="26"/>
      <c r="PU9" s="20"/>
      <c r="PV9" s="26"/>
      <c r="PW9" s="20"/>
      <c r="PX9" s="26"/>
      <c r="PY9" s="20"/>
      <c r="PZ9" s="26"/>
      <c r="QA9" s="20"/>
      <c r="QB9" s="26"/>
      <c r="QC9" s="20"/>
      <c r="QD9" s="26"/>
      <c r="QE9" s="20"/>
      <c r="QF9" s="26"/>
      <c r="QG9" s="20"/>
      <c r="QH9" s="26"/>
      <c r="QI9" s="20"/>
      <c r="QJ9" s="26"/>
      <c r="QK9" s="20"/>
      <c r="QL9" s="26"/>
      <c r="QM9" s="20"/>
      <c r="QN9" s="26"/>
      <c r="QO9" s="20"/>
      <c r="QP9" s="26"/>
      <c r="QQ9" s="20"/>
      <c r="QR9" s="26"/>
      <c r="QS9" s="20"/>
      <c r="QT9" s="26"/>
      <c r="QU9" s="20"/>
      <c r="QV9" s="26"/>
      <c r="QW9" s="20"/>
      <c r="QX9" s="26"/>
      <c r="QY9" s="20"/>
      <c r="QZ9" s="26"/>
      <c r="RA9" s="20"/>
      <c r="RB9" s="26"/>
      <c r="RC9" s="20"/>
      <c r="RD9" s="26"/>
      <c r="RE9" s="20"/>
      <c r="RF9" s="26"/>
      <c r="RG9" s="20"/>
      <c r="RH9" s="26"/>
      <c r="RI9" s="20"/>
      <c r="RJ9" s="26"/>
      <c r="RK9" s="20"/>
      <c r="RL9" s="26"/>
      <c r="RM9" s="20"/>
      <c r="RN9" s="26"/>
      <c r="RO9" s="20"/>
      <c r="RP9" s="26"/>
      <c r="RQ9" s="20"/>
      <c r="RR9" s="26"/>
      <c r="RS9" s="20"/>
      <c r="RT9" s="26"/>
      <c r="RU9" s="20"/>
      <c r="RV9" s="26"/>
      <c r="RW9" s="20"/>
      <c r="RX9" s="26"/>
      <c r="RY9" s="20"/>
      <c r="RZ9" s="26"/>
      <c r="SA9" s="20"/>
      <c r="SB9" s="26"/>
      <c r="SC9" s="20"/>
      <c r="SD9" s="26"/>
      <c r="SE9" s="20"/>
      <c r="SF9" s="26"/>
      <c r="SG9" s="20"/>
      <c r="SH9" s="28"/>
      <c r="SI9" s="2">
        <f t="shared" si="0"/>
        <v>0</v>
      </c>
      <c r="SJ9" s="3">
        <f>SI9*15.32</f>
        <v>0</v>
      </c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4" ht="24.75" customHeight="1" x14ac:dyDescent="0.2">
      <c r="A10" s="45">
        <f t="shared" si="2"/>
        <v>0</v>
      </c>
      <c r="B10" s="45"/>
      <c r="C10" s="31" t="s">
        <v>273</v>
      </c>
      <c r="D10" s="32"/>
      <c r="E10" s="27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26"/>
      <c r="AA10" s="27"/>
      <c r="AB10" s="26"/>
      <c r="AC10" s="27"/>
      <c r="AD10" s="26"/>
      <c r="AE10" s="27"/>
      <c r="AF10" s="26"/>
      <c r="AG10" s="27"/>
      <c r="AH10" s="26"/>
      <c r="AI10" s="27"/>
      <c r="AJ10" s="26"/>
      <c r="AK10" s="27"/>
      <c r="AL10" s="26"/>
      <c r="AM10" s="27"/>
      <c r="AN10" s="26"/>
      <c r="AO10" s="27"/>
      <c r="AP10" s="26"/>
      <c r="AQ10" s="27"/>
      <c r="AR10" s="26"/>
      <c r="AS10" s="27"/>
      <c r="AT10" s="26"/>
      <c r="AU10" s="27"/>
      <c r="AV10" s="26"/>
      <c r="AW10" s="27"/>
      <c r="AX10" s="26"/>
      <c r="AY10" s="27"/>
      <c r="AZ10" s="26"/>
      <c r="BA10" s="27"/>
      <c r="BB10" s="26"/>
      <c r="BC10" s="27"/>
      <c r="BD10" s="26"/>
      <c r="BE10" s="27"/>
      <c r="BF10" s="26"/>
      <c r="BG10" s="27"/>
      <c r="BH10" s="26"/>
      <c r="BI10" s="27"/>
      <c r="BJ10" s="26"/>
      <c r="BK10" s="27"/>
      <c r="BL10" s="26"/>
      <c r="BM10" s="27"/>
      <c r="BN10" s="26"/>
      <c r="BO10" s="27"/>
      <c r="BP10" s="26"/>
      <c r="BQ10" s="27"/>
      <c r="BR10" s="26"/>
      <c r="BS10" s="27"/>
      <c r="BT10" s="26"/>
      <c r="BU10" s="27"/>
      <c r="BV10" s="26"/>
      <c r="BW10" s="27"/>
      <c r="BX10" s="26"/>
      <c r="BY10" s="27"/>
      <c r="BZ10" s="26"/>
      <c r="CA10" s="27"/>
      <c r="CB10" s="26"/>
      <c r="CC10" s="27"/>
      <c r="CD10" s="26"/>
      <c r="CE10" s="27"/>
      <c r="CF10" s="26"/>
      <c r="CG10" s="27"/>
      <c r="CH10" s="26"/>
      <c r="CI10" s="27"/>
      <c r="CJ10" s="26"/>
      <c r="CK10" s="27"/>
      <c r="CL10" s="26"/>
      <c r="CM10" s="27"/>
      <c r="CN10" s="26"/>
      <c r="CO10" s="27"/>
      <c r="CP10" s="26"/>
      <c r="CQ10" s="27"/>
      <c r="CR10" s="26"/>
      <c r="CS10" s="27"/>
      <c r="CT10" s="26"/>
      <c r="CU10" s="27"/>
      <c r="CV10" s="26"/>
      <c r="CW10" s="27"/>
      <c r="CX10" s="26"/>
      <c r="CY10" s="27"/>
      <c r="CZ10" s="26"/>
      <c r="DA10" s="27"/>
      <c r="DB10" s="26"/>
      <c r="DC10" s="27"/>
      <c r="DD10" s="26"/>
      <c r="DE10" s="27"/>
      <c r="DF10" s="26"/>
      <c r="DG10" s="27"/>
      <c r="DH10" s="26"/>
      <c r="DI10" s="27"/>
      <c r="DJ10" s="26"/>
      <c r="DK10" s="27"/>
      <c r="DL10" s="26"/>
      <c r="DM10" s="27"/>
      <c r="DN10" s="26"/>
      <c r="DO10" s="27"/>
      <c r="DP10" s="26"/>
      <c r="DQ10" s="27"/>
      <c r="DR10" s="26"/>
      <c r="DS10" s="27"/>
      <c r="DT10" s="26"/>
      <c r="DU10" s="27"/>
      <c r="DV10" s="26"/>
      <c r="DW10" s="27"/>
      <c r="DX10" s="26"/>
      <c r="DY10" s="27"/>
      <c r="DZ10" s="26"/>
      <c r="EA10" s="27"/>
      <c r="EB10" s="26"/>
      <c r="EC10" s="27"/>
      <c r="ED10" s="26"/>
      <c r="EE10" s="27"/>
      <c r="EF10" s="26"/>
      <c r="EG10" s="27"/>
      <c r="EH10" s="26"/>
      <c r="EI10" s="27"/>
      <c r="EJ10" s="26"/>
      <c r="EK10" s="27"/>
      <c r="EL10" s="26"/>
      <c r="EM10" s="27"/>
      <c r="EN10" s="26"/>
      <c r="EO10" s="27"/>
      <c r="EP10" s="26"/>
      <c r="EQ10" s="27"/>
      <c r="ER10" s="26"/>
      <c r="ES10" s="27"/>
      <c r="ET10" s="26"/>
      <c r="EU10" s="27"/>
      <c r="EV10" s="26"/>
      <c r="EW10" s="27"/>
      <c r="EX10" s="26"/>
      <c r="EY10" s="27"/>
      <c r="EZ10" s="26"/>
      <c r="FA10" s="27"/>
      <c r="FB10" s="26"/>
      <c r="FC10" s="27"/>
      <c r="FD10" s="26"/>
      <c r="FE10" s="27"/>
      <c r="FF10" s="26"/>
      <c r="FG10" s="27"/>
      <c r="FH10" s="26"/>
      <c r="FI10" s="27"/>
      <c r="FJ10" s="26"/>
      <c r="FK10" s="27"/>
      <c r="FL10" s="26"/>
      <c r="FM10" s="27"/>
      <c r="FN10" s="26"/>
      <c r="FO10" s="27"/>
      <c r="FP10" s="26"/>
      <c r="FQ10" s="27"/>
      <c r="FR10" s="26"/>
      <c r="FS10" s="27"/>
      <c r="FT10" s="26"/>
      <c r="FU10" s="27"/>
      <c r="FV10" s="26"/>
      <c r="FW10" s="27"/>
      <c r="FX10" s="26"/>
      <c r="FY10" s="27"/>
      <c r="FZ10" s="26"/>
      <c r="GA10" s="27"/>
      <c r="GB10" s="26"/>
      <c r="GC10" s="27"/>
      <c r="GD10" s="26"/>
      <c r="GE10" s="27"/>
      <c r="GF10" s="26"/>
      <c r="GG10" s="27"/>
      <c r="GH10" s="26"/>
      <c r="GI10" s="27"/>
      <c r="GJ10" s="26"/>
      <c r="GK10" s="27"/>
      <c r="GL10" s="26"/>
      <c r="GM10" s="27"/>
      <c r="GN10" s="26"/>
      <c r="GO10" s="27"/>
      <c r="GP10" s="26"/>
      <c r="GQ10" s="27"/>
      <c r="GR10" s="26"/>
      <c r="GS10" s="27"/>
      <c r="GT10" s="26"/>
      <c r="GU10" s="27"/>
      <c r="GV10" s="26"/>
      <c r="GW10" s="27"/>
      <c r="GX10" s="26"/>
      <c r="GY10" s="27"/>
      <c r="GZ10" s="26"/>
      <c r="HA10" s="27"/>
      <c r="HB10" s="26"/>
      <c r="HC10" s="27"/>
      <c r="HD10" s="26"/>
      <c r="HE10" s="27"/>
      <c r="HF10" s="26"/>
      <c r="HG10" s="27"/>
      <c r="HH10" s="26"/>
      <c r="HI10" s="27"/>
      <c r="HJ10" s="26"/>
      <c r="HK10" s="27"/>
      <c r="HL10" s="26"/>
      <c r="HM10" s="27"/>
      <c r="HN10" s="26"/>
      <c r="HO10" s="27"/>
      <c r="HP10" s="26"/>
      <c r="HQ10" s="27"/>
      <c r="HR10" s="26"/>
      <c r="HS10" s="27"/>
      <c r="HT10" s="26"/>
      <c r="HU10" s="27"/>
      <c r="HV10" s="26"/>
      <c r="HW10" s="27"/>
      <c r="HX10" s="26"/>
      <c r="HY10" s="27"/>
      <c r="HZ10" s="26"/>
      <c r="IA10" s="27"/>
      <c r="IB10" s="26"/>
      <c r="IC10" s="27"/>
      <c r="ID10" s="26"/>
      <c r="IE10" s="27"/>
      <c r="IF10" s="26"/>
      <c r="IG10" s="27"/>
      <c r="IH10" s="26"/>
      <c r="II10" s="27"/>
      <c r="IJ10" s="26"/>
      <c r="IK10" s="27"/>
      <c r="IL10" s="26"/>
      <c r="IM10" s="27"/>
      <c r="IN10" s="26"/>
      <c r="IO10" s="27"/>
      <c r="IP10" s="26"/>
      <c r="IQ10" s="27"/>
      <c r="IR10" s="26"/>
      <c r="IS10" s="27"/>
      <c r="IT10" s="26"/>
      <c r="IU10" s="27"/>
      <c r="IV10" s="26"/>
      <c r="IW10" s="27"/>
      <c r="IX10" s="26"/>
      <c r="IY10" s="27"/>
      <c r="IZ10" s="26"/>
      <c r="JA10" s="27"/>
      <c r="JB10" s="26"/>
      <c r="JC10" s="27"/>
      <c r="JD10" s="26"/>
      <c r="JE10" s="27"/>
      <c r="JF10" s="26"/>
      <c r="JG10" s="27"/>
      <c r="JH10" s="26"/>
      <c r="JI10" s="27"/>
      <c r="JJ10" s="26"/>
      <c r="JK10" s="27"/>
      <c r="JL10" s="26"/>
      <c r="JM10" s="27"/>
      <c r="JN10" s="26"/>
      <c r="JO10" s="27"/>
      <c r="JP10" s="26"/>
      <c r="JQ10" s="27"/>
      <c r="JR10" s="26"/>
      <c r="JS10" s="27"/>
      <c r="JT10" s="26"/>
      <c r="JU10" s="27"/>
      <c r="JV10" s="26"/>
      <c r="JW10" s="27"/>
      <c r="JX10" s="26"/>
      <c r="JY10" s="27"/>
      <c r="JZ10" s="26"/>
      <c r="KA10" s="27"/>
      <c r="KB10" s="26"/>
      <c r="KC10" s="27"/>
      <c r="KD10" s="26"/>
      <c r="KE10" s="27"/>
      <c r="KF10" s="26"/>
      <c r="KG10" s="27"/>
      <c r="KH10" s="26"/>
      <c r="KI10" s="27"/>
      <c r="KJ10" s="26"/>
      <c r="KK10" s="27"/>
      <c r="KL10" s="26"/>
      <c r="KM10" s="27"/>
      <c r="KN10" s="26"/>
      <c r="KO10" s="27"/>
      <c r="KP10" s="26"/>
      <c r="KQ10" s="27"/>
      <c r="KR10" s="26"/>
      <c r="KS10" s="27"/>
      <c r="KT10" s="26"/>
      <c r="KU10" s="27"/>
      <c r="KV10" s="26"/>
      <c r="KW10" s="27"/>
      <c r="KX10" s="26"/>
      <c r="KY10" s="27"/>
      <c r="KZ10" s="26"/>
      <c r="LA10" s="27"/>
      <c r="LB10" s="26"/>
      <c r="LC10" s="27"/>
      <c r="LD10" s="26"/>
      <c r="LE10" s="27"/>
      <c r="LF10" s="26"/>
      <c r="LG10" s="27"/>
      <c r="LH10" s="26"/>
      <c r="LI10" s="27"/>
      <c r="LJ10" s="26"/>
      <c r="LK10" s="27"/>
      <c r="LL10" s="26"/>
      <c r="LM10" s="27"/>
      <c r="LN10" s="26"/>
      <c r="LO10" s="27"/>
      <c r="LP10" s="26"/>
      <c r="LQ10" s="27"/>
      <c r="LR10" s="26"/>
      <c r="LS10" s="27"/>
      <c r="LT10" s="26"/>
      <c r="LU10" s="27"/>
      <c r="LV10" s="26"/>
      <c r="LW10" s="27"/>
      <c r="LX10" s="26"/>
      <c r="LY10" s="27"/>
      <c r="LZ10" s="26"/>
      <c r="MA10" s="27"/>
      <c r="MB10" s="26"/>
      <c r="MC10" s="27"/>
      <c r="MD10" s="26"/>
      <c r="ME10" s="27"/>
      <c r="MF10" s="26"/>
      <c r="MG10" s="27"/>
      <c r="MH10" s="26"/>
      <c r="MI10" s="27"/>
      <c r="MJ10" s="26"/>
      <c r="MK10" s="27"/>
      <c r="ML10" s="26"/>
      <c r="MM10" s="27"/>
      <c r="MN10" s="26"/>
      <c r="MO10" s="27"/>
      <c r="MP10" s="26"/>
      <c r="MQ10" s="27"/>
      <c r="MR10" s="26"/>
      <c r="MS10" s="27"/>
      <c r="MT10" s="26"/>
      <c r="MU10" s="27"/>
      <c r="MV10" s="26"/>
      <c r="MW10" s="27"/>
      <c r="MX10" s="26"/>
      <c r="MY10" s="27"/>
      <c r="MZ10" s="26"/>
      <c r="NA10" s="27"/>
      <c r="NB10" s="26"/>
      <c r="NC10" s="27"/>
      <c r="ND10" s="26"/>
      <c r="NE10" s="27"/>
      <c r="NF10" s="26"/>
      <c r="NG10" s="27"/>
      <c r="NH10" s="26"/>
      <c r="NI10" s="27"/>
      <c r="NJ10" s="26"/>
      <c r="NK10" s="27"/>
      <c r="NL10" s="26"/>
      <c r="NM10" s="27"/>
      <c r="NN10" s="26"/>
      <c r="NO10" s="27"/>
      <c r="NP10" s="26"/>
      <c r="NQ10" s="27"/>
      <c r="NR10" s="26"/>
      <c r="NS10" s="27"/>
      <c r="NT10" s="26"/>
      <c r="NU10" s="27"/>
      <c r="NV10" s="26"/>
      <c r="NW10" s="27"/>
      <c r="NX10" s="26"/>
      <c r="NY10" s="27"/>
      <c r="NZ10" s="26"/>
      <c r="OA10" s="27"/>
      <c r="OB10" s="26"/>
      <c r="OC10" s="27"/>
      <c r="OD10" s="26"/>
      <c r="OE10" s="27"/>
      <c r="OF10" s="26"/>
      <c r="OG10" s="27"/>
      <c r="OH10" s="26"/>
      <c r="OI10" s="27"/>
      <c r="OJ10" s="26"/>
      <c r="OK10" s="27"/>
      <c r="OL10" s="26"/>
      <c r="OM10" s="27"/>
      <c r="ON10" s="26"/>
      <c r="OO10" s="27"/>
      <c r="OP10" s="26"/>
      <c r="OQ10" s="27"/>
      <c r="OR10" s="26"/>
      <c r="OS10" s="27"/>
      <c r="OT10" s="26"/>
      <c r="OU10" s="27"/>
      <c r="OV10" s="26"/>
      <c r="OW10" s="27"/>
      <c r="OX10" s="26"/>
      <c r="OY10" s="27"/>
      <c r="OZ10" s="26"/>
      <c r="PA10" s="27"/>
      <c r="PB10" s="26"/>
      <c r="PC10" s="27"/>
      <c r="PD10" s="26"/>
      <c r="PE10" s="27"/>
      <c r="PF10" s="26"/>
      <c r="PG10" s="27"/>
      <c r="PH10" s="26"/>
      <c r="PI10" s="27"/>
      <c r="PJ10" s="26"/>
      <c r="PK10" s="27"/>
      <c r="PL10" s="26"/>
      <c r="PM10" s="27"/>
      <c r="PN10" s="26"/>
      <c r="PO10" s="27"/>
      <c r="PP10" s="26"/>
      <c r="PQ10" s="27"/>
      <c r="PR10" s="26"/>
      <c r="PS10" s="27"/>
      <c r="PT10" s="26"/>
      <c r="PU10" s="27"/>
      <c r="PV10" s="26"/>
      <c r="PW10" s="27"/>
      <c r="PX10" s="26"/>
      <c r="PY10" s="27"/>
      <c r="PZ10" s="26"/>
      <c r="QA10" s="27"/>
      <c r="QB10" s="26"/>
      <c r="QC10" s="27"/>
      <c r="QD10" s="26"/>
      <c r="QE10" s="27"/>
      <c r="QF10" s="26"/>
      <c r="QG10" s="27"/>
      <c r="QH10" s="26"/>
      <c r="QI10" s="27"/>
      <c r="QJ10" s="26"/>
      <c r="QK10" s="27"/>
      <c r="QL10" s="26"/>
      <c r="QM10" s="27"/>
      <c r="QN10" s="26"/>
      <c r="QO10" s="27"/>
      <c r="QP10" s="26"/>
      <c r="QQ10" s="27"/>
      <c r="QR10" s="26"/>
      <c r="QS10" s="27"/>
      <c r="QT10" s="26"/>
      <c r="QU10" s="27"/>
      <c r="QV10" s="26"/>
      <c r="QW10" s="27"/>
      <c r="QX10" s="26"/>
      <c r="QY10" s="27"/>
      <c r="QZ10" s="26"/>
      <c r="RA10" s="27"/>
      <c r="RB10" s="26"/>
      <c r="RC10" s="27"/>
      <c r="RD10" s="26"/>
      <c r="RE10" s="27"/>
      <c r="RF10" s="26"/>
      <c r="RG10" s="27"/>
      <c r="RH10" s="26"/>
      <c r="RI10" s="27"/>
      <c r="RJ10" s="26"/>
      <c r="RK10" s="27"/>
      <c r="RL10" s="26"/>
      <c r="RM10" s="27"/>
      <c r="RN10" s="26"/>
      <c r="RO10" s="27"/>
      <c r="RP10" s="26"/>
      <c r="RQ10" s="27"/>
      <c r="RR10" s="26"/>
      <c r="RS10" s="27"/>
      <c r="RT10" s="26"/>
      <c r="RU10" s="27"/>
      <c r="RV10" s="26"/>
      <c r="RW10" s="27"/>
      <c r="RX10" s="26"/>
      <c r="RY10" s="27"/>
      <c r="RZ10" s="26"/>
      <c r="SA10" s="27"/>
      <c r="SB10" s="26"/>
      <c r="SC10" s="27"/>
      <c r="SD10" s="26"/>
      <c r="SE10" s="27"/>
      <c r="SF10" s="26"/>
      <c r="SG10" s="27"/>
      <c r="SH10" s="29"/>
      <c r="SI10" s="5">
        <f t="shared" si="0"/>
        <v>0</v>
      </c>
      <c r="SJ10" s="3">
        <f>SI10*9.82</f>
        <v>0</v>
      </c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4" ht="24.75" customHeight="1" x14ac:dyDescent="0.15">
      <c r="A11" s="46"/>
      <c r="B11" s="47"/>
      <c r="C11" s="22"/>
      <c r="D11" s="23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  <c r="IW11" s="20"/>
      <c r="IX11" s="21"/>
      <c r="IY11" s="20"/>
      <c r="IZ11" s="21"/>
      <c r="JA11" s="20"/>
      <c r="JB11" s="21"/>
      <c r="JC11" s="20"/>
      <c r="JD11" s="21"/>
      <c r="JE11" s="20"/>
      <c r="JF11" s="21"/>
      <c r="JG11" s="20"/>
      <c r="JH11" s="21"/>
      <c r="JI11" s="20"/>
      <c r="JJ11" s="21"/>
      <c r="JK11" s="20"/>
      <c r="JL11" s="21"/>
      <c r="JM11" s="20"/>
      <c r="JN11" s="21"/>
      <c r="JO11" s="20"/>
      <c r="JP11" s="21"/>
      <c r="JQ11" s="20"/>
      <c r="JR11" s="21"/>
      <c r="JS11" s="20"/>
      <c r="JT11" s="21"/>
      <c r="JU11" s="20"/>
      <c r="JV11" s="21"/>
      <c r="JW11" s="20"/>
      <c r="JX11" s="21"/>
      <c r="JY11" s="20"/>
      <c r="JZ11" s="21"/>
      <c r="KA11" s="20"/>
      <c r="KB11" s="21"/>
      <c r="KC11" s="20"/>
      <c r="KD11" s="21"/>
      <c r="KE11" s="20"/>
      <c r="KF11" s="21"/>
      <c r="KG11" s="20"/>
      <c r="KH11" s="21"/>
      <c r="KI11" s="20"/>
      <c r="KJ11" s="21"/>
      <c r="KK11" s="20"/>
      <c r="KL11" s="21"/>
      <c r="KM11" s="20"/>
      <c r="KN11" s="21"/>
      <c r="KO11" s="20"/>
      <c r="KP11" s="21"/>
      <c r="KQ11" s="20"/>
      <c r="KR11" s="21"/>
      <c r="KS11" s="20"/>
      <c r="KT11" s="21"/>
      <c r="KU11" s="20"/>
      <c r="KV11" s="21"/>
      <c r="KW11" s="20"/>
      <c r="KX11" s="21"/>
      <c r="KY11" s="20"/>
      <c r="KZ11" s="21"/>
      <c r="LA11" s="20"/>
      <c r="LB11" s="21"/>
      <c r="LC11" s="20"/>
      <c r="LD11" s="21"/>
      <c r="LE11" s="20"/>
      <c r="LF11" s="21"/>
      <c r="LG11" s="20"/>
      <c r="LH11" s="21"/>
      <c r="LI11" s="20"/>
      <c r="LJ11" s="21"/>
      <c r="LK11" s="20"/>
      <c r="LL11" s="21"/>
      <c r="LM11" s="20"/>
      <c r="LN11" s="21"/>
      <c r="LO11" s="20"/>
      <c r="LP11" s="21"/>
      <c r="LQ11" s="20"/>
      <c r="LR11" s="21"/>
      <c r="LS11" s="20"/>
      <c r="LT11" s="21"/>
      <c r="LU11" s="20"/>
      <c r="LV11" s="21"/>
      <c r="LW11" s="20"/>
      <c r="LX11" s="21"/>
      <c r="LY11" s="20"/>
      <c r="LZ11" s="21"/>
      <c r="MA11" s="20"/>
      <c r="MB11" s="21"/>
      <c r="MC11" s="20"/>
      <c r="MD11" s="21"/>
      <c r="ME11" s="20"/>
      <c r="MF11" s="21"/>
      <c r="MG11" s="20"/>
      <c r="MH11" s="21"/>
      <c r="MI11" s="20"/>
      <c r="MJ11" s="21"/>
      <c r="MK11" s="20"/>
      <c r="ML11" s="21"/>
      <c r="MM11" s="20"/>
      <c r="MN11" s="21"/>
      <c r="MO11" s="20"/>
      <c r="MP11" s="21"/>
      <c r="MQ11" s="20"/>
      <c r="MR11" s="21"/>
      <c r="MS11" s="20"/>
      <c r="MT11" s="21"/>
      <c r="MU11" s="20"/>
      <c r="MV11" s="21"/>
      <c r="MW11" s="20"/>
      <c r="MX11" s="21"/>
      <c r="MY11" s="20"/>
      <c r="MZ11" s="21"/>
      <c r="NA11" s="20"/>
      <c r="NB11" s="21"/>
      <c r="NC11" s="20"/>
      <c r="ND11" s="21"/>
      <c r="NE11" s="20"/>
      <c r="NF11" s="21"/>
      <c r="NG11" s="20"/>
      <c r="NH11" s="21"/>
      <c r="NI11" s="20"/>
      <c r="NJ11" s="21"/>
      <c r="NK11" s="20"/>
      <c r="NL11" s="21"/>
      <c r="NM11" s="20"/>
      <c r="NN11" s="21"/>
      <c r="NO11" s="20"/>
      <c r="NP11" s="21"/>
      <c r="NQ11" s="20"/>
      <c r="NR11" s="21"/>
      <c r="NS11" s="20"/>
      <c r="NT11" s="21"/>
      <c r="NU11" s="20"/>
      <c r="NV11" s="21"/>
      <c r="NW11" s="20"/>
      <c r="NX11" s="21"/>
      <c r="NY11" s="20"/>
      <c r="NZ11" s="21"/>
      <c r="OA11" s="20"/>
      <c r="OB11" s="21"/>
      <c r="OC11" s="20"/>
      <c r="OD11" s="21"/>
      <c r="OE11" s="20"/>
      <c r="OF11" s="21"/>
      <c r="OG11" s="20"/>
      <c r="OH11" s="21"/>
      <c r="OI11" s="20"/>
      <c r="OJ11" s="21"/>
      <c r="OK11" s="20"/>
      <c r="OL11" s="21"/>
      <c r="OM11" s="20"/>
      <c r="ON11" s="21"/>
      <c r="OO11" s="20"/>
      <c r="OP11" s="21"/>
      <c r="OQ11" s="20"/>
      <c r="OR11" s="21"/>
      <c r="OS11" s="20"/>
      <c r="OT11" s="21"/>
      <c r="OU11" s="20"/>
      <c r="OV11" s="21"/>
      <c r="OW11" s="20"/>
      <c r="OX11" s="21"/>
      <c r="OY11" s="20"/>
      <c r="OZ11" s="21"/>
      <c r="PA11" s="20"/>
      <c r="PB11" s="21"/>
      <c r="PC11" s="20"/>
      <c r="PD11" s="21"/>
      <c r="PE11" s="20"/>
      <c r="PF11" s="21"/>
      <c r="PG11" s="20"/>
      <c r="PH11" s="21"/>
      <c r="PI11" s="20"/>
      <c r="PJ11" s="21"/>
      <c r="PK11" s="20"/>
      <c r="PL11" s="21"/>
      <c r="PM11" s="20"/>
      <c r="PN11" s="21"/>
      <c r="PO11" s="20"/>
      <c r="PP11" s="21"/>
      <c r="PQ11" s="20"/>
      <c r="PR11" s="21"/>
      <c r="PS11" s="20"/>
      <c r="PT11" s="21"/>
      <c r="PU11" s="20"/>
      <c r="PV11" s="21"/>
      <c r="PW11" s="20"/>
      <c r="PX11" s="21"/>
      <c r="PY11" s="20"/>
      <c r="PZ11" s="21"/>
      <c r="QA11" s="20"/>
      <c r="QB11" s="21"/>
      <c r="QC11" s="20"/>
      <c r="QD11" s="21"/>
      <c r="QE11" s="20"/>
      <c r="QF11" s="21"/>
      <c r="QG11" s="20"/>
      <c r="QH11" s="21"/>
      <c r="QI11" s="20"/>
      <c r="QJ11" s="21"/>
      <c r="QK11" s="20"/>
      <c r="QL11" s="21"/>
      <c r="QM11" s="20"/>
      <c r="QN11" s="21"/>
      <c r="QO11" s="20"/>
      <c r="QP11" s="21"/>
      <c r="QQ11" s="20"/>
      <c r="QR11" s="21"/>
      <c r="QS11" s="20"/>
      <c r="QT11" s="21"/>
      <c r="QU11" s="20"/>
      <c r="QV11" s="21"/>
      <c r="QW11" s="20"/>
      <c r="QX11" s="21"/>
      <c r="QY11" s="20"/>
      <c r="QZ11" s="21"/>
      <c r="RA11" s="20"/>
      <c r="RB11" s="21"/>
      <c r="RC11" s="20"/>
      <c r="RD11" s="21"/>
      <c r="RE11" s="20"/>
      <c r="RF11" s="21"/>
      <c r="RG11" s="20"/>
      <c r="RH11" s="21"/>
      <c r="RI11" s="20"/>
      <c r="RJ11" s="21"/>
      <c r="RK11" s="20"/>
      <c r="RL11" s="21"/>
      <c r="RM11" s="20"/>
      <c r="RN11" s="21"/>
      <c r="RO11" s="20"/>
      <c r="RP11" s="21"/>
      <c r="RQ11" s="20"/>
      <c r="RR11" s="21"/>
      <c r="RS11" s="20"/>
      <c r="RT11" s="21"/>
      <c r="RU11" s="20"/>
      <c r="RV11" s="21"/>
      <c r="RW11" s="20"/>
      <c r="RX11" s="21"/>
      <c r="RY11" s="20"/>
      <c r="RZ11" s="21"/>
      <c r="SA11" s="20"/>
      <c r="SB11" s="21"/>
      <c r="SC11" s="20"/>
      <c r="SD11" s="21"/>
      <c r="SE11" s="20"/>
      <c r="SF11" s="21"/>
      <c r="SG11" s="20"/>
      <c r="SH11" s="21"/>
      <c r="SI11" s="2">
        <f t="shared" si="0"/>
        <v>0</v>
      </c>
      <c r="SJ11" s="3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</row>
    <row r="12" spans="1:524" ht="24.75" customHeight="1" x14ac:dyDescent="0.2">
      <c r="A12" s="45">
        <f t="shared" si="2"/>
        <v>0</v>
      </c>
      <c r="B12" s="45"/>
      <c r="C12" s="31" t="s">
        <v>274</v>
      </c>
      <c r="D12" s="32"/>
      <c r="E12" s="27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6"/>
      <c r="AI12" s="27"/>
      <c r="AJ12" s="26"/>
      <c r="AK12" s="27"/>
      <c r="AL12" s="26"/>
      <c r="AM12" s="27"/>
      <c r="AN12" s="26"/>
      <c r="AO12" s="27"/>
      <c r="AP12" s="26"/>
      <c r="AQ12" s="27"/>
      <c r="AR12" s="26"/>
      <c r="AS12" s="27"/>
      <c r="AT12" s="26"/>
      <c r="AU12" s="27"/>
      <c r="AV12" s="26"/>
      <c r="AW12" s="27"/>
      <c r="AX12" s="26"/>
      <c r="AY12" s="27"/>
      <c r="AZ12" s="26"/>
      <c r="BA12" s="27"/>
      <c r="BB12" s="26"/>
      <c r="BC12" s="27"/>
      <c r="BD12" s="26"/>
      <c r="BE12" s="27"/>
      <c r="BF12" s="26"/>
      <c r="BG12" s="27"/>
      <c r="BH12" s="26"/>
      <c r="BI12" s="27"/>
      <c r="BJ12" s="26"/>
      <c r="BK12" s="27"/>
      <c r="BL12" s="26"/>
      <c r="BM12" s="27"/>
      <c r="BN12" s="26"/>
      <c r="BO12" s="27"/>
      <c r="BP12" s="26"/>
      <c r="BQ12" s="27"/>
      <c r="BR12" s="26"/>
      <c r="BS12" s="27"/>
      <c r="BT12" s="26"/>
      <c r="BU12" s="27"/>
      <c r="BV12" s="26"/>
      <c r="BW12" s="27"/>
      <c r="BX12" s="26"/>
      <c r="BY12" s="27"/>
      <c r="BZ12" s="26"/>
      <c r="CA12" s="27"/>
      <c r="CB12" s="26"/>
      <c r="CC12" s="27"/>
      <c r="CD12" s="26"/>
      <c r="CE12" s="27"/>
      <c r="CF12" s="26"/>
      <c r="CG12" s="27"/>
      <c r="CH12" s="26"/>
      <c r="CI12" s="27"/>
      <c r="CJ12" s="26"/>
      <c r="CK12" s="27"/>
      <c r="CL12" s="26"/>
      <c r="CM12" s="27"/>
      <c r="CN12" s="26"/>
      <c r="CO12" s="27"/>
      <c r="CP12" s="26"/>
      <c r="CQ12" s="27"/>
      <c r="CR12" s="26"/>
      <c r="CS12" s="27"/>
      <c r="CT12" s="26"/>
      <c r="CU12" s="27"/>
      <c r="CV12" s="26"/>
      <c r="CW12" s="27"/>
      <c r="CX12" s="26"/>
      <c r="CY12" s="27"/>
      <c r="CZ12" s="26"/>
      <c r="DA12" s="27"/>
      <c r="DB12" s="26"/>
      <c r="DC12" s="27"/>
      <c r="DD12" s="26"/>
      <c r="DE12" s="27"/>
      <c r="DF12" s="26"/>
      <c r="DG12" s="27"/>
      <c r="DH12" s="26"/>
      <c r="DI12" s="27"/>
      <c r="DJ12" s="26"/>
      <c r="DK12" s="27"/>
      <c r="DL12" s="26"/>
      <c r="DM12" s="27"/>
      <c r="DN12" s="26"/>
      <c r="DO12" s="27"/>
      <c r="DP12" s="26"/>
      <c r="DQ12" s="27"/>
      <c r="DR12" s="26"/>
      <c r="DS12" s="27"/>
      <c r="DT12" s="26"/>
      <c r="DU12" s="27"/>
      <c r="DV12" s="26"/>
      <c r="DW12" s="27"/>
      <c r="DX12" s="26"/>
      <c r="DY12" s="27"/>
      <c r="DZ12" s="26"/>
      <c r="EA12" s="27"/>
      <c r="EB12" s="26"/>
      <c r="EC12" s="27"/>
      <c r="ED12" s="26"/>
      <c r="EE12" s="27"/>
      <c r="EF12" s="26"/>
      <c r="EG12" s="27"/>
      <c r="EH12" s="26"/>
      <c r="EI12" s="27"/>
      <c r="EJ12" s="26"/>
      <c r="EK12" s="27"/>
      <c r="EL12" s="26"/>
      <c r="EM12" s="27"/>
      <c r="EN12" s="26"/>
      <c r="EO12" s="27"/>
      <c r="EP12" s="26"/>
      <c r="EQ12" s="27"/>
      <c r="ER12" s="26"/>
      <c r="ES12" s="27"/>
      <c r="ET12" s="26"/>
      <c r="EU12" s="27"/>
      <c r="EV12" s="26"/>
      <c r="EW12" s="27"/>
      <c r="EX12" s="26"/>
      <c r="EY12" s="27"/>
      <c r="EZ12" s="26"/>
      <c r="FA12" s="27"/>
      <c r="FB12" s="26"/>
      <c r="FC12" s="27"/>
      <c r="FD12" s="26"/>
      <c r="FE12" s="27"/>
      <c r="FF12" s="26"/>
      <c r="FG12" s="27"/>
      <c r="FH12" s="26"/>
      <c r="FI12" s="27"/>
      <c r="FJ12" s="26"/>
      <c r="FK12" s="27"/>
      <c r="FL12" s="26"/>
      <c r="FM12" s="27"/>
      <c r="FN12" s="26"/>
      <c r="FO12" s="27"/>
      <c r="FP12" s="26"/>
      <c r="FQ12" s="27"/>
      <c r="FR12" s="26"/>
      <c r="FS12" s="27"/>
      <c r="FT12" s="26"/>
      <c r="FU12" s="27"/>
      <c r="FV12" s="26"/>
      <c r="FW12" s="27"/>
      <c r="FX12" s="26"/>
      <c r="FY12" s="27"/>
      <c r="FZ12" s="26"/>
      <c r="GA12" s="27"/>
      <c r="GB12" s="26"/>
      <c r="GC12" s="27"/>
      <c r="GD12" s="26"/>
      <c r="GE12" s="27"/>
      <c r="GF12" s="26"/>
      <c r="GG12" s="27"/>
      <c r="GH12" s="26"/>
      <c r="GI12" s="27"/>
      <c r="GJ12" s="26"/>
      <c r="GK12" s="27"/>
      <c r="GL12" s="26"/>
      <c r="GM12" s="27"/>
      <c r="GN12" s="26"/>
      <c r="GO12" s="27"/>
      <c r="GP12" s="26"/>
      <c r="GQ12" s="27"/>
      <c r="GR12" s="26"/>
      <c r="GS12" s="27"/>
      <c r="GT12" s="26"/>
      <c r="GU12" s="27"/>
      <c r="GV12" s="26"/>
      <c r="GW12" s="27"/>
      <c r="GX12" s="26"/>
      <c r="GY12" s="27"/>
      <c r="GZ12" s="26"/>
      <c r="HA12" s="27"/>
      <c r="HB12" s="26"/>
      <c r="HC12" s="27"/>
      <c r="HD12" s="26"/>
      <c r="HE12" s="27"/>
      <c r="HF12" s="26"/>
      <c r="HG12" s="27"/>
      <c r="HH12" s="26"/>
      <c r="HI12" s="27"/>
      <c r="HJ12" s="26"/>
      <c r="HK12" s="27"/>
      <c r="HL12" s="26"/>
      <c r="HM12" s="27"/>
      <c r="HN12" s="26"/>
      <c r="HO12" s="27"/>
      <c r="HP12" s="26"/>
      <c r="HQ12" s="27"/>
      <c r="HR12" s="26"/>
      <c r="HS12" s="27"/>
      <c r="HT12" s="26"/>
      <c r="HU12" s="27"/>
      <c r="HV12" s="26"/>
      <c r="HW12" s="27"/>
      <c r="HX12" s="26"/>
      <c r="HY12" s="27"/>
      <c r="HZ12" s="26"/>
      <c r="IA12" s="27"/>
      <c r="IB12" s="26"/>
      <c r="IC12" s="27"/>
      <c r="ID12" s="26"/>
      <c r="IE12" s="27"/>
      <c r="IF12" s="26"/>
      <c r="IG12" s="27"/>
      <c r="IH12" s="26"/>
      <c r="II12" s="27"/>
      <c r="IJ12" s="26"/>
      <c r="IK12" s="27"/>
      <c r="IL12" s="26"/>
      <c r="IM12" s="27"/>
      <c r="IN12" s="26"/>
      <c r="IO12" s="27"/>
      <c r="IP12" s="26"/>
      <c r="IQ12" s="27"/>
      <c r="IR12" s="26"/>
      <c r="IS12" s="27"/>
      <c r="IT12" s="26"/>
      <c r="IU12" s="27"/>
      <c r="IV12" s="26"/>
      <c r="IW12" s="27"/>
      <c r="IX12" s="26"/>
      <c r="IY12" s="27"/>
      <c r="IZ12" s="26"/>
      <c r="JA12" s="27"/>
      <c r="JB12" s="26"/>
      <c r="JC12" s="27"/>
      <c r="JD12" s="26"/>
      <c r="JE12" s="27"/>
      <c r="JF12" s="26"/>
      <c r="JG12" s="27"/>
      <c r="JH12" s="26"/>
      <c r="JI12" s="27"/>
      <c r="JJ12" s="26"/>
      <c r="JK12" s="27"/>
      <c r="JL12" s="26"/>
      <c r="JM12" s="27"/>
      <c r="JN12" s="26"/>
      <c r="JO12" s="27"/>
      <c r="JP12" s="26"/>
      <c r="JQ12" s="27"/>
      <c r="JR12" s="26"/>
      <c r="JS12" s="27"/>
      <c r="JT12" s="26"/>
      <c r="JU12" s="27"/>
      <c r="JV12" s="26"/>
      <c r="JW12" s="27"/>
      <c r="JX12" s="26"/>
      <c r="JY12" s="27"/>
      <c r="JZ12" s="26"/>
      <c r="KA12" s="27"/>
      <c r="KB12" s="26"/>
      <c r="KC12" s="27"/>
      <c r="KD12" s="26"/>
      <c r="KE12" s="27"/>
      <c r="KF12" s="26"/>
      <c r="KG12" s="27"/>
      <c r="KH12" s="26"/>
      <c r="KI12" s="27"/>
      <c r="KJ12" s="26"/>
      <c r="KK12" s="27"/>
      <c r="KL12" s="26"/>
      <c r="KM12" s="27"/>
      <c r="KN12" s="26"/>
      <c r="KO12" s="27"/>
      <c r="KP12" s="26"/>
      <c r="KQ12" s="27"/>
      <c r="KR12" s="26"/>
      <c r="KS12" s="27"/>
      <c r="KT12" s="26"/>
      <c r="KU12" s="27"/>
      <c r="KV12" s="26"/>
      <c r="KW12" s="27"/>
      <c r="KX12" s="26"/>
      <c r="KY12" s="27"/>
      <c r="KZ12" s="26"/>
      <c r="LA12" s="27"/>
      <c r="LB12" s="26"/>
      <c r="LC12" s="27"/>
      <c r="LD12" s="26"/>
      <c r="LE12" s="27"/>
      <c r="LF12" s="26"/>
      <c r="LG12" s="27"/>
      <c r="LH12" s="26"/>
      <c r="LI12" s="27"/>
      <c r="LJ12" s="26"/>
      <c r="LK12" s="27"/>
      <c r="LL12" s="26"/>
      <c r="LM12" s="27"/>
      <c r="LN12" s="26"/>
      <c r="LO12" s="27"/>
      <c r="LP12" s="26"/>
      <c r="LQ12" s="27"/>
      <c r="LR12" s="26"/>
      <c r="LS12" s="27"/>
      <c r="LT12" s="26"/>
      <c r="LU12" s="27"/>
      <c r="LV12" s="26"/>
      <c r="LW12" s="27"/>
      <c r="LX12" s="26"/>
      <c r="LY12" s="27"/>
      <c r="LZ12" s="26"/>
      <c r="MA12" s="27"/>
      <c r="MB12" s="26"/>
      <c r="MC12" s="27"/>
      <c r="MD12" s="26"/>
      <c r="ME12" s="27"/>
      <c r="MF12" s="26"/>
      <c r="MG12" s="27"/>
      <c r="MH12" s="26"/>
      <c r="MI12" s="27"/>
      <c r="MJ12" s="26"/>
      <c r="MK12" s="27"/>
      <c r="ML12" s="26"/>
      <c r="MM12" s="27"/>
      <c r="MN12" s="26"/>
      <c r="MO12" s="27"/>
      <c r="MP12" s="26"/>
      <c r="MQ12" s="27"/>
      <c r="MR12" s="26"/>
      <c r="MS12" s="27"/>
      <c r="MT12" s="26"/>
      <c r="MU12" s="27"/>
      <c r="MV12" s="26"/>
      <c r="MW12" s="27"/>
      <c r="MX12" s="26"/>
      <c r="MY12" s="27"/>
      <c r="MZ12" s="26"/>
      <c r="NA12" s="27"/>
      <c r="NB12" s="26"/>
      <c r="NC12" s="27"/>
      <c r="ND12" s="26"/>
      <c r="NE12" s="27"/>
      <c r="NF12" s="26"/>
      <c r="NG12" s="27"/>
      <c r="NH12" s="26"/>
      <c r="NI12" s="27"/>
      <c r="NJ12" s="26"/>
      <c r="NK12" s="27"/>
      <c r="NL12" s="26"/>
      <c r="NM12" s="27"/>
      <c r="NN12" s="26"/>
      <c r="NO12" s="27"/>
      <c r="NP12" s="26"/>
      <c r="NQ12" s="27"/>
      <c r="NR12" s="26"/>
      <c r="NS12" s="27"/>
      <c r="NT12" s="26"/>
      <c r="NU12" s="27"/>
      <c r="NV12" s="26"/>
      <c r="NW12" s="27"/>
      <c r="NX12" s="26"/>
      <c r="NY12" s="27"/>
      <c r="NZ12" s="26"/>
      <c r="OA12" s="27"/>
      <c r="OB12" s="26"/>
      <c r="OC12" s="27"/>
      <c r="OD12" s="26"/>
      <c r="OE12" s="27"/>
      <c r="OF12" s="26"/>
      <c r="OG12" s="27"/>
      <c r="OH12" s="26"/>
      <c r="OI12" s="27"/>
      <c r="OJ12" s="26"/>
      <c r="OK12" s="27"/>
      <c r="OL12" s="26"/>
      <c r="OM12" s="27"/>
      <c r="ON12" s="26"/>
      <c r="OO12" s="27"/>
      <c r="OP12" s="26"/>
      <c r="OQ12" s="27"/>
      <c r="OR12" s="26"/>
      <c r="OS12" s="27"/>
      <c r="OT12" s="26"/>
      <c r="OU12" s="27"/>
      <c r="OV12" s="26"/>
      <c r="OW12" s="27"/>
      <c r="OX12" s="26"/>
      <c r="OY12" s="27"/>
      <c r="OZ12" s="26"/>
      <c r="PA12" s="27"/>
      <c r="PB12" s="26"/>
      <c r="PC12" s="27"/>
      <c r="PD12" s="26"/>
      <c r="PE12" s="27"/>
      <c r="PF12" s="26"/>
      <c r="PG12" s="27"/>
      <c r="PH12" s="26"/>
      <c r="PI12" s="27"/>
      <c r="PJ12" s="26"/>
      <c r="PK12" s="27"/>
      <c r="PL12" s="26"/>
      <c r="PM12" s="27"/>
      <c r="PN12" s="26"/>
      <c r="PO12" s="27"/>
      <c r="PP12" s="26"/>
      <c r="PQ12" s="27"/>
      <c r="PR12" s="26"/>
      <c r="PS12" s="27"/>
      <c r="PT12" s="26"/>
      <c r="PU12" s="27"/>
      <c r="PV12" s="26"/>
      <c r="PW12" s="27"/>
      <c r="PX12" s="26"/>
      <c r="PY12" s="27"/>
      <c r="PZ12" s="26"/>
      <c r="QA12" s="27"/>
      <c r="QB12" s="26"/>
      <c r="QC12" s="27"/>
      <c r="QD12" s="26"/>
      <c r="QE12" s="27"/>
      <c r="QF12" s="26"/>
      <c r="QG12" s="27"/>
      <c r="QH12" s="26"/>
      <c r="QI12" s="27"/>
      <c r="QJ12" s="26"/>
      <c r="QK12" s="27"/>
      <c r="QL12" s="26"/>
      <c r="QM12" s="27"/>
      <c r="QN12" s="26"/>
      <c r="QO12" s="27"/>
      <c r="QP12" s="26"/>
      <c r="QQ12" s="27"/>
      <c r="QR12" s="26"/>
      <c r="QS12" s="27"/>
      <c r="QT12" s="26"/>
      <c r="QU12" s="27"/>
      <c r="QV12" s="26"/>
      <c r="QW12" s="27"/>
      <c r="QX12" s="26"/>
      <c r="QY12" s="27"/>
      <c r="QZ12" s="26"/>
      <c r="RA12" s="27"/>
      <c r="RB12" s="26"/>
      <c r="RC12" s="27"/>
      <c r="RD12" s="26"/>
      <c r="RE12" s="27"/>
      <c r="RF12" s="26"/>
      <c r="RG12" s="27"/>
      <c r="RH12" s="26"/>
      <c r="RI12" s="27"/>
      <c r="RJ12" s="26"/>
      <c r="RK12" s="27"/>
      <c r="RL12" s="26"/>
      <c r="RM12" s="27"/>
      <c r="RN12" s="26"/>
      <c r="RO12" s="27"/>
      <c r="RP12" s="26"/>
      <c r="RQ12" s="27"/>
      <c r="RR12" s="26"/>
      <c r="RS12" s="27"/>
      <c r="RT12" s="26"/>
      <c r="RU12" s="27"/>
      <c r="RV12" s="26"/>
      <c r="RW12" s="27"/>
      <c r="RX12" s="26"/>
      <c r="RY12" s="27"/>
      <c r="RZ12" s="26"/>
      <c r="SA12" s="27"/>
      <c r="SB12" s="26"/>
      <c r="SC12" s="27"/>
      <c r="SD12" s="26"/>
      <c r="SE12" s="27"/>
      <c r="SF12" s="26"/>
      <c r="SG12" s="27"/>
      <c r="SH12" s="29"/>
      <c r="SI12" s="5">
        <f t="shared" si="0"/>
        <v>0</v>
      </c>
      <c r="SJ12" s="3">
        <f>SI12*13.57</f>
        <v>0</v>
      </c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</row>
    <row r="13" spans="1:524" ht="24.75" customHeight="1" x14ac:dyDescent="0.15">
      <c r="A13" s="46"/>
      <c r="B13" s="47"/>
      <c r="C13" s="22"/>
      <c r="D13" s="23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  <c r="IW13" s="20"/>
      <c r="IX13" s="21"/>
      <c r="IY13" s="20"/>
      <c r="IZ13" s="21"/>
      <c r="JA13" s="20"/>
      <c r="JB13" s="21"/>
      <c r="JC13" s="20"/>
      <c r="JD13" s="21"/>
      <c r="JE13" s="20"/>
      <c r="JF13" s="21"/>
      <c r="JG13" s="20"/>
      <c r="JH13" s="21"/>
      <c r="JI13" s="20"/>
      <c r="JJ13" s="21"/>
      <c r="JK13" s="20"/>
      <c r="JL13" s="21"/>
      <c r="JM13" s="20"/>
      <c r="JN13" s="21"/>
      <c r="JO13" s="20"/>
      <c r="JP13" s="21"/>
      <c r="JQ13" s="20"/>
      <c r="JR13" s="21"/>
      <c r="JS13" s="20"/>
      <c r="JT13" s="21"/>
      <c r="JU13" s="20"/>
      <c r="JV13" s="21"/>
      <c r="JW13" s="20"/>
      <c r="JX13" s="21"/>
      <c r="JY13" s="20"/>
      <c r="JZ13" s="21"/>
      <c r="KA13" s="20"/>
      <c r="KB13" s="21"/>
      <c r="KC13" s="20"/>
      <c r="KD13" s="21"/>
      <c r="KE13" s="20"/>
      <c r="KF13" s="21"/>
      <c r="KG13" s="20"/>
      <c r="KH13" s="21"/>
      <c r="KI13" s="20"/>
      <c r="KJ13" s="21"/>
      <c r="KK13" s="20"/>
      <c r="KL13" s="21"/>
      <c r="KM13" s="20"/>
      <c r="KN13" s="21"/>
      <c r="KO13" s="20"/>
      <c r="KP13" s="21"/>
      <c r="KQ13" s="20"/>
      <c r="KR13" s="21"/>
      <c r="KS13" s="20"/>
      <c r="KT13" s="21"/>
      <c r="KU13" s="20"/>
      <c r="KV13" s="21"/>
      <c r="KW13" s="20"/>
      <c r="KX13" s="21"/>
      <c r="KY13" s="20"/>
      <c r="KZ13" s="21"/>
      <c r="LA13" s="20"/>
      <c r="LB13" s="21"/>
      <c r="LC13" s="20"/>
      <c r="LD13" s="21"/>
      <c r="LE13" s="20"/>
      <c r="LF13" s="21"/>
      <c r="LG13" s="20"/>
      <c r="LH13" s="21"/>
      <c r="LI13" s="20"/>
      <c r="LJ13" s="21"/>
      <c r="LK13" s="20"/>
      <c r="LL13" s="21"/>
      <c r="LM13" s="20"/>
      <c r="LN13" s="21"/>
      <c r="LO13" s="20"/>
      <c r="LP13" s="21"/>
      <c r="LQ13" s="20"/>
      <c r="LR13" s="21"/>
      <c r="LS13" s="20"/>
      <c r="LT13" s="21"/>
      <c r="LU13" s="20"/>
      <c r="LV13" s="21"/>
      <c r="LW13" s="20"/>
      <c r="LX13" s="21"/>
      <c r="LY13" s="20"/>
      <c r="LZ13" s="21"/>
      <c r="MA13" s="20"/>
      <c r="MB13" s="21"/>
      <c r="MC13" s="20"/>
      <c r="MD13" s="21"/>
      <c r="ME13" s="20"/>
      <c r="MF13" s="21"/>
      <c r="MG13" s="20"/>
      <c r="MH13" s="21"/>
      <c r="MI13" s="20"/>
      <c r="MJ13" s="21"/>
      <c r="MK13" s="20"/>
      <c r="ML13" s="21"/>
      <c r="MM13" s="20"/>
      <c r="MN13" s="21"/>
      <c r="MO13" s="20"/>
      <c r="MP13" s="21"/>
      <c r="MQ13" s="20"/>
      <c r="MR13" s="21"/>
      <c r="MS13" s="20"/>
      <c r="MT13" s="21"/>
      <c r="MU13" s="20"/>
      <c r="MV13" s="21"/>
      <c r="MW13" s="20"/>
      <c r="MX13" s="21"/>
      <c r="MY13" s="20"/>
      <c r="MZ13" s="21"/>
      <c r="NA13" s="20"/>
      <c r="NB13" s="21"/>
      <c r="NC13" s="20"/>
      <c r="ND13" s="21"/>
      <c r="NE13" s="20"/>
      <c r="NF13" s="21"/>
      <c r="NG13" s="20"/>
      <c r="NH13" s="21"/>
      <c r="NI13" s="20"/>
      <c r="NJ13" s="21"/>
      <c r="NK13" s="20"/>
      <c r="NL13" s="21"/>
      <c r="NM13" s="20"/>
      <c r="NN13" s="21"/>
      <c r="NO13" s="20"/>
      <c r="NP13" s="21"/>
      <c r="NQ13" s="20"/>
      <c r="NR13" s="21"/>
      <c r="NS13" s="20"/>
      <c r="NT13" s="21"/>
      <c r="NU13" s="20"/>
      <c r="NV13" s="21"/>
      <c r="NW13" s="20"/>
      <c r="NX13" s="21"/>
      <c r="NY13" s="20"/>
      <c r="NZ13" s="21"/>
      <c r="OA13" s="20"/>
      <c r="OB13" s="21"/>
      <c r="OC13" s="20"/>
      <c r="OD13" s="21"/>
      <c r="OE13" s="20"/>
      <c r="OF13" s="21"/>
      <c r="OG13" s="20"/>
      <c r="OH13" s="21"/>
      <c r="OI13" s="20"/>
      <c r="OJ13" s="21"/>
      <c r="OK13" s="20"/>
      <c r="OL13" s="21"/>
      <c r="OM13" s="20"/>
      <c r="ON13" s="21"/>
      <c r="OO13" s="20"/>
      <c r="OP13" s="21"/>
      <c r="OQ13" s="20"/>
      <c r="OR13" s="21"/>
      <c r="OS13" s="20"/>
      <c r="OT13" s="21"/>
      <c r="OU13" s="20"/>
      <c r="OV13" s="21"/>
      <c r="OW13" s="20"/>
      <c r="OX13" s="21"/>
      <c r="OY13" s="20"/>
      <c r="OZ13" s="21"/>
      <c r="PA13" s="20"/>
      <c r="PB13" s="21"/>
      <c r="PC13" s="20"/>
      <c r="PD13" s="21"/>
      <c r="PE13" s="20"/>
      <c r="PF13" s="21"/>
      <c r="PG13" s="20"/>
      <c r="PH13" s="21"/>
      <c r="PI13" s="20"/>
      <c r="PJ13" s="21"/>
      <c r="PK13" s="20"/>
      <c r="PL13" s="21"/>
      <c r="PM13" s="20"/>
      <c r="PN13" s="21"/>
      <c r="PO13" s="20"/>
      <c r="PP13" s="21"/>
      <c r="PQ13" s="20"/>
      <c r="PR13" s="21"/>
      <c r="PS13" s="20"/>
      <c r="PT13" s="21"/>
      <c r="PU13" s="20"/>
      <c r="PV13" s="21"/>
      <c r="PW13" s="20"/>
      <c r="PX13" s="21"/>
      <c r="PY13" s="20"/>
      <c r="PZ13" s="21"/>
      <c r="QA13" s="20"/>
      <c r="QB13" s="21"/>
      <c r="QC13" s="20"/>
      <c r="QD13" s="21"/>
      <c r="QE13" s="20"/>
      <c r="QF13" s="21"/>
      <c r="QG13" s="20"/>
      <c r="QH13" s="21"/>
      <c r="QI13" s="20"/>
      <c r="QJ13" s="21"/>
      <c r="QK13" s="20"/>
      <c r="QL13" s="21"/>
      <c r="QM13" s="20"/>
      <c r="QN13" s="21"/>
      <c r="QO13" s="20"/>
      <c r="QP13" s="21"/>
      <c r="QQ13" s="20"/>
      <c r="QR13" s="21"/>
      <c r="QS13" s="20"/>
      <c r="QT13" s="21"/>
      <c r="QU13" s="20"/>
      <c r="QV13" s="21"/>
      <c r="QW13" s="20"/>
      <c r="QX13" s="21"/>
      <c r="QY13" s="20"/>
      <c r="QZ13" s="21"/>
      <c r="RA13" s="20"/>
      <c r="RB13" s="21"/>
      <c r="RC13" s="20"/>
      <c r="RD13" s="21"/>
      <c r="RE13" s="20"/>
      <c r="RF13" s="21"/>
      <c r="RG13" s="20"/>
      <c r="RH13" s="21"/>
      <c r="RI13" s="20"/>
      <c r="RJ13" s="21"/>
      <c r="RK13" s="20"/>
      <c r="RL13" s="21"/>
      <c r="RM13" s="20"/>
      <c r="RN13" s="21"/>
      <c r="RO13" s="20"/>
      <c r="RP13" s="21"/>
      <c r="RQ13" s="20"/>
      <c r="RR13" s="21"/>
      <c r="RS13" s="20"/>
      <c r="RT13" s="21"/>
      <c r="RU13" s="20"/>
      <c r="RV13" s="21"/>
      <c r="RW13" s="20"/>
      <c r="RX13" s="21"/>
      <c r="RY13" s="20"/>
      <c r="RZ13" s="21"/>
      <c r="SA13" s="20"/>
      <c r="SB13" s="21"/>
      <c r="SC13" s="20"/>
      <c r="SD13" s="21"/>
      <c r="SE13" s="20"/>
      <c r="SF13" s="21"/>
      <c r="SG13" s="20"/>
      <c r="SH13" s="21"/>
      <c r="SI13" s="2">
        <f t="shared" si="0"/>
        <v>0</v>
      </c>
      <c r="SJ13" s="3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</row>
    <row r="14" spans="1:524" ht="24.75" customHeight="1" x14ac:dyDescent="0.2">
      <c r="A14" s="45">
        <f t="shared" si="2"/>
        <v>0</v>
      </c>
      <c r="B14" s="45"/>
      <c r="C14" s="31" t="s">
        <v>275</v>
      </c>
      <c r="D14" s="32"/>
      <c r="E14" s="27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26"/>
      <c r="AA14" s="27"/>
      <c r="AB14" s="26"/>
      <c r="AC14" s="27"/>
      <c r="AD14" s="26"/>
      <c r="AE14" s="27"/>
      <c r="AF14" s="26"/>
      <c r="AG14" s="27"/>
      <c r="AH14" s="26"/>
      <c r="AI14" s="27"/>
      <c r="AJ14" s="26"/>
      <c r="AK14" s="27"/>
      <c r="AL14" s="26"/>
      <c r="AM14" s="27"/>
      <c r="AN14" s="26"/>
      <c r="AO14" s="27"/>
      <c r="AP14" s="26"/>
      <c r="AQ14" s="27"/>
      <c r="AR14" s="26"/>
      <c r="AS14" s="27"/>
      <c r="AT14" s="26"/>
      <c r="AU14" s="27"/>
      <c r="AV14" s="26"/>
      <c r="AW14" s="27"/>
      <c r="AX14" s="26"/>
      <c r="AY14" s="27"/>
      <c r="AZ14" s="26"/>
      <c r="BA14" s="27"/>
      <c r="BB14" s="26"/>
      <c r="BC14" s="27"/>
      <c r="BD14" s="26"/>
      <c r="BE14" s="27"/>
      <c r="BF14" s="26"/>
      <c r="BG14" s="27"/>
      <c r="BH14" s="26"/>
      <c r="BI14" s="27"/>
      <c r="BJ14" s="26"/>
      <c r="BK14" s="27"/>
      <c r="BL14" s="26"/>
      <c r="BM14" s="27"/>
      <c r="BN14" s="26"/>
      <c r="BO14" s="27"/>
      <c r="BP14" s="26"/>
      <c r="BQ14" s="27"/>
      <c r="BR14" s="26"/>
      <c r="BS14" s="27"/>
      <c r="BT14" s="26"/>
      <c r="BU14" s="27"/>
      <c r="BV14" s="26"/>
      <c r="BW14" s="27"/>
      <c r="BX14" s="26"/>
      <c r="BY14" s="27"/>
      <c r="BZ14" s="26"/>
      <c r="CA14" s="27"/>
      <c r="CB14" s="26"/>
      <c r="CC14" s="27"/>
      <c r="CD14" s="26"/>
      <c r="CE14" s="27"/>
      <c r="CF14" s="26"/>
      <c r="CG14" s="27"/>
      <c r="CH14" s="26"/>
      <c r="CI14" s="27"/>
      <c r="CJ14" s="26"/>
      <c r="CK14" s="27"/>
      <c r="CL14" s="26"/>
      <c r="CM14" s="27"/>
      <c r="CN14" s="26"/>
      <c r="CO14" s="27"/>
      <c r="CP14" s="26"/>
      <c r="CQ14" s="27"/>
      <c r="CR14" s="26"/>
      <c r="CS14" s="27"/>
      <c r="CT14" s="26"/>
      <c r="CU14" s="27"/>
      <c r="CV14" s="26"/>
      <c r="CW14" s="27"/>
      <c r="CX14" s="26"/>
      <c r="CY14" s="27"/>
      <c r="CZ14" s="26"/>
      <c r="DA14" s="27"/>
      <c r="DB14" s="26"/>
      <c r="DC14" s="27"/>
      <c r="DD14" s="26"/>
      <c r="DE14" s="27"/>
      <c r="DF14" s="26"/>
      <c r="DG14" s="27"/>
      <c r="DH14" s="26"/>
      <c r="DI14" s="27"/>
      <c r="DJ14" s="26"/>
      <c r="DK14" s="27"/>
      <c r="DL14" s="26"/>
      <c r="DM14" s="27"/>
      <c r="DN14" s="26"/>
      <c r="DO14" s="27"/>
      <c r="DP14" s="26"/>
      <c r="DQ14" s="27"/>
      <c r="DR14" s="26"/>
      <c r="DS14" s="27"/>
      <c r="DT14" s="26"/>
      <c r="DU14" s="27"/>
      <c r="DV14" s="26"/>
      <c r="DW14" s="27"/>
      <c r="DX14" s="26"/>
      <c r="DY14" s="27"/>
      <c r="DZ14" s="26"/>
      <c r="EA14" s="27"/>
      <c r="EB14" s="26"/>
      <c r="EC14" s="27"/>
      <c r="ED14" s="26"/>
      <c r="EE14" s="27"/>
      <c r="EF14" s="26"/>
      <c r="EG14" s="27"/>
      <c r="EH14" s="26"/>
      <c r="EI14" s="27"/>
      <c r="EJ14" s="26"/>
      <c r="EK14" s="27"/>
      <c r="EL14" s="26"/>
      <c r="EM14" s="27"/>
      <c r="EN14" s="26"/>
      <c r="EO14" s="27"/>
      <c r="EP14" s="26"/>
      <c r="EQ14" s="27"/>
      <c r="ER14" s="26"/>
      <c r="ES14" s="27"/>
      <c r="ET14" s="26"/>
      <c r="EU14" s="27"/>
      <c r="EV14" s="26"/>
      <c r="EW14" s="27"/>
      <c r="EX14" s="26"/>
      <c r="EY14" s="27"/>
      <c r="EZ14" s="26"/>
      <c r="FA14" s="27"/>
      <c r="FB14" s="26"/>
      <c r="FC14" s="27"/>
      <c r="FD14" s="26"/>
      <c r="FE14" s="27"/>
      <c r="FF14" s="26"/>
      <c r="FG14" s="27"/>
      <c r="FH14" s="26"/>
      <c r="FI14" s="27"/>
      <c r="FJ14" s="26"/>
      <c r="FK14" s="27"/>
      <c r="FL14" s="26"/>
      <c r="FM14" s="27"/>
      <c r="FN14" s="26"/>
      <c r="FO14" s="27"/>
      <c r="FP14" s="26"/>
      <c r="FQ14" s="27"/>
      <c r="FR14" s="26"/>
      <c r="FS14" s="27"/>
      <c r="FT14" s="26"/>
      <c r="FU14" s="27"/>
      <c r="FV14" s="26"/>
      <c r="FW14" s="27"/>
      <c r="FX14" s="26"/>
      <c r="FY14" s="27"/>
      <c r="FZ14" s="26"/>
      <c r="GA14" s="27"/>
      <c r="GB14" s="26"/>
      <c r="GC14" s="27"/>
      <c r="GD14" s="26"/>
      <c r="GE14" s="27"/>
      <c r="GF14" s="26"/>
      <c r="GG14" s="27"/>
      <c r="GH14" s="26"/>
      <c r="GI14" s="27"/>
      <c r="GJ14" s="26"/>
      <c r="GK14" s="27"/>
      <c r="GL14" s="26"/>
      <c r="GM14" s="27"/>
      <c r="GN14" s="26"/>
      <c r="GO14" s="27"/>
      <c r="GP14" s="26"/>
      <c r="GQ14" s="27"/>
      <c r="GR14" s="26"/>
      <c r="GS14" s="27"/>
      <c r="GT14" s="26"/>
      <c r="GU14" s="27"/>
      <c r="GV14" s="26"/>
      <c r="GW14" s="27"/>
      <c r="GX14" s="26"/>
      <c r="GY14" s="27"/>
      <c r="GZ14" s="26"/>
      <c r="HA14" s="27"/>
      <c r="HB14" s="26"/>
      <c r="HC14" s="27"/>
      <c r="HD14" s="26"/>
      <c r="HE14" s="27"/>
      <c r="HF14" s="26"/>
      <c r="HG14" s="27"/>
      <c r="HH14" s="26"/>
      <c r="HI14" s="27"/>
      <c r="HJ14" s="26"/>
      <c r="HK14" s="27"/>
      <c r="HL14" s="26"/>
      <c r="HM14" s="27"/>
      <c r="HN14" s="26"/>
      <c r="HO14" s="27"/>
      <c r="HP14" s="26"/>
      <c r="HQ14" s="27"/>
      <c r="HR14" s="26"/>
      <c r="HS14" s="27"/>
      <c r="HT14" s="26"/>
      <c r="HU14" s="27"/>
      <c r="HV14" s="26"/>
      <c r="HW14" s="27"/>
      <c r="HX14" s="26"/>
      <c r="HY14" s="27"/>
      <c r="HZ14" s="26"/>
      <c r="IA14" s="27"/>
      <c r="IB14" s="26"/>
      <c r="IC14" s="27"/>
      <c r="ID14" s="26"/>
      <c r="IE14" s="27"/>
      <c r="IF14" s="26"/>
      <c r="IG14" s="27"/>
      <c r="IH14" s="26"/>
      <c r="II14" s="27"/>
      <c r="IJ14" s="26"/>
      <c r="IK14" s="27"/>
      <c r="IL14" s="26"/>
      <c r="IM14" s="27"/>
      <c r="IN14" s="26"/>
      <c r="IO14" s="27"/>
      <c r="IP14" s="26"/>
      <c r="IQ14" s="27"/>
      <c r="IR14" s="26"/>
      <c r="IS14" s="27"/>
      <c r="IT14" s="26"/>
      <c r="IU14" s="27"/>
      <c r="IV14" s="26"/>
      <c r="IW14" s="27"/>
      <c r="IX14" s="26"/>
      <c r="IY14" s="27"/>
      <c r="IZ14" s="26"/>
      <c r="JA14" s="27"/>
      <c r="JB14" s="26"/>
      <c r="JC14" s="27"/>
      <c r="JD14" s="26"/>
      <c r="JE14" s="27"/>
      <c r="JF14" s="26"/>
      <c r="JG14" s="27"/>
      <c r="JH14" s="26"/>
      <c r="JI14" s="27"/>
      <c r="JJ14" s="26"/>
      <c r="JK14" s="27"/>
      <c r="JL14" s="26"/>
      <c r="JM14" s="27"/>
      <c r="JN14" s="26"/>
      <c r="JO14" s="27"/>
      <c r="JP14" s="26"/>
      <c r="JQ14" s="27"/>
      <c r="JR14" s="26"/>
      <c r="JS14" s="27"/>
      <c r="JT14" s="26"/>
      <c r="JU14" s="27"/>
      <c r="JV14" s="26"/>
      <c r="JW14" s="27"/>
      <c r="JX14" s="26"/>
      <c r="JY14" s="27"/>
      <c r="JZ14" s="26"/>
      <c r="KA14" s="27"/>
      <c r="KB14" s="26"/>
      <c r="KC14" s="27"/>
      <c r="KD14" s="26"/>
      <c r="KE14" s="27"/>
      <c r="KF14" s="26"/>
      <c r="KG14" s="27"/>
      <c r="KH14" s="26"/>
      <c r="KI14" s="27"/>
      <c r="KJ14" s="26"/>
      <c r="KK14" s="27"/>
      <c r="KL14" s="26"/>
      <c r="KM14" s="27"/>
      <c r="KN14" s="26"/>
      <c r="KO14" s="27"/>
      <c r="KP14" s="26"/>
      <c r="KQ14" s="27"/>
      <c r="KR14" s="26"/>
      <c r="KS14" s="27"/>
      <c r="KT14" s="26"/>
      <c r="KU14" s="27"/>
      <c r="KV14" s="26"/>
      <c r="KW14" s="27"/>
      <c r="KX14" s="26"/>
      <c r="KY14" s="27"/>
      <c r="KZ14" s="26"/>
      <c r="LA14" s="27"/>
      <c r="LB14" s="26"/>
      <c r="LC14" s="27"/>
      <c r="LD14" s="26"/>
      <c r="LE14" s="27"/>
      <c r="LF14" s="26"/>
      <c r="LG14" s="27"/>
      <c r="LH14" s="26"/>
      <c r="LI14" s="27"/>
      <c r="LJ14" s="26"/>
      <c r="LK14" s="27"/>
      <c r="LL14" s="26"/>
      <c r="LM14" s="27"/>
      <c r="LN14" s="26"/>
      <c r="LO14" s="27"/>
      <c r="LP14" s="26"/>
      <c r="LQ14" s="27"/>
      <c r="LR14" s="26"/>
      <c r="LS14" s="27"/>
      <c r="LT14" s="26"/>
      <c r="LU14" s="27"/>
      <c r="LV14" s="26"/>
      <c r="LW14" s="27"/>
      <c r="LX14" s="26"/>
      <c r="LY14" s="27"/>
      <c r="LZ14" s="26"/>
      <c r="MA14" s="27"/>
      <c r="MB14" s="26"/>
      <c r="MC14" s="27"/>
      <c r="MD14" s="26"/>
      <c r="ME14" s="27"/>
      <c r="MF14" s="26"/>
      <c r="MG14" s="27"/>
      <c r="MH14" s="26"/>
      <c r="MI14" s="27"/>
      <c r="MJ14" s="26"/>
      <c r="MK14" s="27"/>
      <c r="ML14" s="26"/>
      <c r="MM14" s="27"/>
      <c r="MN14" s="26"/>
      <c r="MO14" s="27"/>
      <c r="MP14" s="26"/>
      <c r="MQ14" s="27"/>
      <c r="MR14" s="26"/>
      <c r="MS14" s="27"/>
      <c r="MT14" s="26"/>
      <c r="MU14" s="27"/>
      <c r="MV14" s="26"/>
      <c r="MW14" s="27"/>
      <c r="MX14" s="26"/>
      <c r="MY14" s="27"/>
      <c r="MZ14" s="26"/>
      <c r="NA14" s="27"/>
      <c r="NB14" s="26"/>
      <c r="NC14" s="27"/>
      <c r="ND14" s="26"/>
      <c r="NE14" s="27"/>
      <c r="NF14" s="26"/>
      <c r="NG14" s="27"/>
      <c r="NH14" s="26"/>
      <c r="NI14" s="27"/>
      <c r="NJ14" s="26"/>
      <c r="NK14" s="27"/>
      <c r="NL14" s="26"/>
      <c r="NM14" s="27"/>
      <c r="NN14" s="26"/>
      <c r="NO14" s="27"/>
      <c r="NP14" s="26"/>
      <c r="NQ14" s="27"/>
      <c r="NR14" s="26"/>
      <c r="NS14" s="27"/>
      <c r="NT14" s="26"/>
      <c r="NU14" s="27"/>
      <c r="NV14" s="26"/>
      <c r="NW14" s="27"/>
      <c r="NX14" s="26"/>
      <c r="NY14" s="27"/>
      <c r="NZ14" s="26"/>
      <c r="OA14" s="27"/>
      <c r="OB14" s="26"/>
      <c r="OC14" s="27"/>
      <c r="OD14" s="26"/>
      <c r="OE14" s="27"/>
      <c r="OF14" s="26"/>
      <c r="OG14" s="27"/>
      <c r="OH14" s="26"/>
      <c r="OI14" s="27"/>
      <c r="OJ14" s="26"/>
      <c r="OK14" s="27"/>
      <c r="OL14" s="26"/>
      <c r="OM14" s="27"/>
      <c r="ON14" s="26"/>
      <c r="OO14" s="27"/>
      <c r="OP14" s="26"/>
      <c r="OQ14" s="27"/>
      <c r="OR14" s="26"/>
      <c r="OS14" s="27"/>
      <c r="OT14" s="26"/>
      <c r="OU14" s="27"/>
      <c r="OV14" s="26"/>
      <c r="OW14" s="27"/>
      <c r="OX14" s="26"/>
      <c r="OY14" s="27"/>
      <c r="OZ14" s="26"/>
      <c r="PA14" s="27"/>
      <c r="PB14" s="26"/>
      <c r="PC14" s="27"/>
      <c r="PD14" s="26"/>
      <c r="PE14" s="27"/>
      <c r="PF14" s="26"/>
      <c r="PG14" s="27"/>
      <c r="PH14" s="26"/>
      <c r="PI14" s="27"/>
      <c r="PJ14" s="26"/>
      <c r="PK14" s="27"/>
      <c r="PL14" s="26"/>
      <c r="PM14" s="27"/>
      <c r="PN14" s="26"/>
      <c r="PO14" s="27"/>
      <c r="PP14" s="26"/>
      <c r="PQ14" s="27"/>
      <c r="PR14" s="26"/>
      <c r="PS14" s="27"/>
      <c r="PT14" s="26"/>
      <c r="PU14" s="27"/>
      <c r="PV14" s="26"/>
      <c r="PW14" s="27"/>
      <c r="PX14" s="26"/>
      <c r="PY14" s="27"/>
      <c r="PZ14" s="26"/>
      <c r="QA14" s="27"/>
      <c r="QB14" s="26"/>
      <c r="QC14" s="27"/>
      <c r="QD14" s="26"/>
      <c r="QE14" s="27"/>
      <c r="QF14" s="26"/>
      <c r="QG14" s="27"/>
      <c r="QH14" s="26"/>
      <c r="QI14" s="27"/>
      <c r="QJ14" s="26"/>
      <c r="QK14" s="27"/>
      <c r="QL14" s="26"/>
      <c r="QM14" s="27"/>
      <c r="QN14" s="26"/>
      <c r="QO14" s="27"/>
      <c r="QP14" s="26"/>
      <c r="QQ14" s="27"/>
      <c r="QR14" s="26"/>
      <c r="QS14" s="27"/>
      <c r="QT14" s="26"/>
      <c r="QU14" s="27"/>
      <c r="QV14" s="26"/>
      <c r="QW14" s="27"/>
      <c r="QX14" s="26"/>
      <c r="QY14" s="27"/>
      <c r="QZ14" s="26"/>
      <c r="RA14" s="27"/>
      <c r="RB14" s="26"/>
      <c r="RC14" s="27"/>
      <c r="RD14" s="26"/>
      <c r="RE14" s="27"/>
      <c r="RF14" s="26"/>
      <c r="RG14" s="27"/>
      <c r="RH14" s="26"/>
      <c r="RI14" s="27"/>
      <c r="RJ14" s="26"/>
      <c r="RK14" s="27"/>
      <c r="RL14" s="26"/>
      <c r="RM14" s="27"/>
      <c r="RN14" s="26"/>
      <c r="RO14" s="27"/>
      <c r="RP14" s="26"/>
      <c r="RQ14" s="27"/>
      <c r="RR14" s="26"/>
      <c r="RS14" s="27"/>
      <c r="RT14" s="26"/>
      <c r="RU14" s="27"/>
      <c r="RV14" s="26"/>
      <c r="RW14" s="27"/>
      <c r="RX14" s="26"/>
      <c r="RY14" s="27"/>
      <c r="RZ14" s="26"/>
      <c r="SA14" s="27"/>
      <c r="SB14" s="26"/>
      <c r="SC14" s="27"/>
      <c r="SD14" s="26"/>
      <c r="SE14" s="27"/>
      <c r="SF14" s="26"/>
      <c r="SG14" s="27"/>
      <c r="SH14" s="29"/>
      <c r="SI14" s="5">
        <f t="shared" si="0"/>
        <v>0</v>
      </c>
      <c r="SJ14" s="3">
        <f>SI14*4.78</f>
        <v>0</v>
      </c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</row>
    <row r="15" spans="1:524" ht="24.75" customHeight="1" x14ac:dyDescent="0.15">
      <c r="A15" s="46"/>
      <c r="B15" s="47"/>
      <c r="C15" s="22"/>
      <c r="D15" s="23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  <c r="IW15" s="20"/>
      <c r="IX15" s="21"/>
      <c r="IY15" s="20"/>
      <c r="IZ15" s="21"/>
      <c r="JA15" s="20"/>
      <c r="JB15" s="21"/>
      <c r="JC15" s="20"/>
      <c r="JD15" s="21"/>
      <c r="JE15" s="20"/>
      <c r="JF15" s="21"/>
      <c r="JG15" s="20"/>
      <c r="JH15" s="21"/>
      <c r="JI15" s="20"/>
      <c r="JJ15" s="21"/>
      <c r="JK15" s="20"/>
      <c r="JL15" s="21"/>
      <c r="JM15" s="20"/>
      <c r="JN15" s="21"/>
      <c r="JO15" s="20"/>
      <c r="JP15" s="21"/>
      <c r="JQ15" s="20"/>
      <c r="JR15" s="21"/>
      <c r="JS15" s="20"/>
      <c r="JT15" s="21"/>
      <c r="JU15" s="20"/>
      <c r="JV15" s="21"/>
      <c r="JW15" s="20"/>
      <c r="JX15" s="21"/>
      <c r="JY15" s="20"/>
      <c r="JZ15" s="21"/>
      <c r="KA15" s="20"/>
      <c r="KB15" s="21"/>
      <c r="KC15" s="20"/>
      <c r="KD15" s="21"/>
      <c r="KE15" s="20"/>
      <c r="KF15" s="21"/>
      <c r="KG15" s="20"/>
      <c r="KH15" s="21"/>
      <c r="KI15" s="20"/>
      <c r="KJ15" s="21"/>
      <c r="KK15" s="20"/>
      <c r="KL15" s="21"/>
      <c r="KM15" s="20"/>
      <c r="KN15" s="21"/>
      <c r="KO15" s="20"/>
      <c r="KP15" s="21"/>
      <c r="KQ15" s="20"/>
      <c r="KR15" s="21"/>
      <c r="KS15" s="20"/>
      <c r="KT15" s="21"/>
      <c r="KU15" s="20"/>
      <c r="KV15" s="21"/>
      <c r="KW15" s="20"/>
      <c r="KX15" s="21"/>
      <c r="KY15" s="20"/>
      <c r="KZ15" s="21"/>
      <c r="LA15" s="20"/>
      <c r="LB15" s="21"/>
      <c r="LC15" s="20"/>
      <c r="LD15" s="21"/>
      <c r="LE15" s="20"/>
      <c r="LF15" s="21"/>
      <c r="LG15" s="20"/>
      <c r="LH15" s="21"/>
      <c r="LI15" s="20"/>
      <c r="LJ15" s="21"/>
      <c r="LK15" s="20"/>
      <c r="LL15" s="21"/>
      <c r="LM15" s="20"/>
      <c r="LN15" s="21"/>
      <c r="LO15" s="20"/>
      <c r="LP15" s="21"/>
      <c r="LQ15" s="20"/>
      <c r="LR15" s="21"/>
      <c r="LS15" s="20"/>
      <c r="LT15" s="21"/>
      <c r="LU15" s="20"/>
      <c r="LV15" s="21"/>
      <c r="LW15" s="20"/>
      <c r="LX15" s="21"/>
      <c r="LY15" s="20"/>
      <c r="LZ15" s="21"/>
      <c r="MA15" s="20"/>
      <c r="MB15" s="21"/>
      <c r="MC15" s="20"/>
      <c r="MD15" s="21"/>
      <c r="ME15" s="20"/>
      <c r="MF15" s="21"/>
      <c r="MG15" s="20"/>
      <c r="MH15" s="21"/>
      <c r="MI15" s="20"/>
      <c r="MJ15" s="21"/>
      <c r="MK15" s="20"/>
      <c r="ML15" s="21"/>
      <c r="MM15" s="20"/>
      <c r="MN15" s="21"/>
      <c r="MO15" s="20"/>
      <c r="MP15" s="21"/>
      <c r="MQ15" s="20"/>
      <c r="MR15" s="21"/>
      <c r="MS15" s="20"/>
      <c r="MT15" s="21"/>
      <c r="MU15" s="20"/>
      <c r="MV15" s="21"/>
      <c r="MW15" s="20"/>
      <c r="MX15" s="21"/>
      <c r="MY15" s="20"/>
      <c r="MZ15" s="21"/>
      <c r="NA15" s="20"/>
      <c r="NB15" s="21"/>
      <c r="NC15" s="20"/>
      <c r="ND15" s="21"/>
      <c r="NE15" s="20"/>
      <c r="NF15" s="21"/>
      <c r="NG15" s="20"/>
      <c r="NH15" s="21"/>
      <c r="NI15" s="20"/>
      <c r="NJ15" s="21"/>
      <c r="NK15" s="20"/>
      <c r="NL15" s="21"/>
      <c r="NM15" s="20"/>
      <c r="NN15" s="21"/>
      <c r="NO15" s="20"/>
      <c r="NP15" s="21"/>
      <c r="NQ15" s="20"/>
      <c r="NR15" s="21"/>
      <c r="NS15" s="20"/>
      <c r="NT15" s="21"/>
      <c r="NU15" s="20"/>
      <c r="NV15" s="21"/>
      <c r="NW15" s="20"/>
      <c r="NX15" s="21"/>
      <c r="NY15" s="20"/>
      <c r="NZ15" s="21"/>
      <c r="OA15" s="20"/>
      <c r="OB15" s="21"/>
      <c r="OC15" s="20"/>
      <c r="OD15" s="21"/>
      <c r="OE15" s="20"/>
      <c r="OF15" s="21"/>
      <c r="OG15" s="20"/>
      <c r="OH15" s="21"/>
      <c r="OI15" s="20"/>
      <c r="OJ15" s="21"/>
      <c r="OK15" s="20"/>
      <c r="OL15" s="21"/>
      <c r="OM15" s="20"/>
      <c r="ON15" s="21"/>
      <c r="OO15" s="20"/>
      <c r="OP15" s="21"/>
      <c r="OQ15" s="20"/>
      <c r="OR15" s="21"/>
      <c r="OS15" s="20"/>
      <c r="OT15" s="21"/>
      <c r="OU15" s="20"/>
      <c r="OV15" s="21"/>
      <c r="OW15" s="20"/>
      <c r="OX15" s="21"/>
      <c r="OY15" s="20"/>
      <c r="OZ15" s="21"/>
      <c r="PA15" s="20"/>
      <c r="PB15" s="21"/>
      <c r="PC15" s="20"/>
      <c r="PD15" s="21"/>
      <c r="PE15" s="20"/>
      <c r="PF15" s="21"/>
      <c r="PG15" s="20"/>
      <c r="PH15" s="21"/>
      <c r="PI15" s="20"/>
      <c r="PJ15" s="21"/>
      <c r="PK15" s="20"/>
      <c r="PL15" s="21"/>
      <c r="PM15" s="20"/>
      <c r="PN15" s="21"/>
      <c r="PO15" s="20"/>
      <c r="PP15" s="21"/>
      <c r="PQ15" s="20"/>
      <c r="PR15" s="21"/>
      <c r="PS15" s="20"/>
      <c r="PT15" s="21"/>
      <c r="PU15" s="20"/>
      <c r="PV15" s="21"/>
      <c r="PW15" s="20"/>
      <c r="PX15" s="21"/>
      <c r="PY15" s="20"/>
      <c r="PZ15" s="21"/>
      <c r="QA15" s="20"/>
      <c r="QB15" s="21"/>
      <c r="QC15" s="20"/>
      <c r="QD15" s="21"/>
      <c r="QE15" s="20"/>
      <c r="QF15" s="21"/>
      <c r="QG15" s="20"/>
      <c r="QH15" s="21"/>
      <c r="QI15" s="20"/>
      <c r="QJ15" s="21"/>
      <c r="QK15" s="20"/>
      <c r="QL15" s="21"/>
      <c r="QM15" s="20"/>
      <c r="QN15" s="21"/>
      <c r="QO15" s="20"/>
      <c r="QP15" s="21"/>
      <c r="QQ15" s="20"/>
      <c r="QR15" s="21"/>
      <c r="QS15" s="20"/>
      <c r="QT15" s="21"/>
      <c r="QU15" s="20"/>
      <c r="QV15" s="21"/>
      <c r="QW15" s="20"/>
      <c r="QX15" s="21"/>
      <c r="QY15" s="20"/>
      <c r="QZ15" s="21"/>
      <c r="RA15" s="20"/>
      <c r="RB15" s="21"/>
      <c r="RC15" s="20"/>
      <c r="RD15" s="21"/>
      <c r="RE15" s="20"/>
      <c r="RF15" s="21"/>
      <c r="RG15" s="20"/>
      <c r="RH15" s="21"/>
      <c r="RI15" s="20"/>
      <c r="RJ15" s="21"/>
      <c r="RK15" s="20"/>
      <c r="RL15" s="21"/>
      <c r="RM15" s="20"/>
      <c r="RN15" s="21"/>
      <c r="RO15" s="20"/>
      <c r="RP15" s="21"/>
      <c r="RQ15" s="20"/>
      <c r="RR15" s="21"/>
      <c r="RS15" s="20"/>
      <c r="RT15" s="21"/>
      <c r="RU15" s="20"/>
      <c r="RV15" s="21"/>
      <c r="RW15" s="20"/>
      <c r="RX15" s="21"/>
      <c r="RY15" s="20"/>
      <c r="RZ15" s="21"/>
      <c r="SA15" s="20"/>
      <c r="SB15" s="21"/>
      <c r="SC15" s="20"/>
      <c r="SD15" s="21"/>
      <c r="SE15" s="20"/>
      <c r="SF15" s="21"/>
      <c r="SG15" s="20"/>
      <c r="SH15" s="21"/>
      <c r="SI15" s="2">
        <f t="shared" si="0"/>
        <v>0</v>
      </c>
      <c r="SJ15" s="3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</row>
    <row r="16" spans="1:524" ht="24.75" customHeight="1" x14ac:dyDescent="0.2">
      <c r="A16" s="45">
        <f t="shared" si="2"/>
        <v>0</v>
      </c>
      <c r="B16" s="45"/>
      <c r="C16" s="31" t="s">
        <v>276</v>
      </c>
      <c r="D16" s="32"/>
      <c r="E16" s="27"/>
      <c r="F16" s="26"/>
      <c r="G16" s="27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26"/>
      <c r="AG16" s="27"/>
      <c r="AH16" s="26"/>
      <c r="AI16" s="27"/>
      <c r="AJ16" s="26"/>
      <c r="AK16" s="27"/>
      <c r="AL16" s="26"/>
      <c r="AM16" s="27"/>
      <c r="AN16" s="26"/>
      <c r="AO16" s="27"/>
      <c r="AP16" s="26"/>
      <c r="AQ16" s="27"/>
      <c r="AR16" s="26"/>
      <c r="AS16" s="27"/>
      <c r="AT16" s="26"/>
      <c r="AU16" s="27"/>
      <c r="AV16" s="26"/>
      <c r="AW16" s="27"/>
      <c r="AX16" s="26"/>
      <c r="AY16" s="27"/>
      <c r="AZ16" s="26"/>
      <c r="BA16" s="27"/>
      <c r="BB16" s="26"/>
      <c r="BC16" s="27"/>
      <c r="BD16" s="26"/>
      <c r="BE16" s="27"/>
      <c r="BF16" s="26"/>
      <c r="BG16" s="27"/>
      <c r="BH16" s="26"/>
      <c r="BI16" s="27"/>
      <c r="BJ16" s="26"/>
      <c r="BK16" s="27"/>
      <c r="BL16" s="26"/>
      <c r="BM16" s="27"/>
      <c r="BN16" s="26"/>
      <c r="BO16" s="27"/>
      <c r="BP16" s="26"/>
      <c r="BQ16" s="27"/>
      <c r="BR16" s="26"/>
      <c r="BS16" s="27"/>
      <c r="BT16" s="26"/>
      <c r="BU16" s="27"/>
      <c r="BV16" s="26"/>
      <c r="BW16" s="27"/>
      <c r="BX16" s="26"/>
      <c r="BY16" s="27"/>
      <c r="BZ16" s="26"/>
      <c r="CA16" s="27"/>
      <c r="CB16" s="26"/>
      <c r="CC16" s="27"/>
      <c r="CD16" s="26"/>
      <c r="CE16" s="27"/>
      <c r="CF16" s="26"/>
      <c r="CG16" s="27"/>
      <c r="CH16" s="26"/>
      <c r="CI16" s="27"/>
      <c r="CJ16" s="26"/>
      <c r="CK16" s="27"/>
      <c r="CL16" s="26"/>
      <c r="CM16" s="27"/>
      <c r="CN16" s="26"/>
      <c r="CO16" s="27"/>
      <c r="CP16" s="26"/>
      <c r="CQ16" s="27"/>
      <c r="CR16" s="26"/>
      <c r="CS16" s="27"/>
      <c r="CT16" s="26"/>
      <c r="CU16" s="27"/>
      <c r="CV16" s="26"/>
      <c r="CW16" s="27"/>
      <c r="CX16" s="26"/>
      <c r="CY16" s="27"/>
      <c r="CZ16" s="26"/>
      <c r="DA16" s="27"/>
      <c r="DB16" s="26"/>
      <c r="DC16" s="27"/>
      <c r="DD16" s="26"/>
      <c r="DE16" s="27"/>
      <c r="DF16" s="26"/>
      <c r="DG16" s="27"/>
      <c r="DH16" s="26"/>
      <c r="DI16" s="27"/>
      <c r="DJ16" s="26"/>
      <c r="DK16" s="27"/>
      <c r="DL16" s="26"/>
      <c r="DM16" s="27"/>
      <c r="DN16" s="26"/>
      <c r="DO16" s="27"/>
      <c r="DP16" s="26"/>
      <c r="DQ16" s="27"/>
      <c r="DR16" s="26"/>
      <c r="DS16" s="27"/>
      <c r="DT16" s="26"/>
      <c r="DU16" s="27"/>
      <c r="DV16" s="26"/>
      <c r="DW16" s="27"/>
      <c r="DX16" s="26"/>
      <c r="DY16" s="27"/>
      <c r="DZ16" s="26"/>
      <c r="EA16" s="27"/>
      <c r="EB16" s="26"/>
      <c r="EC16" s="27"/>
      <c r="ED16" s="26"/>
      <c r="EE16" s="27"/>
      <c r="EF16" s="26"/>
      <c r="EG16" s="27"/>
      <c r="EH16" s="26"/>
      <c r="EI16" s="27"/>
      <c r="EJ16" s="26"/>
      <c r="EK16" s="27"/>
      <c r="EL16" s="26"/>
      <c r="EM16" s="27"/>
      <c r="EN16" s="26"/>
      <c r="EO16" s="27"/>
      <c r="EP16" s="26"/>
      <c r="EQ16" s="27"/>
      <c r="ER16" s="26"/>
      <c r="ES16" s="27"/>
      <c r="ET16" s="26"/>
      <c r="EU16" s="27"/>
      <c r="EV16" s="26"/>
      <c r="EW16" s="27"/>
      <c r="EX16" s="26"/>
      <c r="EY16" s="27"/>
      <c r="EZ16" s="26"/>
      <c r="FA16" s="27"/>
      <c r="FB16" s="26"/>
      <c r="FC16" s="27"/>
      <c r="FD16" s="26"/>
      <c r="FE16" s="27"/>
      <c r="FF16" s="26"/>
      <c r="FG16" s="27"/>
      <c r="FH16" s="26"/>
      <c r="FI16" s="27"/>
      <c r="FJ16" s="26"/>
      <c r="FK16" s="27"/>
      <c r="FL16" s="26"/>
      <c r="FM16" s="27"/>
      <c r="FN16" s="26"/>
      <c r="FO16" s="27"/>
      <c r="FP16" s="26"/>
      <c r="FQ16" s="27"/>
      <c r="FR16" s="26"/>
      <c r="FS16" s="27"/>
      <c r="FT16" s="26"/>
      <c r="FU16" s="27"/>
      <c r="FV16" s="26"/>
      <c r="FW16" s="27"/>
      <c r="FX16" s="26"/>
      <c r="FY16" s="27"/>
      <c r="FZ16" s="26"/>
      <c r="GA16" s="27"/>
      <c r="GB16" s="26"/>
      <c r="GC16" s="27"/>
      <c r="GD16" s="26"/>
      <c r="GE16" s="27"/>
      <c r="GF16" s="26"/>
      <c r="GG16" s="27"/>
      <c r="GH16" s="26"/>
      <c r="GI16" s="27"/>
      <c r="GJ16" s="26"/>
      <c r="GK16" s="27"/>
      <c r="GL16" s="26"/>
      <c r="GM16" s="27"/>
      <c r="GN16" s="26"/>
      <c r="GO16" s="27"/>
      <c r="GP16" s="26"/>
      <c r="GQ16" s="27"/>
      <c r="GR16" s="26"/>
      <c r="GS16" s="27"/>
      <c r="GT16" s="26"/>
      <c r="GU16" s="27"/>
      <c r="GV16" s="26"/>
      <c r="GW16" s="27"/>
      <c r="GX16" s="26"/>
      <c r="GY16" s="27"/>
      <c r="GZ16" s="26"/>
      <c r="HA16" s="27"/>
      <c r="HB16" s="26"/>
      <c r="HC16" s="27"/>
      <c r="HD16" s="26"/>
      <c r="HE16" s="27"/>
      <c r="HF16" s="26"/>
      <c r="HG16" s="27"/>
      <c r="HH16" s="26"/>
      <c r="HI16" s="27"/>
      <c r="HJ16" s="26"/>
      <c r="HK16" s="27"/>
      <c r="HL16" s="26"/>
      <c r="HM16" s="27"/>
      <c r="HN16" s="26"/>
      <c r="HO16" s="27"/>
      <c r="HP16" s="26"/>
      <c r="HQ16" s="27"/>
      <c r="HR16" s="26"/>
      <c r="HS16" s="27"/>
      <c r="HT16" s="26"/>
      <c r="HU16" s="27"/>
      <c r="HV16" s="26"/>
      <c r="HW16" s="27"/>
      <c r="HX16" s="26"/>
      <c r="HY16" s="27"/>
      <c r="HZ16" s="26"/>
      <c r="IA16" s="27"/>
      <c r="IB16" s="26"/>
      <c r="IC16" s="27"/>
      <c r="ID16" s="26"/>
      <c r="IE16" s="27"/>
      <c r="IF16" s="26"/>
      <c r="IG16" s="27"/>
      <c r="IH16" s="26"/>
      <c r="II16" s="27"/>
      <c r="IJ16" s="26"/>
      <c r="IK16" s="27"/>
      <c r="IL16" s="26"/>
      <c r="IM16" s="27"/>
      <c r="IN16" s="26"/>
      <c r="IO16" s="27"/>
      <c r="IP16" s="26"/>
      <c r="IQ16" s="27"/>
      <c r="IR16" s="26"/>
      <c r="IS16" s="27"/>
      <c r="IT16" s="26"/>
      <c r="IU16" s="27"/>
      <c r="IV16" s="26"/>
      <c r="IW16" s="27"/>
      <c r="IX16" s="26"/>
      <c r="IY16" s="27"/>
      <c r="IZ16" s="26"/>
      <c r="JA16" s="27"/>
      <c r="JB16" s="26"/>
      <c r="JC16" s="27"/>
      <c r="JD16" s="26"/>
      <c r="JE16" s="27"/>
      <c r="JF16" s="26"/>
      <c r="JG16" s="27"/>
      <c r="JH16" s="26"/>
      <c r="JI16" s="27"/>
      <c r="JJ16" s="26"/>
      <c r="JK16" s="27"/>
      <c r="JL16" s="26"/>
      <c r="JM16" s="27"/>
      <c r="JN16" s="26"/>
      <c r="JO16" s="27"/>
      <c r="JP16" s="26"/>
      <c r="JQ16" s="27"/>
      <c r="JR16" s="26"/>
      <c r="JS16" s="27"/>
      <c r="JT16" s="26"/>
      <c r="JU16" s="27"/>
      <c r="JV16" s="26"/>
      <c r="JW16" s="27"/>
      <c r="JX16" s="26"/>
      <c r="JY16" s="27"/>
      <c r="JZ16" s="26"/>
      <c r="KA16" s="27"/>
      <c r="KB16" s="26"/>
      <c r="KC16" s="27"/>
      <c r="KD16" s="26"/>
      <c r="KE16" s="27"/>
      <c r="KF16" s="26"/>
      <c r="KG16" s="27"/>
      <c r="KH16" s="26"/>
      <c r="KI16" s="27"/>
      <c r="KJ16" s="26"/>
      <c r="KK16" s="27"/>
      <c r="KL16" s="26"/>
      <c r="KM16" s="27"/>
      <c r="KN16" s="26"/>
      <c r="KO16" s="27"/>
      <c r="KP16" s="26"/>
      <c r="KQ16" s="27"/>
      <c r="KR16" s="26"/>
      <c r="KS16" s="27"/>
      <c r="KT16" s="26"/>
      <c r="KU16" s="27"/>
      <c r="KV16" s="26"/>
      <c r="KW16" s="27"/>
      <c r="KX16" s="26"/>
      <c r="KY16" s="27"/>
      <c r="KZ16" s="26"/>
      <c r="LA16" s="27"/>
      <c r="LB16" s="26"/>
      <c r="LC16" s="27"/>
      <c r="LD16" s="26"/>
      <c r="LE16" s="27"/>
      <c r="LF16" s="26"/>
      <c r="LG16" s="27"/>
      <c r="LH16" s="26"/>
      <c r="LI16" s="27"/>
      <c r="LJ16" s="26"/>
      <c r="LK16" s="27"/>
      <c r="LL16" s="26"/>
      <c r="LM16" s="27"/>
      <c r="LN16" s="26"/>
      <c r="LO16" s="27"/>
      <c r="LP16" s="26"/>
      <c r="LQ16" s="27"/>
      <c r="LR16" s="26"/>
      <c r="LS16" s="27"/>
      <c r="LT16" s="26"/>
      <c r="LU16" s="27"/>
      <c r="LV16" s="26"/>
      <c r="LW16" s="27"/>
      <c r="LX16" s="26"/>
      <c r="LY16" s="27"/>
      <c r="LZ16" s="26"/>
      <c r="MA16" s="27"/>
      <c r="MB16" s="26"/>
      <c r="MC16" s="27"/>
      <c r="MD16" s="26"/>
      <c r="ME16" s="27"/>
      <c r="MF16" s="26"/>
      <c r="MG16" s="27"/>
      <c r="MH16" s="26"/>
      <c r="MI16" s="27"/>
      <c r="MJ16" s="26"/>
      <c r="MK16" s="27"/>
      <c r="ML16" s="26"/>
      <c r="MM16" s="27"/>
      <c r="MN16" s="26"/>
      <c r="MO16" s="27"/>
      <c r="MP16" s="26"/>
      <c r="MQ16" s="27"/>
      <c r="MR16" s="26"/>
      <c r="MS16" s="27"/>
      <c r="MT16" s="26"/>
      <c r="MU16" s="27"/>
      <c r="MV16" s="26"/>
      <c r="MW16" s="27"/>
      <c r="MX16" s="26"/>
      <c r="MY16" s="27"/>
      <c r="MZ16" s="26"/>
      <c r="NA16" s="27"/>
      <c r="NB16" s="26"/>
      <c r="NC16" s="27"/>
      <c r="ND16" s="26"/>
      <c r="NE16" s="27"/>
      <c r="NF16" s="26"/>
      <c r="NG16" s="27"/>
      <c r="NH16" s="26"/>
      <c r="NI16" s="27"/>
      <c r="NJ16" s="26"/>
      <c r="NK16" s="27"/>
      <c r="NL16" s="26"/>
      <c r="NM16" s="27"/>
      <c r="NN16" s="26"/>
      <c r="NO16" s="27"/>
      <c r="NP16" s="26"/>
      <c r="NQ16" s="27"/>
      <c r="NR16" s="26"/>
      <c r="NS16" s="27"/>
      <c r="NT16" s="26"/>
      <c r="NU16" s="27"/>
      <c r="NV16" s="26"/>
      <c r="NW16" s="27"/>
      <c r="NX16" s="26"/>
      <c r="NY16" s="27"/>
      <c r="NZ16" s="26"/>
      <c r="OA16" s="27"/>
      <c r="OB16" s="26"/>
      <c r="OC16" s="27"/>
      <c r="OD16" s="26"/>
      <c r="OE16" s="27"/>
      <c r="OF16" s="26"/>
      <c r="OG16" s="27"/>
      <c r="OH16" s="26"/>
      <c r="OI16" s="27"/>
      <c r="OJ16" s="26"/>
      <c r="OK16" s="27"/>
      <c r="OL16" s="26"/>
      <c r="OM16" s="27"/>
      <c r="ON16" s="26"/>
      <c r="OO16" s="27"/>
      <c r="OP16" s="26"/>
      <c r="OQ16" s="27"/>
      <c r="OR16" s="26"/>
      <c r="OS16" s="27"/>
      <c r="OT16" s="26"/>
      <c r="OU16" s="27"/>
      <c r="OV16" s="26"/>
      <c r="OW16" s="27"/>
      <c r="OX16" s="26"/>
      <c r="OY16" s="27"/>
      <c r="OZ16" s="26"/>
      <c r="PA16" s="27"/>
      <c r="PB16" s="26"/>
      <c r="PC16" s="27"/>
      <c r="PD16" s="26"/>
      <c r="PE16" s="27"/>
      <c r="PF16" s="26"/>
      <c r="PG16" s="27"/>
      <c r="PH16" s="26"/>
      <c r="PI16" s="27"/>
      <c r="PJ16" s="26"/>
      <c r="PK16" s="27"/>
      <c r="PL16" s="26"/>
      <c r="PM16" s="27"/>
      <c r="PN16" s="26"/>
      <c r="PO16" s="27"/>
      <c r="PP16" s="26"/>
      <c r="PQ16" s="27"/>
      <c r="PR16" s="26"/>
      <c r="PS16" s="27"/>
      <c r="PT16" s="26"/>
      <c r="PU16" s="27"/>
      <c r="PV16" s="26"/>
      <c r="PW16" s="27"/>
      <c r="PX16" s="26"/>
      <c r="PY16" s="27"/>
      <c r="PZ16" s="26"/>
      <c r="QA16" s="27"/>
      <c r="QB16" s="26"/>
      <c r="QC16" s="27"/>
      <c r="QD16" s="26"/>
      <c r="QE16" s="27"/>
      <c r="QF16" s="26"/>
      <c r="QG16" s="27"/>
      <c r="QH16" s="26"/>
      <c r="QI16" s="27"/>
      <c r="QJ16" s="26"/>
      <c r="QK16" s="27"/>
      <c r="QL16" s="26"/>
      <c r="QM16" s="27"/>
      <c r="QN16" s="26"/>
      <c r="QO16" s="27"/>
      <c r="QP16" s="26"/>
      <c r="QQ16" s="27"/>
      <c r="QR16" s="26"/>
      <c r="QS16" s="27"/>
      <c r="QT16" s="26"/>
      <c r="QU16" s="27"/>
      <c r="QV16" s="26"/>
      <c r="QW16" s="27"/>
      <c r="QX16" s="26"/>
      <c r="QY16" s="27"/>
      <c r="QZ16" s="26"/>
      <c r="RA16" s="27"/>
      <c r="RB16" s="26"/>
      <c r="RC16" s="27"/>
      <c r="RD16" s="26"/>
      <c r="RE16" s="27"/>
      <c r="RF16" s="26"/>
      <c r="RG16" s="27"/>
      <c r="RH16" s="26"/>
      <c r="RI16" s="27"/>
      <c r="RJ16" s="26"/>
      <c r="RK16" s="27"/>
      <c r="RL16" s="26"/>
      <c r="RM16" s="27"/>
      <c r="RN16" s="26"/>
      <c r="RO16" s="27"/>
      <c r="RP16" s="26"/>
      <c r="RQ16" s="27"/>
      <c r="RR16" s="26"/>
      <c r="RS16" s="27"/>
      <c r="RT16" s="26"/>
      <c r="RU16" s="27"/>
      <c r="RV16" s="26"/>
      <c r="RW16" s="27"/>
      <c r="RX16" s="26"/>
      <c r="RY16" s="27"/>
      <c r="RZ16" s="26"/>
      <c r="SA16" s="27"/>
      <c r="SB16" s="26"/>
      <c r="SC16" s="27"/>
      <c r="SD16" s="26"/>
      <c r="SE16" s="27"/>
      <c r="SF16" s="26"/>
      <c r="SG16" s="27"/>
      <c r="SH16" s="29"/>
      <c r="SI16" s="5">
        <f t="shared" si="0"/>
        <v>0</v>
      </c>
      <c r="SJ16" s="3">
        <f>SI16*7.23</f>
        <v>0</v>
      </c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</row>
    <row r="17" spans="1:524" ht="24.75" customHeight="1" x14ac:dyDescent="0.15">
      <c r="A17" s="46"/>
      <c r="B17" s="47"/>
      <c r="C17" s="24"/>
      <c r="D17" s="25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  <c r="BC17" s="20"/>
      <c r="BD17" s="21"/>
      <c r="BE17" s="20"/>
      <c r="BF17" s="21"/>
      <c r="BG17" s="20"/>
      <c r="BH17" s="21"/>
      <c r="BI17" s="20"/>
      <c r="BJ17" s="21"/>
      <c r="BK17" s="20"/>
      <c r="BL17" s="21"/>
      <c r="BM17" s="20"/>
      <c r="BN17" s="21"/>
      <c r="BO17" s="20"/>
      <c r="BP17" s="21"/>
      <c r="BQ17" s="20"/>
      <c r="BR17" s="21"/>
      <c r="BS17" s="20"/>
      <c r="BT17" s="21"/>
      <c r="BU17" s="20"/>
      <c r="BV17" s="21"/>
      <c r="BW17" s="20"/>
      <c r="BX17" s="21"/>
      <c r="BY17" s="20"/>
      <c r="BZ17" s="21"/>
      <c r="CA17" s="20"/>
      <c r="CB17" s="21"/>
      <c r="CC17" s="20"/>
      <c r="CD17" s="21"/>
      <c r="CE17" s="20"/>
      <c r="CF17" s="21"/>
      <c r="CG17" s="20"/>
      <c r="CH17" s="21"/>
      <c r="CI17" s="20"/>
      <c r="CJ17" s="21"/>
      <c r="CK17" s="20"/>
      <c r="CL17" s="21"/>
      <c r="CM17" s="20"/>
      <c r="CN17" s="21"/>
      <c r="CO17" s="20"/>
      <c r="CP17" s="21"/>
      <c r="CQ17" s="20"/>
      <c r="CR17" s="21"/>
      <c r="CS17" s="20"/>
      <c r="CT17" s="21"/>
      <c r="CU17" s="20"/>
      <c r="CV17" s="21"/>
      <c r="CW17" s="20"/>
      <c r="CX17" s="21"/>
      <c r="CY17" s="20"/>
      <c r="CZ17" s="21"/>
      <c r="DA17" s="20"/>
      <c r="DB17" s="21"/>
      <c r="DC17" s="20"/>
      <c r="DD17" s="21"/>
      <c r="DE17" s="20"/>
      <c r="DF17" s="21"/>
      <c r="DG17" s="20"/>
      <c r="DH17" s="21"/>
      <c r="DI17" s="20"/>
      <c r="DJ17" s="21"/>
      <c r="DK17" s="20"/>
      <c r="DL17" s="21"/>
      <c r="DM17" s="20"/>
      <c r="DN17" s="21"/>
      <c r="DO17" s="20"/>
      <c r="DP17" s="21"/>
      <c r="DQ17" s="20"/>
      <c r="DR17" s="21"/>
      <c r="DS17" s="20"/>
      <c r="DT17" s="21"/>
      <c r="DU17" s="20"/>
      <c r="DV17" s="21"/>
      <c r="DW17" s="20"/>
      <c r="DX17" s="21"/>
      <c r="DY17" s="20"/>
      <c r="DZ17" s="21"/>
      <c r="EA17" s="20"/>
      <c r="EB17" s="21"/>
      <c r="EC17" s="20"/>
      <c r="ED17" s="21"/>
      <c r="EE17" s="20"/>
      <c r="EF17" s="21"/>
      <c r="EG17" s="20"/>
      <c r="EH17" s="21"/>
      <c r="EI17" s="20"/>
      <c r="EJ17" s="21"/>
      <c r="EK17" s="20"/>
      <c r="EL17" s="21"/>
      <c r="EM17" s="20"/>
      <c r="EN17" s="21"/>
      <c r="EO17" s="20"/>
      <c r="EP17" s="21"/>
      <c r="EQ17" s="20"/>
      <c r="ER17" s="21"/>
      <c r="ES17" s="20"/>
      <c r="ET17" s="21"/>
      <c r="EU17" s="20"/>
      <c r="EV17" s="21"/>
      <c r="EW17" s="20"/>
      <c r="EX17" s="21"/>
      <c r="EY17" s="20"/>
      <c r="EZ17" s="21"/>
      <c r="FA17" s="20"/>
      <c r="FB17" s="21"/>
      <c r="FC17" s="20"/>
      <c r="FD17" s="21"/>
      <c r="FE17" s="20"/>
      <c r="FF17" s="21"/>
      <c r="FG17" s="20"/>
      <c r="FH17" s="21"/>
      <c r="FI17" s="20"/>
      <c r="FJ17" s="21"/>
      <c r="FK17" s="20"/>
      <c r="FL17" s="21"/>
      <c r="FM17" s="20"/>
      <c r="FN17" s="21"/>
      <c r="FO17" s="20"/>
      <c r="FP17" s="21"/>
      <c r="FQ17" s="20"/>
      <c r="FR17" s="21"/>
      <c r="FS17" s="20"/>
      <c r="FT17" s="21"/>
      <c r="FU17" s="20"/>
      <c r="FV17" s="21"/>
      <c r="FW17" s="20"/>
      <c r="FX17" s="21"/>
      <c r="FY17" s="20"/>
      <c r="FZ17" s="21"/>
      <c r="GA17" s="20"/>
      <c r="GB17" s="21"/>
      <c r="GC17" s="20"/>
      <c r="GD17" s="21"/>
      <c r="GE17" s="20"/>
      <c r="GF17" s="21"/>
      <c r="GG17" s="20"/>
      <c r="GH17" s="21"/>
      <c r="GI17" s="20"/>
      <c r="GJ17" s="21"/>
      <c r="GK17" s="20"/>
      <c r="GL17" s="21"/>
      <c r="GM17" s="20"/>
      <c r="GN17" s="21"/>
      <c r="GO17" s="20"/>
      <c r="GP17" s="21"/>
      <c r="GQ17" s="20"/>
      <c r="GR17" s="21"/>
      <c r="GS17" s="20"/>
      <c r="GT17" s="21"/>
      <c r="GU17" s="20"/>
      <c r="GV17" s="21"/>
      <c r="GW17" s="20"/>
      <c r="GX17" s="21"/>
      <c r="GY17" s="20"/>
      <c r="GZ17" s="21"/>
      <c r="HA17" s="20"/>
      <c r="HB17" s="21"/>
      <c r="HC17" s="20"/>
      <c r="HD17" s="21"/>
      <c r="HE17" s="20"/>
      <c r="HF17" s="21"/>
      <c r="HG17" s="20"/>
      <c r="HH17" s="21"/>
      <c r="HI17" s="20"/>
      <c r="HJ17" s="21"/>
      <c r="HK17" s="20"/>
      <c r="HL17" s="21"/>
      <c r="HM17" s="20"/>
      <c r="HN17" s="21"/>
      <c r="HO17" s="20"/>
      <c r="HP17" s="21"/>
      <c r="HQ17" s="20"/>
      <c r="HR17" s="21"/>
      <c r="HS17" s="20"/>
      <c r="HT17" s="21"/>
      <c r="HU17" s="20"/>
      <c r="HV17" s="21"/>
      <c r="HW17" s="20"/>
      <c r="HX17" s="21"/>
      <c r="HY17" s="20"/>
      <c r="HZ17" s="21"/>
      <c r="IA17" s="20"/>
      <c r="IB17" s="21"/>
      <c r="IC17" s="20"/>
      <c r="ID17" s="21"/>
      <c r="IE17" s="20"/>
      <c r="IF17" s="21"/>
      <c r="IG17" s="20"/>
      <c r="IH17" s="21"/>
      <c r="II17" s="20"/>
      <c r="IJ17" s="21"/>
      <c r="IK17" s="20"/>
      <c r="IL17" s="21"/>
      <c r="IM17" s="20"/>
      <c r="IN17" s="21"/>
      <c r="IO17" s="20"/>
      <c r="IP17" s="21"/>
      <c r="IQ17" s="20"/>
      <c r="IR17" s="21"/>
      <c r="IS17" s="20"/>
      <c r="IT17" s="21"/>
      <c r="IU17" s="20"/>
      <c r="IV17" s="21"/>
      <c r="IW17" s="20"/>
      <c r="IX17" s="21"/>
      <c r="IY17" s="20"/>
      <c r="IZ17" s="21"/>
      <c r="JA17" s="20"/>
      <c r="JB17" s="21"/>
      <c r="JC17" s="20"/>
      <c r="JD17" s="21"/>
      <c r="JE17" s="20"/>
      <c r="JF17" s="21"/>
      <c r="JG17" s="20"/>
      <c r="JH17" s="21"/>
      <c r="JI17" s="20"/>
      <c r="JJ17" s="21"/>
      <c r="JK17" s="20"/>
      <c r="JL17" s="21"/>
      <c r="JM17" s="20"/>
      <c r="JN17" s="21"/>
      <c r="JO17" s="20"/>
      <c r="JP17" s="21"/>
      <c r="JQ17" s="20"/>
      <c r="JR17" s="21"/>
      <c r="JS17" s="20"/>
      <c r="JT17" s="21"/>
      <c r="JU17" s="20"/>
      <c r="JV17" s="21"/>
      <c r="JW17" s="20"/>
      <c r="JX17" s="21"/>
      <c r="JY17" s="20"/>
      <c r="JZ17" s="21"/>
      <c r="KA17" s="20"/>
      <c r="KB17" s="21"/>
      <c r="KC17" s="20"/>
      <c r="KD17" s="21"/>
      <c r="KE17" s="20"/>
      <c r="KF17" s="21"/>
      <c r="KG17" s="20"/>
      <c r="KH17" s="21"/>
      <c r="KI17" s="20"/>
      <c r="KJ17" s="21"/>
      <c r="KK17" s="20"/>
      <c r="KL17" s="21"/>
      <c r="KM17" s="20"/>
      <c r="KN17" s="21"/>
      <c r="KO17" s="20"/>
      <c r="KP17" s="21"/>
      <c r="KQ17" s="20"/>
      <c r="KR17" s="21"/>
      <c r="KS17" s="20"/>
      <c r="KT17" s="21"/>
      <c r="KU17" s="20"/>
      <c r="KV17" s="21"/>
      <c r="KW17" s="20"/>
      <c r="KX17" s="21"/>
      <c r="KY17" s="20"/>
      <c r="KZ17" s="21"/>
      <c r="LA17" s="20"/>
      <c r="LB17" s="21"/>
      <c r="LC17" s="20"/>
      <c r="LD17" s="21"/>
      <c r="LE17" s="20"/>
      <c r="LF17" s="21"/>
      <c r="LG17" s="20"/>
      <c r="LH17" s="21"/>
      <c r="LI17" s="20"/>
      <c r="LJ17" s="21"/>
      <c r="LK17" s="20"/>
      <c r="LL17" s="21"/>
      <c r="LM17" s="20"/>
      <c r="LN17" s="21"/>
      <c r="LO17" s="20"/>
      <c r="LP17" s="21"/>
      <c r="LQ17" s="20"/>
      <c r="LR17" s="21"/>
      <c r="LS17" s="20"/>
      <c r="LT17" s="21"/>
      <c r="LU17" s="20"/>
      <c r="LV17" s="21"/>
      <c r="LW17" s="20"/>
      <c r="LX17" s="21"/>
      <c r="LY17" s="20"/>
      <c r="LZ17" s="21"/>
      <c r="MA17" s="20"/>
      <c r="MB17" s="21"/>
      <c r="MC17" s="20"/>
      <c r="MD17" s="21"/>
      <c r="ME17" s="20"/>
      <c r="MF17" s="21"/>
      <c r="MG17" s="20"/>
      <c r="MH17" s="21"/>
      <c r="MI17" s="20"/>
      <c r="MJ17" s="21"/>
      <c r="MK17" s="20"/>
      <c r="ML17" s="21"/>
      <c r="MM17" s="20"/>
      <c r="MN17" s="21"/>
      <c r="MO17" s="20"/>
      <c r="MP17" s="21"/>
      <c r="MQ17" s="20"/>
      <c r="MR17" s="21"/>
      <c r="MS17" s="20"/>
      <c r="MT17" s="21"/>
      <c r="MU17" s="20"/>
      <c r="MV17" s="21"/>
      <c r="MW17" s="20"/>
      <c r="MX17" s="21"/>
      <c r="MY17" s="20"/>
      <c r="MZ17" s="21"/>
      <c r="NA17" s="20"/>
      <c r="NB17" s="21"/>
      <c r="NC17" s="20"/>
      <c r="ND17" s="21"/>
      <c r="NE17" s="20"/>
      <c r="NF17" s="21"/>
      <c r="NG17" s="20"/>
      <c r="NH17" s="21"/>
      <c r="NI17" s="20"/>
      <c r="NJ17" s="21"/>
      <c r="NK17" s="20"/>
      <c r="NL17" s="21"/>
      <c r="NM17" s="20"/>
      <c r="NN17" s="21"/>
      <c r="NO17" s="20"/>
      <c r="NP17" s="21"/>
      <c r="NQ17" s="20"/>
      <c r="NR17" s="21"/>
      <c r="NS17" s="20"/>
      <c r="NT17" s="21"/>
      <c r="NU17" s="20"/>
      <c r="NV17" s="21"/>
      <c r="NW17" s="20"/>
      <c r="NX17" s="21"/>
      <c r="NY17" s="20"/>
      <c r="NZ17" s="21"/>
      <c r="OA17" s="20"/>
      <c r="OB17" s="21"/>
      <c r="OC17" s="20"/>
      <c r="OD17" s="21"/>
      <c r="OE17" s="20"/>
      <c r="OF17" s="21"/>
      <c r="OG17" s="20"/>
      <c r="OH17" s="21"/>
      <c r="OI17" s="20"/>
      <c r="OJ17" s="21"/>
      <c r="OK17" s="20"/>
      <c r="OL17" s="21"/>
      <c r="OM17" s="20"/>
      <c r="ON17" s="21"/>
      <c r="OO17" s="20"/>
      <c r="OP17" s="21"/>
      <c r="OQ17" s="20"/>
      <c r="OR17" s="21"/>
      <c r="OS17" s="20"/>
      <c r="OT17" s="21"/>
      <c r="OU17" s="20"/>
      <c r="OV17" s="21"/>
      <c r="OW17" s="20"/>
      <c r="OX17" s="21"/>
      <c r="OY17" s="20"/>
      <c r="OZ17" s="21"/>
      <c r="PA17" s="20"/>
      <c r="PB17" s="21"/>
      <c r="PC17" s="20"/>
      <c r="PD17" s="21"/>
      <c r="PE17" s="20"/>
      <c r="PF17" s="21"/>
      <c r="PG17" s="20"/>
      <c r="PH17" s="21"/>
      <c r="PI17" s="20"/>
      <c r="PJ17" s="21"/>
      <c r="PK17" s="20"/>
      <c r="PL17" s="21"/>
      <c r="PM17" s="20"/>
      <c r="PN17" s="21"/>
      <c r="PO17" s="20"/>
      <c r="PP17" s="21"/>
      <c r="PQ17" s="20"/>
      <c r="PR17" s="21"/>
      <c r="PS17" s="20"/>
      <c r="PT17" s="21"/>
      <c r="PU17" s="20"/>
      <c r="PV17" s="21"/>
      <c r="PW17" s="20"/>
      <c r="PX17" s="21"/>
      <c r="PY17" s="20"/>
      <c r="PZ17" s="21"/>
      <c r="QA17" s="20"/>
      <c r="QB17" s="21"/>
      <c r="QC17" s="20"/>
      <c r="QD17" s="21"/>
      <c r="QE17" s="20"/>
      <c r="QF17" s="21"/>
      <c r="QG17" s="20"/>
      <c r="QH17" s="21"/>
      <c r="QI17" s="20"/>
      <c r="QJ17" s="21"/>
      <c r="QK17" s="20"/>
      <c r="QL17" s="21"/>
      <c r="QM17" s="20"/>
      <c r="QN17" s="21"/>
      <c r="QO17" s="20"/>
      <c r="QP17" s="21"/>
      <c r="QQ17" s="20"/>
      <c r="QR17" s="21"/>
      <c r="QS17" s="20"/>
      <c r="QT17" s="21"/>
      <c r="QU17" s="20"/>
      <c r="QV17" s="21"/>
      <c r="QW17" s="20"/>
      <c r="QX17" s="21"/>
      <c r="QY17" s="20"/>
      <c r="QZ17" s="21"/>
      <c r="RA17" s="20"/>
      <c r="RB17" s="21"/>
      <c r="RC17" s="20"/>
      <c r="RD17" s="21"/>
      <c r="RE17" s="20"/>
      <c r="RF17" s="21"/>
      <c r="RG17" s="20"/>
      <c r="RH17" s="21"/>
      <c r="RI17" s="20"/>
      <c r="RJ17" s="21"/>
      <c r="RK17" s="20"/>
      <c r="RL17" s="21"/>
      <c r="RM17" s="20"/>
      <c r="RN17" s="21"/>
      <c r="RO17" s="20"/>
      <c r="RP17" s="21"/>
      <c r="RQ17" s="20"/>
      <c r="RR17" s="21"/>
      <c r="RS17" s="20"/>
      <c r="RT17" s="21"/>
      <c r="RU17" s="20"/>
      <c r="RV17" s="21"/>
      <c r="RW17" s="20"/>
      <c r="RX17" s="21"/>
      <c r="RY17" s="20"/>
      <c r="RZ17" s="21"/>
      <c r="SA17" s="20"/>
      <c r="SB17" s="21"/>
      <c r="SC17" s="20"/>
      <c r="SD17" s="21"/>
      <c r="SE17" s="20"/>
      <c r="SF17" s="21"/>
      <c r="SG17" s="20"/>
      <c r="SH17" s="21"/>
      <c r="SI17" s="2">
        <f t="shared" si="0"/>
        <v>0</v>
      </c>
      <c r="SJ17" s="3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</row>
    <row r="18" spans="1:524" ht="24.75" customHeight="1" x14ac:dyDescent="0.2">
      <c r="A18" s="45">
        <f t="shared" si="2"/>
        <v>0</v>
      </c>
      <c r="B18" s="45"/>
      <c r="C18" s="31" t="s">
        <v>277</v>
      </c>
      <c r="D18" s="32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26"/>
      <c r="AG18" s="27"/>
      <c r="AH18" s="26"/>
      <c r="AI18" s="27"/>
      <c r="AJ18" s="26"/>
      <c r="AK18" s="27"/>
      <c r="AL18" s="26"/>
      <c r="AM18" s="27"/>
      <c r="AN18" s="26"/>
      <c r="AO18" s="27"/>
      <c r="AP18" s="26"/>
      <c r="AQ18" s="27"/>
      <c r="AR18" s="26"/>
      <c r="AS18" s="27"/>
      <c r="AT18" s="26"/>
      <c r="AU18" s="27"/>
      <c r="AV18" s="26"/>
      <c r="AW18" s="27"/>
      <c r="AX18" s="26"/>
      <c r="AY18" s="27"/>
      <c r="AZ18" s="26"/>
      <c r="BA18" s="27"/>
      <c r="BB18" s="26"/>
      <c r="BC18" s="27"/>
      <c r="BD18" s="26"/>
      <c r="BE18" s="27"/>
      <c r="BF18" s="26"/>
      <c r="BG18" s="27"/>
      <c r="BH18" s="26"/>
      <c r="BI18" s="27"/>
      <c r="BJ18" s="26"/>
      <c r="BK18" s="27"/>
      <c r="BL18" s="26"/>
      <c r="BM18" s="27"/>
      <c r="BN18" s="26"/>
      <c r="BO18" s="27"/>
      <c r="BP18" s="26"/>
      <c r="BQ18" s="27"/>
      <c r="BR18" s="26"/>
      <c r="BS18" s="27"/>
      <c r="BT18" s="26"/>
      <c r="BU18" s="27"/>
      <c r="BV18" s="26"/>
      <c r="BW18" s="27"/>
      <c r="BX18" s="26"/>
      <c r="BY18" s="27"/>
      <c r="BZ18" s="26"/>
      <c r="CA18" s="27"/>
      <c r="CB18" s="26"/>
      <c r="CC18" s="27"/>
      <c r="CD18" s="26"/>
      <c r="CE18" s="27"/>
      <c r="CF18" s="26"/>
      <c r="CG18" s="27"/>
      <c r="CH18" s="26"/>
      <c r="CI18" s="27"/>
      <c r="CJ18" s="26"/>
      <c r="CK18" s="27"/>
      <c r="CL18" s="26"/>
      <c r="CM18" s="27"/>
      <c r="CN18" s="26"/>
      <c r="CO18" s="27"/>
      <c r="CP18" s="26"/>
      <c r="CQ18" s="27"/>
      <c r="CR18" s="26"/>
      <c r="CS18" s="27"/>
      <c r="CT18" s="26"/>
      <c r="CU18" s="27"/>
      <c r="CV18" s="26"/>
      <c r="CW18" s="27"/>
      <c r="CX18" s="26"/>
      <c r="CY18" s="27"/>
      <c r="CZ18" s="26"/>
      <c r="DA18" s="27"/>
      <c r="DB18" s="26"/>
      <c r="DC18" s="27"/>
      <c r="DD18" s="26"/>
      <c r="DE18" s="27"/>
      <c r="DF18" s="26"/>
      <c r="DG18" s="27"/>
      <c r="DH18" s="26"/>
      <c r="DI18" s="27"/>
      <c r="DJ18" s="26"/>
      <c r="DK18" s="27"/>
      <c r="DL18" s="26"/>
      <c r="DM18" s="27"/>
      <c r="DN18" s="26"/>
      <c r="DO18" s="27"/>
      <c r="DP18" s="26"/>
      <c r="DQ18" s="27"/>
      <c r="DR18" s="26"/>
      <c r="DS18" s="27"/>
      <c r="DT18" s="26"/>
      <c r="DU18" s="27"/>
      <c r="DV18" s="26"/>
      <c r="DW18" s="27"/>
      <c r="DX18" s="26"/>
      <c r="DY18" s="27"/>
      <c r="DZ18" s="26"/>
      <c r="EA18" s="27"/>
      <c r="EB18" s="26"/>
      <c r="EC18" s="27"/>
      <c r="ED18" s="26"/>
      <c r="EE18" s="27"/>
      <c r="EF18" s="26"/>
      <c r="EG18" s="27"/>
      <c r="EH18" s="26"/>
      <c r="EI18" s="27"/>
      <c r="EJ18" s="26"/>
      <c r="EK18" s="27"/>
      <c r="EL18" s="26"/>
      <c r="EM18" s="27"/>
      <c r="EN18" s="26"/>
      <c r="EO18" s="27"/>
      <c r="EP18" s="26"/>
      <c r="EQ18" s="27"/>
      <c r="ER18" s="26"/>
      <c r="ES18" s="27"/>
      <c r="ET18" s="26"/>
      <c r="EU18" s="27"/>
      <c r="EV18" s="26"/>
      <c r="EW18" s="27"/>
      <c r="EX18" s="26"/>
      <c r="EY18" s="27"/>
      <c r="EZ18" s="26"/>
      <c r="FA18" s="27"/>
      <c r="FB18" s="26"/>
      <c r="FC18" s="27"/>
      <c r="FD18" s="26"/>
      <c r="FE18" s="27"/>
      <c r="FF18" s="26"/>
      <c r="FG18" s="27"/>
      <c r="FH18" s="26"/>
      <c r="FI18" s="27"/>
      <c r="FJ18" s="26"/>
      <c r="FK18" s="27"/>
      <c r="FL18" s="26"/>
      <c r="FM18" s="27"/>
      <c r="FN18" s="26"/>
      <c r="FO18" s="27"/>
      <c r="FP18" s="26"/>
      <c r="FQ18" s="27"/>
      <c r="FR18" s="26"/>
      <c r="FS18" s="27"/>
      <c r="FT18" s="26"/>
      <c r="FU18" s="27"/>
      <c r="FV18" s="26"/>
      <c r="FW18" s="27"/>
      <c r="FX18" s="26"/>
      <c r="FY18" s="27"/>
      <c r="FZ18" s="26"/>
      <c r="GA18" s="27"/>
      <c r="GB18" s="26"/>
      <c r="GC18" s="27"/>
      <c r="GD18" s="26"/>
      <c r="GE18" s="27"/>
      <c r="GF18" s="26"/>
      <c r="GG18" s="27"/>
      <c r="GH18" s="26"/>
      <c r="GI18" s="27"/>
      <c r="GJ18" s="26"/>
      <c r="GK18" s="27"/>
      <c r="GL18" s="26"/>
      <c r="GM18" s="27"/>
      <c r="GN18" s="26"/>
      <c r="GO18" s="27"/>
      <c r="GP18" s="26"/>
      <c r="GQ18" s="27"/>
      <c r="GR18" s="26"/>
      <c r="GS18" s="27"/>
      <c r="GT18" s="26"/>
      <c r="GU18" s="27"/>
      <c r="GV18" s="26"/>
      <c r="GW18" s="27"/>
      <c r="GX18" s="26"/>
      <c r="GY18" s="27"/>
      <c r="GZ18" s="26"/>
      <c r="HA18" s="27"/>
      <c r="HB18" s="26"/>
      <c r="HC18" s="27"/>
      <c r="HD18" s="26"/>
      <c r="HE18" s="27"/>
      <c r="HF18" s="26"/>
      <c r="HG18" s="27"/>
      <c r="HH18" s="26"/>
      <c r="HI18" s="27"/>
      <c r="HJ18" s="26"/>
      <c r="HK18" s="27"/>
      <c r="HL18" s="26"/>
      <c r="HM18" s="27"/>
      <c r="HN18" s="26"/>
      <c r="HO18" s="27"/>
      <c r="HP18" s="26"/>
      <c r="HQ18" s="27"/>
      <c r="HR18" s="26"/>
      <c r="HS18" s="27"/>
      <c r="HT18" s="26"/>
      <c r="HU18" s="27"/>
      <c r="HV18" s="26"/>
      <c r="HW18" s="27"/>
      <c r="HX18" s="26"/>
      <c r="HY18" s="27"/>
      <c r="HZ18" s="26"/>
      <c r="IA18" s="27"/>
      <c r="IB18" s="26"/>
      <c r="IC18" s="27"/>
      <c r="ID18" s="26"/>
      <c r="IE18" s="27"/>
      <c r="IF18" s="26"/>
      <c r="IG18" s="27"/>
      <c r="IH18" s="26"/>
      <c r="II18" s="27"/>
      <c r="IJ18" s="26"/>
      <c r="IK18" s="27"/>
      <c r="IL18" s="26"/>
      <c r="IM18" s="27"/>
      <c r="IN18" s="26"/>
      <c r="IO18" s="27"/>
      <c r="IP18" s="26"/>
      <c r="IQ18" s="27"/>
      <c r="IR18" s="26"/>
      <c r="IS18" s="27"/>
      <c r="IT18" s="26"/>
      <c r="IU18" s="27"/>
      <c r="IV18" s="26"/>
      <c r="IW18" s="27"/>
      <c r="IX18" s="26"/>
      <c r="IY18" s="27"/>
      <c r="IZ18" s="26"/>
      <c r="JA18" s="27"/>
      <c r="JB18" s="26"/>
      <c r="JC18" s="27"/>
      <c r="JD18" s="26"/>
      <c r="JE18" s="27"/>
      <c r="JF18" s="26"/>
      <c r="JG18" s="27"/>
      <c r="JH18" s="26"/>
      <c r="JI18" s="27"/>
      <c r="JJ18" s="26"/>
      <c r="JK18" s="27"/>
      <c r="JL18" s="26"/>
      <c r="JM18" s="27"/>
      <c r="JN18" s="26"/>
      <c r="JO18" s="27"/>
      <c r="JP18" s="26"/>
      <c r="JQ18" s="27"/>
      <c r="JR18" s="26"/>
      <c r="JS18" s="27"/>
      <c r="JT18" s="26"/>
      <c r="JU18" s="27"/>
      <c r="JV18" s="26"/>
      <c r="JW18" s="27"/>
      <c r="JX18" s="26"/>
      <c r="JY18" s="27"/>
      <c r="JZ18" s="26"/>
      <c r="KA18" s="27"/>
      <c r="KB18" s="26"/>
      <c r="KC18" s="27"/>
      <c r="KD18" s="26"/>
      <c r="KE18" s="27"/>
      <c r="KF18" s="26"/>
      <c r="KG18" s="27"/>
      <c r="KH18" s="26"/>
      <c r="KI18" s="27"/>
      <c r="KJ18" s="26"/>
      <c r="KK18" s="27"/>
      <c r="KL18" s="26"/>
      <c r="KM18" s="27"/>
      <c r="KN18" s="26"/>
      <c r="KO18" s="27"/>
      <c r="KP18" s="26"/>
      <c r="KQ18" s="27"/>
      <c r="KR18" s="26"/>
      <c r="KS18" s="27"/>
      <c r="KT18" s="26"/>
      <c r="KU18" s="27"/>
      <c r="KV18" s="26"/>
      <c r="KW18" s="27"/>
      <c r="KX18" s="26"/>
      <c r="KY18" s="27"/>
      <c r="KZ18" s="26"/>
      <c r="LA18" s="27"/>
      <c r="LB18" s="26"/>
      <c r="LC18" s="27"/>
      <c r="LD18" s="26"/>
      <c r="LE18" s="27"/>
      <c r="LF18" s="26"/>
      <c r="LG18" s="27"/>
      <c r="LH18" s="26"/>
      <c r="LI18" s="27"/>
      <c r="LJ18" s="26"/>
      <c r="LK18" s="27"/>
      <c r="LL18" s="26"/>
      <c r="LM18" s="27"/>
      <c r="LN18" s="26"/>
      <c r="LO18" s="27"/>
      <c r="LP18" s="26"/>
      <c r="LQ18" s="27"/>
      <c r="LR18" s="26"/>
      <c r="LS18" s="27"/>
      <c r="LT18" s="26"/>
      <c r="LU18" s="27"/>
      <c r="LV18" s="26"/>
      <c r="LW18" s="27"/>
      <c r="LX18" s="26"/>
      <c r="LY18" s="27"/>
      <c r="LZ18" s="26"/>
      <c r="MA18" s="27"/>
      <c r="MB18" s="26"/>
      <c r="MC18" s="27"/>
      <c r="MD18" s="26"/>
      <c r="ME18" s="27"/>
      <c r="MF18" s="26"/>
      <c r="MG18" s="27"/>
      <c r="MH18" s="26"/>
      <c r="MI18" s="27"/>
      <c r="MJ18" s="26"/>
      <c r="MK18" s="27"/>
      <c r="ML18" s="26"/>
      <c r="MM18" s="27"/>
      <c r="MN18" s="26"/>
      <c r="MO18" s="27"/>
      <c r="MP18" s="26"/>
      <c r="MQ18" s="27"/>
      <c r="MR18" s="26"/>
      <c r="MS18" s="27"/>
      <c r="MT18" s="26"/>
      <c r="MU18" s="27"/>
      <c r="MV18" s="26"/>
      <c r="MW18" s="27"/>
      <c r="MX18" s="26"/>
      <c r="MY18" s="27"/>
      <c r="MZ18" s="26"/>
      <c r="NA18" s="27"/>
      <c r="NB18" s="26"/>
      <c r="NC18" s="27"/>
      <c r="ND18" s="26"/>
      <c r="NE18" s="27"/>
      <c r="NF18" s="26"/>
      <c r="NG18" s="27"/>
      <c r="NH18" s="26"/>
      <c r="NI18" s="27"/>
      <c r="NJ18" s="26"/>
      <c r="NK18" s="27"/>
      <c r="NL18" s="26"/>
      <c r="NM18" s="27"/>
      <c r="NN18" s="26"/>
      <c r="NO18" s="27"/>
      <c r="NP18" s="26"/>
      <c r="NQ18" s="27"/>
      <c r="NR18" s="26"/>
      <c r="NS18" s="27"/>
      <c r="NT18" s="26"/>
      <c r="NU18" s="27"/>
      <c r="NV18" s="26"/>
      <c r="NW18" s="27"/>
      <c r="NX18" s="26"/>
      <c r="NY18" s="27"/>
      <c r="NZ18" s="26"/>
      <c r="OA18" s="27"/>
      <c r="OB18" s="26"/>
      <c r="OC18" s="27"/>
      <c r="OD18" s="26"/>
      <c r="OE18" s="27"/>
      <c r="OF18" s="26"/>
      <c r="OG18" s="27"/>
      <c r="OH18" s="26"/>
      <c r="OI18" s="27"/>
      <c r="OJ18" s="26"/>
      <c r="OK18" s="27"/>
      <c r="OL18" s="26"/>
      <c r="OM18" s="27"/>
      <c r="ON18" s="26"/>
      <c r="OO18" s="27"/>
      <c r="OP18" s="26"/>
      <c r="OQ18" s="27"/>
      <c r="OR18" s="26"/>
      <c r="OS18" s="27"/>
      <c r="OT18" s="26"/>
      <c r="OU18" s="27"/>
      <c r="OV18" s="26"/>
      <c r="OW18" s="27"/>
      <c r="OX18" s="26"/>
      <c r="OY18" s="27"/>
      <c r="OZ18" s="26"/>
      <c r="PA18" s="27"/>
      <c r="PB18" s="26"/>
      <c r="PC18" s="27"/>
      <c r="PD18" s="26"/>
      <c r="PE18" s="27"/>
      <c r="PF18" s="26"/>
      <c r="PG18" s="27"/>
      <c r="PH18" s="26"/>
      <c r="PI18" s="27"/>
      <c r="PJ18" s="26"/>
      <c r="PK18" s="27"/>
      <c r="PL18" s="26"/>
      <c r="PM18" s="27"/>
      <c r="PN18" s="26"/>
      <c r="PO18" s="27"/>
      <c r="PP18" s="26"/>
      <c r="PQ18" s="27"/>
      <c r="PR18" s="26"/>
      <c r="PS18" s="27"/>
      <c r="PT18" s="26"/>
      <c r="PU18" s="27"/>
      <c r="PV18" s="26"/>
      <c r="PW18" s="27"/>
      <c r="PX18" s="26"/>
      <c r="PY18" s="27"/>
      <c r="PZ18" s="26"/>
      <c r="QA18" s="27"/>
      <c r="QB18" s="26"/>
      <c r="QC18" s="27"/>
      <c r="QD18" s="26"/>
      <c r="QE18" s="27"/>
      <c r="QF18" s="26"/>
      <c r="QG18" s="27"/>
      <c r="QH18" s="26"/>
      <c r="QI18" s="27"/>
      <c r="QJ18" s="26"/>
      <c r="QK18" s="27"/>
      <c r="QL18" s="26"/>
      <c r="QM18" s="27"/>
      <c r="QN18" s="26"/>
      <c r="QO18" s="27"/>
      <c r="QP18" s="26"/>
      <c r="QQ18" s="27"/>
      <c r="QR18" s="26"/>
      <c r="QS18" s="27"/>
      <c r="QT18" s="26"/>
      <c r="QU18" s="27"/>
      <c r="QV18" s="26"/>
      <c r="QW18" s="27"/>
      <c r="QX18" s="26"/>
      <c r="QY18" s="27"/>
      <c r="QZ18" s="26"/>
      <c r="RA18" s="27"/>
      <c r="RB18" s="26"/>
      <c r="RC18" s="27"/>
      <c r="RD18" s="26"/>
      <c r="RE18" s="27"/>
      <c r="RF18" s="26"/>
      <c r="RG18" s="27"/>
      <c r="RH18" s="26"/>
      <c r="RI18" s="27"/>
      <c r="RJ18" s="26"/>
      <c r="RK18" s="27"/>
      <c r="RL18" s="26"/>
      <c r="RM18" s="27"/>
      <c r="RN18" s="26"/>
      <c r="RO18" s="27"/>
      <c r="RP18" s="26"/>
      <c r="RQ18" s="27"/>
      <c r="RR18" s="26"/>
      <c r="RS18" s="27"/>
      <c r="RT18" s="26"/>
      <c r="RU18" s="27"/>
      <c r="RV18" s="26"/>
      <c r="RW18" s="27"/>
      <c r="RX18" s="26"/>
      <c r="RY18" s="27"/>
      <c r="RZ18" s="26"/>
      <c r="SA18" s="27"/>
      <c r="SB18" s="26"/>
      <c r="SC18" s="27"/>
      <c r="SD18" s="26"/>
      <c r="SE18" s="27"/>
      <c r="SF18" s="26"/>
      <c r="SG18" s="27"/>
      <c r="SH18" s="29"/>
      <c r="SI18" s="5">
        <f t="shared" si="0"/>
        <v>0</v>
      </c>
      <c r="SJ18" s="3">
        <f>SI18*10.79</f>
        <v>0</v>
      </c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</row>
    <row r="19" spans="1:524" ht="24.75" customHeight="1" x14ac:dyDescent="0.15">
      <c r="A19" s="46"/>
      <c r="B19" s="47"/>
      <c r="C19" s="22"/>
      <c r="D19" s="23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  <c r="BC19" s="20"/>
      <c r="BD19" s="21"/>
      <c r="BE19" s="20"/>
      <c r="BF19" s="21"/>
      <c r="BG19" s="20"/>
      <c r="BH19" s="21"/>
      <c r="BI19" s="20"/>
      <c r="BJ19" s="21"/>
      <c r="BK19" s="20"/>
      <c r="BL19" s="21"/>
      <c r="BM19" s="20"/>
      <c r="BN19" s="21"/>
      <c r="BO19" s="20"/>
      <c r="BP19" s="21"/>
      <c r="BQ19" s="20"/>
      <c r="BR19" s="21"/>
      <c r="BS19" s="20"/>
      <c r="BT19" s="21"/>
      <c r="BU19" s="20"/>
      <c r="BV19" s="21"/>
      <c r="BW19" s="20"/>
      <c r="BX19" s="21"/>
      <c r="BY19" s="20"/>
      <c r="BZ19" s="21"/>
      <c r="CA19" s="20"/>
      <c r="CB19" s="21"/>
      <c r="CC19" s="20"/>
      <c r="CD19" s="21"/>
      <c r="CE19" s="20"/>
      <c r="CF19" s="21"/>
      <c r="CG19" s="20"/>
      <c r="CH19" s="21"/>
      <c r="CI19" s="20"/>
      <c r="CJ19" s="21"/>
      <c r="CK19" s="20"/>
      <c r="CL19" s="21"/>
      <c r="CM19" s="20"/>
      <c r="CN19" s="21"/>
      <c r="CO19" s="20"/>
      <c r="CP19" s="21"/>
      <c r="CQ19" s="20"/>
      <c r="CR19" s="21"/>
      <c r="CS19" s="20"/>
      <c r="CT19" s="21"/>
      <c r="CU19" s="20"/>
      <c r="CV19" s="21"/>
      <c r="CW19" s="20"/>
      <c r="CX19" s="21"/>
      <c r="CY19" s="20"/>
      <c r="CZ19" s="21"/>
      <c r="DA19" s="20"/>
      <c r="DB19" s="21"/>
      <c r="DC19" s="20"/>
      <c r="DD19" s="21"/>
      <c r="DE19" s="20"/>
      <c r="DF19" s="21"/>
      <c r="DG19" s="20"/>
      <c r="DH19" s="21"/>
      <c r="DI19" s="20"/>
      <c r="DJ19" s="21"/>
      <c r="DK19" s="20"/>
      <c r="DL19" s="21"/>
      <c r="DM19" s="20"/>
      <c r="DN19" s="21"/>
      <c r="DO19" s="20"/>
      <c r="DP19" s="21"/>
      <c r="DQ19" s="20"/>
      <c r="DR19" s="21"/>
      <c r="DS19" s="20"/>
      <c r="DT19" s="21"/>
      <c r="DU19" s="20"/>
      <c r="DV19" s="21"/>
      <c r="DW19" s="20"/>
      <c r="DX19" s="21"/>
      <c r="DY19" s="20"/>
      <c r="DZ19" s="21"/>
      <c r="EA19" s="20"/>
      <c r="EB19" s="21"/>
      <c r="EC19" s="20"/>
      <c r="ED19" s="21"/>
      <c r="EE19" s="20"/>
      <c r="EF19" s="21"/>
      <c r="EG19" s="20"/>
      <c r="EH19" s="21"/>
      <c r="EI19" s="20"/>
      <c r="EJ19" s="21"/>
      <c r="EK19" s="20"/>
      <c r="EL19" s="21"/>
      <c r="EM19" s="20"/>
      <c r="EN19" s="21"/>
      <c r="EO19" s="20"/>
      <c r="EP19" s="21"/>
      <c r="EQ19" s="20"/>
      <c r="ER19" s="21"/>
      <c r="ES19" s="20"/>
      <c r="ET19" s="21"/>
      <c r="EU19" s="20"/>
      <c r="EV19" s="21"/>
      <c r="EW19" s="20"/>
      <c r="EX19" s="21"/>
      <c r="EY19" s="20"/>
      <c r="EZ19" s="21"/>
      <c r="FA19" s="20"/>
      <c r="FB19" s="21"/>
      <c r="FC19" s="20"/>
      <c r="FD19" s="21"/>
      <c r="FE19" s="20"/>
      <c r="FF19" s="21"/>
      <c r="FG19" s="20"/>
      <c r="FH19" s="21"/>
      <c r="FI19" s="20"/>
      <c r="FJ19" s="21"/>
      <c r="FK19" s="20"/>
      <c r="FL19" s="21"/>
      <c r="FM19" s="20"/>
      <c r="FN19" s="21"/>
      <c r="FO19" s="20"/>
      <c r="FP19" s="21"/>
      <c r="FQ19" s="20"/>
      <c r="FR19" s="21"/>
      <c r="FS19" s="20"/>
      <c r="FT19" s="21"/>
      <c r="FU19" s="20"/>
      <c r="FV19" s="21"/>
      <c r="FW19" s="20"/>
      <c r="FX19" s="21"/>
      <c r="FY19" s="20"/>
      <c r="FZ19" s="21"/>
      <c r="GA19" s="20"/>
      <c r="GB19" s="21"/>
      <c r="GC19" s="20"/>
      <c r="GD19" s="21"/>
      <c r="GE19" s="20"/>
      <c r="GF19" s="21"/>
      <c r="GG19" s="20"/>
      <c r="GH19" s="21"/>
      <c r="GI19" s="20"/>
      <c r="GJ19" s="21"/>
      <c r="GK19" s="20"/>
      <c r="GL19" s="21"/>
      <c r="GM19" s="20"/>
      <c r="GN19" s="21"/>
      <c r="GO19" s="20"/>
      <c r="GP19" s="21"/>
      <c r="GQ19" s="20"/>
      <c r="GR19" s="21"/>
      <c r="GS19" s="20"/>
      <c r="GT19" s="21"/>
      <c r="GU19" s="20"/>
      <c r="GV19" s="21"/>
      <c r="GW19" s="20"/>
      <c r="GX19" s="21"/>
      <c r="GY19" s="20"/>
      <c r="GZ19" s="21"/>
      <c r="HA19" s="20"/>
      <c r="HB19" s="21"/>
      <c r="HC19" s="20"/>
      <c r="HD19" s="21"/>
      <c r="HE19" s="20"/>
      <c r="HF19" s="21"/>
      <c r="HG19" s="20"/>
      <c r="HH19" s="21"/>
      <c r="HI19" s="20"/>
      <c r="HJ19" s="21"/>
      <c r="HK19" s="20"/>
      <c r="HL19" s="21"/>
      <c r="HM19" s="20"/>
      <c r="HN19" s="21"/>
      <c r="HO19" s="20"/>
      <c r="HP19" s="21"/>
      <c r="HQ19" s="20"/>
      <c r="HR19" s="21"/>
      <c r="HS19" s="20"/>
      <c r="HT19" s="21"/>
      <c r="HU19" s="20"/>
      <c r="HV19" s="21"/>
      <c r="HW19" s="20"/>
      <c r="HX19" s="21"/>
      <c r="HY19" s="20"/>
      <c r="HZ19" s="21"/>
      <c r="IA19" s="20"/>
      <c r="IB19" s="21"/>
      <c r="IC19" s="20"/>
      <c r="ID19" s="21"/>
      <c r="IE19" s="20"/>
      <c r="IF19" s="21"/>
      <c r="IG19" s="20"/>
      <c r="IH19" s="21"/>
      <c r="II19" s="20"/>
      <c r="IJ19" s="21"/>
      <c r="IK19" s="20"/>
      <c r="IL19" s="21"/>
      <c r="IM19" s="20"/>
      <c r="IN19" s="21"/>
      <c r="IO19" s="20"/>
      <c r="IP19" s="21"/>
      <c r="IQ19" s="20"/>
      <c r="IR19" s="21"/>
      <c r="IS19" s="20"/>
      <c r="IT19" s="21"/>
      <c r="IU19" s="20"/>
      <c r="IV19" s="21"/>
      <c r="IW19" s="20"/>
      <c r="IX19" s="21"/>
      <c r="IY19" s="20"/>
      <c r="IZ19" s="21"/>
      <c r="JA19" s="20"/>
      <c r="JB19" s="21"/>
      <c r="JC19" s="20"/>
      <c r="JD19" s="21"/>
      <c r="JE19" s="20"/>
      <c r="JF19" s="21"/>
      <c r="JG19" s="20"/>
      <c r="JH19" s="21"/>
      <c r="JI19" s="20"/>
      <c r="JJ19" s="21"/>
      <c r="JK19" s="20"/>
      <c r="JL19" s="21"/>
      <c r="JM19" s="20"/>
      <c r="JN19" s="21"/>
      <c r="JO19" s="20"/>
      <c r="JP19" s="21"/>
      <c r="JQ19" s="20"/>
      <c r="JR19" s="21"/>
      <c r="JS19" s="20"/>
      <c r="JT19" s="21"/>
      <c r="JU19" s="20"/>
      <c r="JV19" s="21"/>
      <c r="JW19" s="20"/>
      <c r="JX19" s="21"/>
      <c r="JY19" s="20"/>
      <c r="JZ19" s="21"/>
      <c r="KA19" s="20"/>
      <c r="KB19" s="21"/>
      <c r="KC19" s="20"/>
      <c r="KD19" s="21"/>
      <c r="KE19" s="20"/>
      <c r="KF19" s="21"/>
      <c r="KG19" s="20"/>
      <c r="KH19" s="21"/>
      <c r="KI19" s="20"/>
      <c r="KJ19" s="21"/>
      <c r="KK19" s="20"/>
      <c r="KL19" s="21"/>
      <c r="KM19" s="20"/>
      <c r="KN19" s="21"/>
      <c r="KO19" s="20"/>
      <c r="KP19" s="21"/>
      <c r="KQ19" s="20"/>
      <c r="KR19" s="21"/>
      <c r="KS19" s="20"/>
      <c r="KT19" s="21"/>
      <c r="KU19" s="20"/>
      <c r="KV19" s="21"/>
      <c r="KW19" s="20"/>
      <c r="KX19" s="21"/>
      <c r="KY19" s="20"/>
      <c r="KZ19" s="21"/>
      <c r="LA19" s="20"/>
      <c r="LB19" s="21"/>
      <c r="LC19" s="20"/>
      <c r="LD19" s="21"/>
      <c r="LE19" s="20"/>
      <c r="LF19" s="21"/>
      <c r="LG19" s="20"/>
      <c r="LH19" s="21"/>
      <c r="LI19" s="20"/>
      <c r="LJ19" s="21"/>
      <c r="LK19" s="20"/>
      <c r="LL19" s="21"/>
      <c r="LM19" s="20"/>
      <c r="LN19" s="21"/>
      <c r="LO19" s="20"/>
      <c r="LP19" s="21"/>
      <c r="LQ19" s="20"/>
      <c r="LR19" s="21"/>
      <c r="LS19" s="20"/>
      <c r="LT19" s="21"/>
      <c r="LU19" s="20"/>
      <c r="LV19" s="21"/>
      <c r="LW19" s="20"/>
      <c r="LX19" s="21"/>
      <c r="LY19" s="20"/>
      <c r="LZ19" s="21"/>
      <c r="MA19" s="20"/>
      <c r="MB19" s="21"/>
      <c r="MC19" s="20"/>
      <c r="MD19" s="21"/>
      <c r="ME19" s="20"/>
      <c r="MF19" s="21"/>
      <c r="MG19" s="20"/>
      <c r="MH19" s="21"/>
      <c r="MI19" s="20"/>
      <c r="MJ19" s="21"/>
      <c r="MK19" s="20"/>
      <c r="ML19" s="21"/>
      <c r="MM19" s="20"/>
      <c r="MN19" s="21"/>
      <c r="MO19" s="20"/>
      <c r="MP19" s="21"/>
      <c r="MQ19" s="20"/>
      <c r="MR19" s="21"/>
      <c r="MS19" s="20"/>
      <c r="MT19" s="21"/>
      <c r="MU19" s="20"/>
      <c r="MV19" s="21"/>
      <c r="MW19" s="20"/>
      <c r="MX19" s="21"/>
      <c r="MY19" s="20"/>
      <c r="MZ19" s="21"/>
      <c r="NA19" s="20"/>
      <c r="NB19" s="21"/>
      <c r="NC19" s="20"/>
      <c r="ND19" s="21"/>
      <c r="NE19" s="20"/>
      <c r="NF19" s="21"/>
      <c r="NG19" s="20"/>
      <c r="NH19" s="21"/>
      <c r="NI19" s="20"/>
      <c r="NJ19" s="21"/>
      <c r="NK19" s="20"/>
      <c r="NL19" s="21"/>
      <c r="NM19" s="20"/>
      <c r="NN19" s="21"/>
      <c r="NO19" s="20"/>
      <c r="NP19" s="21"/>
      <c r="NQ19" s="20"/>
      <c r="NR19" s="21"/>
      <c r="NS19" s="20"/>
      <c r="NT19" s="21"/>
      <c r="NU19" s="20"/>
      <c r="NV19" s="21"/>
      <c r="NW19" s="20"/>
      <c r="NX19" s="21"/>
      <c r="NY19" s="20"/>
      <c r="NZ19" s="21"/>
      <c r="OA19" s="20"/>
      <c r="OB19" s="21"/>
      <c r="OC19" s="20"/>
      <c r="OD19" s="21"/>
      <c r="OE19" s="20"/>
      <c r="OF19" s="21"/>
      <c r="OG19" s="20"/>
      <c r="OH19" s="21"/>
      <c r="OI19" s="20"/>
      <c r="OJ19" s="21"/>
      <c r="OK19" s="20"/>
      <c r="OL19" s="21"/>
      <c r="OM19" s="20"/>
      <c r="ON19" s="21"/>
      <c r="OO19" s="20"/>
      <c r="OP19" s="21"/>
      <c r="OQ19" s="20"/>
      <c r="OR19" s="21"/>
      <c r="OS19" s="20"/>
      <c r="OT19" s="21"/>
      <c r="OU19" s="20"/>
      <c r="OV19" s="21"/>
      <c r="OW19" s="20"/>
      <c r="OX19" s="21"/>
      <c r="OY19" s="20"/>
      <c r="OZ19" s="21"/>
      <c r="PA19" s="20"/>
      <c r="PB19" s="21"/>
      <c r="PC19" s="20"/>
      <c r="PD19" s="21"/>
      <c r="PE19" s="20"/>
      <c r="PF19" s="21"/>
      <c r="PG19" s="20"/>
      <c r="PH19" s="21"/>
      <c r="PI19" s="20"/>
      <c r="PJ19" s="21"/>
      <c r="PK19" s="20"/>
      <c r="PL19" s="21"/>
      <c r="PM19" s="20"/>
      <c r="PN19" s="21"/>
      <c r="PO19" s="20"/>
      <c r="PP19" s="21"/>
      <c r="PQ19" s="20"/>
      <c r="PR19" s="21"/>
      <c r="PS19" s="20"/>
      <c r="PT19" s="21"/>
      <c r="PU19" s="20"/>
      <c r="PV19" s="21"/>
      <c r="PW19" s="20"/>
      <c r="PX19" s="21"/>
      <c r="PY19" s="20"/>
      <c r="PZ19" s="21"/>
      <c r="QA19" s="20"/>
      <c r="QB19" s="21"/>
      <c r="QC19" s="20"/>
      <c r="QD19" s="21"/>
      <c r="QE19" s="20"/>
      <c r="QF19" s="21"/>
      <c r="QG19" s="20"/>
      <c r="QH19" s="21"/>
      <c r="QI19" s="20"/>
      <c r="QJ19" s="21"/>
      <c r="QK19" s="20"/>
      <c r="QL19" s="21"/>
      <c r="QM19" s="20"/>
      <c r="QN19" s="21"/>
      <c r="QO19" s="20"/>
      <c r="QP19" s="21"/>
      <c r="QQ19" s="20"/>
      <c r="QR19" s="21"/>
      <c r="QS19" s="20"/>
      <c r="QT19" s="21"/>
      <c r="QU19" s="20"/>
      <c r="QV19" s="21"/>
      <c r="QW19" s="20"/>
      <c r="QX19" s="21"/>
      <c r="QY19" s="20"/>
      <c r="QZ19" s="21"/>
      <c r="RA19" s="20"/>
      <c r="RB19" s="21"/>
      <c r="RC19" s="20"/>
      <c r="RD19" s="21"/>
      <c r="RE19" s="20"/>
      <c r="RF19" s="21"/>
      <c r="RG19" s="20"/>
      <c r="RH19" s="21"/>
      <c r="RI19" s="20"/>
      <c r="RJ19" s="21"/>
      <c r="RK19" s="20"/>
      <c r="RL19" s="21"/>
      <c r="RM19" s="20"/>
      <c r="RN19" s="21"/>
      <c r="RO19" s="20"/>
      <c r="RP19" s="21"/>
      <c r="RQ19" s="20"/>
      <c r="RR19" s="21"/>
      <c r="RS19" s="20"/>
      <c r="RT19" s="21"/>
      <c r="RU19" s="20"/>
      <c r="RV19" s="21"/>
      <c r="RW19" s="20"/>
      <c r="RX19" s="21"/>
      <c r="RY19" s="20"/>
      <c r="RZ19" s="21"/>
      <c r="SA19" s="20"/>
      <c r="SB19" s="21"/>
      <c r="SC19" s="20"/>
      <c r="SD19" s="21"/>
      <c r="SE19" s="20"/>
      <c r="SF19" s="21"/>
      <c r="SG19" s="20"/>
      <c r="SH19" s="21"/>
      <c r="SI19" s="2">
        <f t="shared" si="0"/>
        <v>0</v>
      </c>
      <c r="SJ19" s="3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</row>
    <row r="20" spans="1:524" ht="24.75" customHeight="1" x14ac:dyDescent="0.2">
      <c r="A20" s="45">
        <f t="shared" si="2"/>
        <v>0</v>
      </c>
      <c r="B20" s="45"/>
      <c r="C20" s="31" t="s">
        <v>278</v>
      </c>
      <c r="D20" s="32"/>
      <c r="E20" s="27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6"/>
      <c r="AI20" s="27"/>
      <c r="AJ20" s="26"/>
      <c r="AK20" s="27"/>
      <c r="AL20" s="26"/>
      <c r="AM20" s="27"/>
      <c r="AN20" s="26"/>
      <c r="AO20" s="27"/>
      <c r="AP20" s="26"/>
      <c r="AQ20" s="27"/>
      <c r="AR20" s="26"/>
      <c r="AS20" s="27"/>
      <c r="AT20" s="26"/>
      <c r="AU20" s="27"/>
      <c r="AV20" s="26"/>
      <c r="AW20" s="27"/>
      <c r="AX20" s="26"/>
      <c r="AY20" s="27"/>
      <c r="AZ20" s="26"/>
      <c r="BA20" s="27"/>
      <c r="BB20" s="26"/>
      <c r="BC20" s="27"/>
      <c r="BD20" s="26"/>
      <c r="BE20" s="27"/>
      <c r="BF20" s="26"/>
      <c r="BG20" s="27"/>
      <c r="BH20" s="26"/>
      <c r="BI20" s="27"/>
      <c r="BJ20" s="26"/>
      <c r="BK20" s="27"/>
      <c r="BL20" s="26"/>
      <c r="BM20" s="27"/>
      <c r="BN20" s="26"/>
      <c r="BO20" s="27"/>
      <c r="BP20" s="26"/>
      <c r="BQ20" s="27"/>
      <c r="BR20" s="26"/>
      <c r="BS20" s="27"/>
      <c r="BT20" s="26"/>
      <c r="BU20" s="27"/>
      <c r="BV20" s="26"/>
      <c r="BW20" s="27"/>
      <c r="BX20" s="26"/>
      <c r="BY20" s="27"/>
      <c r="BZ20" s="26"/>
      <c r="CA20" s="27"/>
      <c r="CB20" s="26"/>
      <c r="CC20" s="27"/>
      <c r="CD20" s="26"/>
      <c r="CE20" s="27"/>
      <c r="CF20" s="26"/>
      <c r="CG20" s="27"/>
      <c r="CH20" s="26"/>
      <c r="CI20" s="27"/>
      <c r="CJ20" s="26"/>
      <c r="CK20" s="27"/>
      <c r="CL20" s="26"/>
      <c r="CM20" s="27"/>
      <c r="CN20" s="26"/>
      <c r="CO20" s="27"/>
      <c r="CP20" s="26"/>
      <c r="CQ20" s="27"/>
      <c r="CR20" s="26"/>
      <c r="CS20" s="27"/>
      <c r="CT20" s="26"/>
      <c r="CU20" s="27"/>
      <c r="CV20" s="26"/>
      <c r="CW20" s="27"/>
      <c r="CX20" s="26"/>
      <c r="CY20" s="27"/>
      <c r="CZ20" s="26"/>
      <c r="DA20" s="27"/>
      <c r="DB20" s="26"/>
      <c r="DC20" s="27"/>
      <c r="DD20" s="26"/>
      <c r="DE20" s="27"/>
      <c r="DF20" s="26"/>
      <c r="DG20" s="27"/>
      <c r="DH20" s="26"/>
      <c r="DI20" s="27"/>
      <c r="DJ20" s="26"/>
      <c r="DK20" s="27"/>
      <c r="DL20" s="26"/>
      <c r="DM20" s="27"/>
      <c r="DN20" s="26"/>
      <c r="DO20" s="27"/>
      <c r="DP20" s="26"/>
      <c r="DQ20" s="27"/>
      <c r="DR20" s="26"/>
      <c r="DS20" s="27"/>
      <c r="DT20" s="26"/>
      <c r="DU20" s="27"/>
      <c r="DV20" s="26"/>
      <c r="DW20" s="27"/>
      <c r="DX20" s="26"/>
      <c r="DY20" s="27"/>
      <c r="DZ20" s="26"/>
      <c r="EA20" s="27"/>
      <c r="EB20" s="26"/>
      <c r="EC20" s="27"/>
      <c r="ED20" s="26"/>
      <c r="EE20" s="27"/>
      <c r="EF20" s="26"/>
      <c r="EG20" s="27"/>
      <c r="EH20" s="26"/>
      <c r="EI20" s="27"/>
      <c r="EJ20" s="26"/>
      <c r="EK20" s="27"/>
      <c r="EL20" s="26"/>
      <c r="EM20" s="27"/>
      <c r="EN20" s="26"/>
      <c r="EO20" s="27"/>
      <c r="EP20" s="26"/>
      <c r="EQ20" s="27"/>
      <c r="ER20" s="26"/>
      <c r="ES20" s="27"/>
      <c r="ET20" s="26"/>
      <c r="EU20" s="27"/>
      <c r="EV20" s="26"/>
      <c r="EW20" s="27"/>
      <c r="EX20" s="26"/>
      <c r="EY20" s="27"/>
      <c r="EZ20" s="26"/>
      <c r="FA20" s="27"/>
      <c r="FB20" s="26"/>
      <c r="FC20" s="27"/>
      <c r="FD20" s="26"/>
      <c r="FE20" s="27"/>
      <c r="FF20" s="26"/>
      <c r="FG20" s="27"/>
      <c r="FH20" s="26"/>
      <c r="FI20" s="27"/>
      <c r="FJ20" s="26"/>
      <c r="FK20" s="27"/>
      <c r="FL20" s="26"/>
      <c r="FM20" s="27"/>
      <c r="FN20" s="26"/>
      <c r="FO20" s="27"/>
      <c r="FP20" s="26"/>
      <c r="FQ20" s="27"/>
      <c r="FR20" s="26"/>
      <c r="FS20" s="27"/>
      <c r="FT20" s="26"/>
      <c r="FU20" s="27"/>
      <c r="FV20" s="26"/>
      <c r="FW20" s="27"/>
      <c r="FX20" s="26"/>
      <c r="FY20" s="27"/>
      <c r="FZ20" s="26"/>
      <c r="GA20" s="27"/>
      <c r="GB20" s="26"/>
      <c r="GC20" s="27"/>
      <c r="GD20" s="26"/>
      <c r="GE20" s="27"/>
      <c r="GF20" s="26"/>
      <c r="GG20" s="27"/>
      <c r="GH20" s="26"/>
      <c r="GI20" s="27"/>
      <c r="GJ20" s="26"/>
      <c r="GK20" s="27"/>
      <c r="GL20" s="26"/>
      <c r="GM20" s="27"/>
      <c r="GN20" s="26"/>
      <c r="GO20" s="27"/>
      <c r="GP20" s="26"/>
      <c r="GQ20" s="27"/>
      <c r="GR20" s="26"/>
      <c r="GS20" s="27"/>
      <c r="GT20" s="26"/>
      <c r="GU20" s="27"/>
      <c r="GV20" s="26"/>
      <c r="GW20" s="27"/>
      <c r="GX20" s="26"/>
      <c r="GY20" s="27"/>
      <c r="GZ20" s="26"/>
      <c r="HA20" s="27"/>
      <c r="HB20" s="26"/>
      <c r="HC20" s="27"/>
      <c r="HD20" s="26"/>
      <c r="HE20" s="27"/>
      <c r="HF20" s="26"/>
      <c r="HG20" s="27"/>
      <c r="HH20" s="26"/>
      <c r="HI20" s="27"/>
      <c r="HJ20" s="26"/>
      <c r="HK20" s="27"/>
      <c r="HL20" s="26"/>
      <c r="HM20" s="27"/>
      <c r="HN20" s="26"/>
      <c r="HO20" s="27"/>
      <c r="HP20" s="26"/>
      <c r="HQ20" s="27"/>
      <c r="HR20" s="26"/>
      <c r="HS20" s="27"/>
      <c r="HT20" s="26"/>
      <c r="HU20" s="27"/>
      <c r="HV20" s="26"/>
      <c r="HW20" s="27"/>
      <c r="HX20" s="26"/>
      <c r="HY20" s="27"/>
      <c r="HZ20" s="26"/>
      <c r="IA20" s="27"/>
      <c r="IB20" s="26"/>
      <c r="IC20" s="27"/>
      <c r="ID20" s="26"/>
      <c r="IE20" s="27"/>
      <c r="IF20" s="26"/>
      <c r="IG20" s="27"/>
      <c r="IH20" s="26"/>
      <c r="II20" s="27"/>
      <c r="IJ20" s="26"/>
      <c r="IK20" s="27"/>
      <c r="IL20" s="26"/>
      <c r="IM20" s="27"/>
      <c r="IN20" s="26"/>
      <c r="IO20" s="27"/>
      <c r="IP20" s="26"/>
      <c r="IQ20" s="27"/>
      <c r="IR20" s="26"/>
      <c r="IS20" s="27"/>
      <c r="IT20" s="26"/>
      <c r="IU20" s="27"/>
      <c r="IV20" s="26"/>
      <c r="IW20" s="27"/>
      <c r="IX20" s="26"/>
      <c r="IY20" s="27"/>
      <c r="IZ20" s="26"/>
      <c r="JA20" s="27"/>
      <c r="JB20" s="26"/>
      <c r="JC20" s="27"/>
      <c r="JD20" s="26"/>
      <c r="JE20" s="27"/>
      <c r="JF20" s="26"/>
      <c r="JG20" s="27"/>
      <c r="JH20" s="26"/>
      <c r="JI20" s="27"/>
      <c r="JJ20" s="26"/>
      <c r="JK20" s="27"/>
      <c r="JL20" s="26"/>
      <c r="JM20" s="27"/>
      <c r="JN20" s="26"/>
      <c r="JO20" s="27"/>
      <c r="JP20" s="26"/>
      <c r="JQ20" s="27"/>
      <c r="JR20" s="26"/>
      <c r="JS20" s="27"/>
      <c r="JT20" s="26"/>
      <c r="JU20" s="27"/>
      <c r="JV20" s="26"/>
      <c r="JW20" s="27"/>
      <c r="JX20" s="26"/>
      <c r="JY20" s="27"/>
      <c r="JZ20" s="26"/>
      <c r="KA20" s="27"/>
      <c r="KB20" s="26"/>
      <c r="KC20" s="27"/>
      <c r="KD20" s="26"/>
      <c r="KE20" s="27"/>
      <c r="KF20" s="26"/>
      <c r="KG20" s="27"/>
      <c r="KH20" s="26"/>
      <c r="KI20" s="27"/>
      <c r="KJ20" s="26"/>
      <c r="KK20" s="27"/>
      <c r="KL20" s="26"/>
      <c r="KM20" s="27"/>
      <c r="KN20" s="26"/>
      <c r="KO20" s="27"/>
      <c r="KP20" s="26"/>
      <c r="KQ20" s="27"/>
      <c r="KR20" s="26"/>
      <c r="KS20" s="27"/>
      <c r="KT20" s="26"/>
      <c r="KU20" s="27"/>
      <c r="KV20" s="26"/>
      <c r="KW20" s="27"/>
      <c r="KX20" s="26"/>
      <c r="KY20" s="27"/>
      <c r="KZ20" s="26"/>
      <c r="LA20" s="27"/>
      <c r="LB20" s="26"/>
      <c r="LC20" s="27"/>
      <c r="LD20" s="26"/>
      <c r="LE20" s="27"/>
      <c r="LF20" s="26"/>
      <c r="LG20" s="27"/>
      <c r="LH20" s="26"/>
      <c r="LI20" s="27"/>
      <c r="LJ20" s="26"/>
      <c r="LK20" s="27"/>
      <c r="LL20" s="26"/>
      <c r="LM20" s="27"/>
      <c r="LN20" s="26"/>
      <c r="LO20" s="27"/>
      <c r="LP20" s="26"/>
      <c r="LQ20" s="27"/>
      <c r="LR20" s="26"/>
      <c r="LS20" s="27"/>
      <c r="LT20" s="26"/>
      <c r="LU20" s="27"/>
      <c r="LV20" s="26"/>
      <c r="LW20" s="27"/>
      <c r="LX20" s="26"/>
      <c r="LY20" s="27"/>
      <c r="LZ20" s="26"/>
      <c r="MA20" s="27"/>
      <c r="MB20" s="26"/>
      <c r="MC20" s="27"/>
      <c r="MD20" s="26"/>
      <c r="ME20" s="27"/>
      <c r="MF20" s="26"/>
      <c r="MG20" s="27"/>
      <c r="MH20" s="26"/>
      <c r="MI20" s="27"/>
      <c r="MJ20" s="26"/>
      <c r="MK20" s="27"/>
      <c r="ML20" s="26"/>
      <c r="MM20" s="27"/>
      <c r="MN20" s="26"/>
      <c r="MO20" s="27"/>
      <c r="MP20" s="26"/>
      <c r="MQ20" s="27"/>
      <c r="MR20" s="26"/>
      <c r="MS20" s="27"/>
      <c r="MT20" s="26"/>
      <c r="MU20" s="27"/>
      <c r="MV20" s="26"/>
      <c r="MW20" s="27"/>
      <c r="MX20" s="26"/>
      <c r="MY20" s="27"/>
      <c r="MZ20" s="26"/>
      <c r="NA20" s="27"/>
      <c r="NB20" s="26"/>
      <c r="NC20" s="27"/>
      <c r="ND20" s="26"/>
      <c r="NE20" s="27"/>
      <c r="NF20" s="26"/>
      <c r="NG20" s="27"/>
      <c r="NH20" s="26"/>
      <c r="NI20" s="27"/>
      <c r="NJ20" s="26"/>
      <c r="NK20" s="27"/>
      <c r="NL20" s="26"/>
      <c r="NM20" s="27"/>
      <c r="NN20" s="26"/>
      <c r="NO20" s="27"/>
      <c r="NP20" s="26"/>
      <c r="NQ20" s="27"/>
      <c r="NR20" s="26"/>
      <c r="NS20" s="27"/>
      <c r="NT20" s="26"/>
      <c r="NU20" s="27"/>
      <c r="NV20" s="26"/>
      <c r="NW20" s="27"/>
      <c r="NX20" s="26"/>
      <c r="NY20" s="27"/>
      <c r="NZ20" s="26"/>
      <c r="OA20" s="27"/>
      <c r="OB20" s="26"/>
      <c r="OC20" s="27"/>
      <c r="OD20" s="26"/>
      <c r="OE20" s="27"/>
      <c r="OF20" s="26"/>
      <c r="OG20" s="27"/>
      <c r="OH20" s="26"/>
      <c r="OI20" s="27"/>
      <c r="OJ20" s="26"/>
      <c r="OK20" s="27"/>
      <c r="OL20" s="26"/>
      <c r="OM20" s="27"/>
      <c r="ON20" s="26"/>
      <c r="OO20" s="27"/>
      <c r="OP20" s="26"/>
      <c r="OQ20" s="27"/>
      <c r="OR20" s="26"/>
      <c r="OS20" s="27"/>
      <c r="OT20" s="26"/>
      <c r="OU20" s="27"/>
      <c r="OV20" s="26"/>
      <c r="OW20" s="27"/>
      <c r="OX20" s="26"/>
      <c r="OY20" s="27"/>
      <c r="OZ20" s="26"/>
      <c r="PA20" s="27"/>
      <c r="PB20" s="26"/>
      <c r="PC20" s="27"/>
      <c r="PD20" s="26"/>
      <c r="PE20" s="27"/>
      <c r="PF20" s="26"/>
      <c r="PG20" s="27"/>
      <c r="PH20" s="26"/>
      <c r="PI20" s="27"/>
      <c r="PJ20" s="26"/>
      <c r="PK20" s="27"/>
      <c r="PL20" s="26"/>
      <c r="PM20" s="27"/>
      <c r="PN20" s="26"/>
      <c r="PO20" s="27"/>
      <c r="PP20" s="26"/>
      <c r="PQ20" s="27"/>
      <c r="PR20" s="26"/>
      <c r="PS20" s="27"/>
      <c r="PT20" s="26"/>
      <c r="PU20" s="27"/>
      <c r="PV20" s="26"/>
      <c r="PW20" s="27"/>
      <c r="PX20" s="26"/>
      <c r="PY20" s="27"/>
      <c r="PZ20" s="26"/>
      <c r="QA20" s="27"/>
      <c r="QB20" s="26"/>
      <c r="QC20" s="27"/>
      <c r="QD20" s="26"/>
      <c r="QE20" s="27"/>
      <c r="QF20" s="26"/>
      <c r="QG20" s="27"/>
      <c r="QH20" s="26"/>
      <c r="QI20" s="27"/>
      <c r="QJ20" s="26"/>
      <c r="QK20" s="27"/>
      <c r="QL20" s="26"/>
      <c r="QM20" s="27"/>
      <c r="QN20" s="26"/>
      <c r="QO20" s="27"/>
      <c r="QP20" s="26"/>
      <c r="QQ20" s="27"/>
      <c r="QR20" s="26"/>
      <c r="QS20" s="27"/>
      <c r="QT20" s="26"/>
      <c r="QU20" s="27"/>
      <c r="QV20" s="26"/>
      <c r="QW20" s="27"/>
      <c r="QX20" s="26"/>
      <c r="QY20" s="27"/>
      <c r="QZ20" s="26"/>
      <c r="RA20" s="27"/>
      <c r="RB20" s="26"/>
      <c r="RC20" s="27"/>
      <c r="RD20" s="26"/>
      <c r="RE20" s="27"/>
      <c r="RF20" s="26"/>
      <c r="RG20" s="27"/>
      <c r="RH20" s="26"/>
      <c r="RI20" s="27"/>
      <c r="RJ20" s="26"/>
      <c r="RK20" s="27"/>
      <c r="RL20" s="26"/>
      <c r="RM20" s="27"/>
      <c r="RN20" s="26"/>
      <c r="RO20" s="27"/>
      <c r="RP20" s="26"/>
      <c r="RQ20" s="27"/>
      <c r="RR20" s="26"/>
      <c r="RS20" s="27"/>
      <c r="RT20" s="26"/>
      <c r="RU20" s="27"/>
      <c r="RV20" s="26"/>
      <c r="RW20" s="27"/>
      <c r="RX20" s="26"/>
      <c r="RY20" s="27"/>
      <c r="RZ20" s="26"/>
      <c r="SA20" s="27"/>
      <c r="SB20" s="26"/>
      <c r="SC20" s="27"/>
      <c r="SD20" s="26"/>
      <c r="SE20" s="27"/>
      <c r="SF20" s="26"/>
      <c r="SG20" s="27"/>
      <c r="SH20" s="29"/>
      <c r="SI20" s="5">
        <f t="shared" si="0"/>
        <v>0</v>
      </c>
      <c r="SJ20" s="3">
        <f>SI20*7.03</f>
        <v>0</v>
      </c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</row>
    <row r="21" spans="1:524" ht="24.75" customHeight="1" x14ac:dyDescent="0.2">
      <c r="A21" s="48">
        <f t="shared" si="2"/>
        <v>0</v>
      </c>
      <c r="B21" s="48"/>
      <c r="C21" s="33" t="s">
        <v>279</v>
      </c>
      <c r="D21" s="32"/>
      <c r="E21" s="20"/>
      <c r="F21" s="26"/>
      <c r="G21" s="20"/>
      <c r="H21" s="26"/>
      <c r="I21" s="20"/>
      <c r="J21" s="26"/>
      <c r="K21" s="20"/>
      <c r="L21" s="26"/>
      <c r="M21" s="20"/>
      <c r="N21" s="26"/>
      <c r="O21" s="20"/>
      <c r="P21" s="26"/>
      <c r="Q21" s="20"/>
      <c r="R21" s="26"/>
      <c r="S21" s="20"/>
      <c r="T21" s="26"/>
      <c r="U21" s="20"/>
      <c r="V21" s="26"/>
      <c r="W21" s="20"/>
      <c r="X21" s="26"/>
      <c r="Y21" s="20"/>
      <c r="Z21" s="26"/>
      <c r="AA21" s="20"/>
      <c r="AB21" s="26"/>
      <c r="AC21" s="20"/>
      <c r="AD21" s="26"/>
      <c r="AE21" s="20"/>
      <c r="AF21" s="26"/>
      <c r="AG21" s="20"/>
      <c r="AH21" s="26"/>
      <c r="AI21" s="20"/>
      <c r="AJ21" s="26"/>
      <c r="AK21" s="20"/>
      <c r="AL21" s="26"/>
      <c r="AM21" s="20"/>
      <c r="AN21" s="26"/>
      <c r="AO21" s="20"/>
      <c r="AP21" s="26"/>
      <c r="AQ21" s="20"/>
      <c r="AR21" s="26"/>
      <c r="AS21" s="20"/>
      <c r="AT21" s="26"/>
      <c r="AU21" s="20"/>
      <c r="AV21" s="26"/>
      <c r="AW21" s="20"/>
      <c r="AX21" s="26"/>
      <c r="AY21" s="20"/>
      <c r="AZ21" s="26"/>
      <c r="BA21" s="20"/>
      <c r="BB21" s="26"/>
      <c r="BC21" s="20"/>
      <c r="BD21" s="26"/>
      <c r="BE21" s="20"/>
      <c r="BF21" s="26"/>
      <c r="BG21" s="20"/>
      <c r="BH21" s="26"/>
      <c r="BI21" s="20"/>
      <c r="BJ21" s="26"/>
      <c r="BK21" s="20"/>
      <c r="BL21" s="26"/>
      <c r="BM21" s="20"/>
      <c r="BN21" s="26"/>
      <c r="BO21" s="20"/>
      <c r="BP21" s="26"/>
      <c r="BQ21" s="20"/>
      <c r="BR21" s="26"/>
      <c r="BS21" s="20"/>
      <c r="BT21" s="26"/>
      <c r="BU21" s="20"/>
      <c r="BV21" s="26"/>
      <c r="BW21" s="20"/>
      <c r="BX21" s="26"/>
      <c r="BY21" s="20"/>
      <c r="BZ21" s="26"/>
      <c r="CA21" s="20"/>
      <c r="CB21" s="26"/>
      <c r="CC21" s="20"/>
      <c r="CD21" s="26"/>
      <c r="CE21" s="20"/>
      <c r="CF21" s="26"/>
      <c r="CG21" s="20"/>
      <c r="CH21" s="26"/>
      <c r="CI21" s="20"/>
      <c r="CJ21" s="26"/>
      <c r="CK21" s="20"/>
      <c r="CL21" s="26"/>
      <c r="CM21" s="20"/>
      <c r="CN21" s="26"/>
      <c r="CO21" s="20"/>
      <c r="CP21" s="26"/>
      <c r="CQ21" s="20"/>
      <c r="CR21" s="26"/>
      <c r="CS21" s="20"/>
      <c r="CT21" s="26"/>
      <c r="CU21" s="20"/>
      <c r="CV21" s="26"/>
      <c r="CW21" s="20"/>
      <c r="CX21" s="26"/>
      <c r="CY21" s="20"/>
      <c r="CZ21" s="26"/>
      <c r="DA21" s="20"/>
      <c r="DB21" s="26"/>
      <c r="DC21" s="20"/>
      <c r="DD21" s="26"/>
      <c r="DE21" s="20"/>
      <c r="DF21" s="26"/>
      <c r="DG21" s="20"/>
      <c r="DH21" s="26"/>
      <c r="DI21" s="20"/>
      <c r="DJ21" s="26"/>
      <c r="DK21" s="20"/>
      <c r="DL21" s="26"/>
      <c r="DM21" s="20"/>
      <c r="DN21" s="26"/>
      <c r="DO21" s="20"/>
      <c r="DP21" s="26"/>
      <c r="DQ21" s="20"/>
      <c r="DR21" s="26"/>
      <c r="DS21" s="20"/>
      <c r="DT21" s="26"/>
      <c r="DU21" s="20"/>
      <c r="DV21" s="26"/>
      <c r="DW21" s="20"/>
      <c r="DX21" s="26"/>
      <c r="DY21" s="20"/>
      <c r="DZ21" s="26"/>
      <c r="EA21" s="20"/>
      <c r="EB21" s="26"/>
      <c r="EC21" s="20"/>
      <c r="ED21" s="26"/>
      <c r="EE21" s="20"/>
      <c r="EF21" s="26"/>
      <c r="EG21" s="20"/>
      <c r="EH21" s="26"/>
      <c r="EI21" s="20"/>
      <c r="EJ21" s="26"/>
      <c r="EK21" s="20"/>
      <c r="EL21" s="26"/>
      <c r="EM21" s="20"/>
      <c r="EN21" s="26"/>
      <c r="EO21" s="20"/>
      <c r="EP21" s="26"/>
      <c r="EQ21" s="20"/>
      <c r="ER21" s="26"/>
      <c r="ES21" s="20"/>
      <c r="ET21" s="26"/>
      <c r="EU21" s="20"/>
      <c r="EV21" s="26"/>
      <c r="EW21" s="20"/>
      <c r="EX21" s="26"/>
      <c r="EY21" s="20"/>
      <c r="EZ21" s="26"/>
      <c r="FA21" s="20"/>
      <c r="FB21" s="26"/>
      <c r="FC21" s="20"/>
      <c r="FD21" s="26"/>
      <c r="FE21" s="20"/>
      <c r="FF21" s="26"/>
      <c r="FG21" s="20"/>
      <c r="FH21" s="26"/>
      <c r="FI21" s="20"/>
      <c r="FJ21" s="26"/>
      <c r="FK21" s="20"/>
      <c r="FL21" s="26"/>
      <c r="FM21" s="20"/>
      <c r="FN21" s="26"/>
      <c r="FO21" s="20"/>
      <c r="FP21" s="26"/>
      <c r="FQ21" s="20"/>
      <c r="FR21" s="26"/>
      <c r="FS21" s="20"/>
      <c r="FT21" s="26"/>
      <c r="FU21" s="20"/>
      <c r="FV21" s="26"/>
      <c r="FW21" s="20"/>
      <c r="FX21" s="26"/>
      <c r="FY21" s="20"/>
      <c r="FZ21" s="26"/>
      <c r="GA21" s="20"/>
      <c r="GB21" s="26"/>
      <c r="GC21" s="20"/>
      <c r="GD21" s="26"/>
      <c r="GE21" s="20"/>
      <c r="GF21" s="26"/>
      <c r="GG21" s="20"/>
      <c r="GH21" s="26"/>
      <c r="GI21" s="20"/>
      <c r="GJ21" s="26"/>
      <c r="GK21" s="20"/>
      <c r="GL21" s="26"/>
      <c r="GM21" s="20"/>
      <c r="GN21" s="26"/>
      <c r="GO21" s="20"/>
      <c r="GP21" s="26"/>
      <c r="GQ21" s="20"/>
      <c r="GR21" s="26"/>
      <c r="GS21" s="20"/>
      <c r="GT21" s="26"/>
      <c r="GU21" s="20"/>
      <c r="GV21" s="26"/>
      <c r="GW21" s="20"/>
      <c r="GX21" s="26"/>
      <c r="GY21" s="20"/>
      <c r="GZ21" s="26"/>
      <c r="HA21" s="20"/>
      <c r="HB21" s="26"/>
      <c r="HC21" s="20"/>
      <c r="HD21" s="26"/>
      <c r="HE21" s="20"/>
      <c r="HF21" s="26"/>
      <c r="HG21" s="20"/>
      <c r="HH21" s="26"/>
      <c r="HI21" s="20"/>
      <c r="HJ21" s="26"/>
      <c r="HK21" s="20"/>
      <c r="HL21" s="26"/>
      <c r="HM21" s="20"/>
      <c r="HN21" s="26"/>
      <c r="HO21" s="20"/>
      <c r="HP21" s="26"/>
      <c r="HQ21" s="20"/>
      <c r="HR21" s="26"/>
      <c r="HS21" s="20"/>
      <c r="HT21" s="26"/>
      <c r="HU21" s="20"/>
      <c r="HV21" s="26"/>
      <c r="HW21" s="20"/>
      <c r="HX21" s="26"/>
      <c r="HY21" s="20"/>
      <c r="HZ21" s="26"/>
      <c r="IA21" s="20"/>
      <c r="IB21" s="26"/>
      <c r="IC21" s="20"/>
      <c r="ID21" s="26"/>
      <c r="IE21" s="20"/>
      <c r="IF21" s="26"/>
      <c r="IG21" s="20"/>
      <c r="IH21" s="26"/>
      <c r="II21" s="20"/>
      <c r="IJ21" s="26"/>
      <c r="IK21" s="20"/>
      <c r="IL21" s="26"/>
      <c r="IM21" s="20"/>
      <c r="IN21" s="26"/>
      <c r="IO21" s="20"/>
      <c r="IP21" s="26"/>
      <c r="IQ21" s="20"/>
      <c r="IR21" s="26"/>
      <c r="IS21" s="20"/>
      <c r="IT21" s="26"/>
      <c r="IU21" s="20"/>
      <c r="IV21" s="26"/>
      <c r="IW21" s="20"/>
      <c r="IX21" s="26"/>
      <c r="IY21" s="20"/>
      <c r="IZ21" s="26"/>
      <c r="JA21" s="20"/>
      <c r="JB21" s="26"/>
      <c r="JC21" s="20"/>
      <c r="JD21" s="26"/>
      <c r="JE21" s="20"/>
      <c r="JF21" s="26"/>
      <c r="JG21" s="20"/>
      <c r="JH21" s="26"/>
      <c r="JI21" s="20"/>
      <c r="JJ21" s="26"/>
      <c r="JK21" s="20"/>
      <c r="JL21" s="26"/>
      <c r="JM21" s="20"/>
      <c r="JN21" s="26"/>
      <c r="JO21" s="20"/>
      <c r="JP21" s="26"/>
      <c r="JQ21" s="20"/>
      <c r="JR21" s="26"/>
      <c r="JS21" s="20"/>
      <c r="JT21" s="26"/>
      <c r="JU21" s="20"/>
      <c r="JV21" s="26"/>
      <c r="JW21" s="20"/>
      <c r="JX21" s="26"/>
      <c r="JY21" s="20"/>
      <c r="JZ21" s="26"/>
      <c r="KA21" s="20"/>
      <c r="KB21" s="26"/>
      <c r="KC21" s="20"/>
      <c r="KD21" s="26"/>
      <c r="KE21" s="20"/>
      <c r="KF21" s="26"/>
      <c r="KG21" s="20"/>
      <c r="KH21" s="26"/>
      <c r="KI21" s="20"/>
      <c r="KJ21" s="26"/>
      <c r="KK21" s="20"/>
      <c r="KL21" s="26"/>
      <c r="KM21" s="20"/>
      <c r="KN21" s="26"/>
      <c r="KO21" s="20"/>
      <c r="KP21" s="26"/>
      <c r="KQ21" s="20"/>
      <c r="KR21" s="26"/>
      <c r="KS21" s="20"/>
      <c r="KT21" s="26"/>
      <c r="KU21" s="20"/>
      <c r="KV21" s="26"/>
      <c r="KW21" s="20"/>
      <c r="KX21" s="26"/>
      <c r="KY21" s="20"/>
      <c r="KZ21" s="26"/>
      <c r="LA21" s="20"/>
      <c r="LB21" s="26"/>
      <c r="LC21" s="20"/>
      <c r="LD21" s="26"/>
      <c r="LE21" s="20"/>
      <c r="LF21" s="26"/>
      <c r="LG21" s="20"/>
      <c r="LH21" s="26"/>
      <c r="LI21" s="20"/>
      <c r="LJ21" s="26"/>
      <c r="LK21" s="20"/>
      <c r="LL21" s="26"/>
      <c r="LM21" s="20"/>
      <c r="LN21" s="26"/>
      <c r="LO21" s="20"/>
      <c r="LP21" s="26"/>
      <c r="LQ21" s="20"/>
      <c r="LR21" s="26"/>
      <c r="LS21" s="20"/>
      <c r="LT21" s="26"/>
      <c r="LU21" s="20"/>
      <c r="LV21" s="26"/>
      <c r="LW21" s="20"/>
      <c r="LX21" s="26"/>
      <c r="LY21" s="20"/>
      <c r="LZ21" s="26"/>
      <c r="MA21" s="20"/>
      <c r="MB21" s="26"/>
      <c r="MC21" s="20"/>
      <c r="MD21" s="26"/>
      <c r="ME21" s="20"/>
      <c r="MF21" s="26"/>
      <c r="MG21" s="20"/>
      <c r="MH21" s="26"/>
      <c r="MI21" s="20"/>
      <c r="MJ21" s="26"/>
      <c r="MK21" s="20"/>
      <c r="ML21" s="26"/>
      <c r="MM21" s="20"/>
      <c r="MN21" s="26"/>
      <c r="MO21" s="20"/>
      <c r="MP21" s="26"/>
      <c r="MQ21" s="20"/>
      <c r="MR21" s="26"/>
      <c r="MS21" s="20"/>
      <c r="MT21" s="26"/>
      <c r="MU21" s="20"/>
      <c r="MV21" s="26"/>
      <c r="MW21" s="20"/>
      <c r="MX21" s="26"/>
      <c r="MY21" s="20"/>
      <c r="MZ21" s="26"/>
      <c r="NA21" s="20"/>
      <c r="NB21" s="26"/>
      <c r="NC21" s="20"/>
      <c r="ND21" s="26"/>
      <c r="NE21" s="20"/>
      <c r="NF21" s="26"/>
      <c r="NG21" s="20"/>
      <c r="NH21" s="26"/>
      <c r="NI21" s="20"/>
      <c r="NJ21" s="26"/>
      <c r="NK21" s="20"/>
      <c r="NL21" s="26"/>
      <c r="NM21" s="20"/>
      <c r="NN21" s="26"/>
      <c r="NO21" s="20"/>
      <c r="NP21" s="26"/>
      <c r="NQ21" s="20"/>
      <c r="NR21" s="26"/>
      <c r="NS21" s="20"/>
      <c r="NT21" s="26"/>
      <c r="NU21" s="20"/>
      <c r="NV21" s="26"/>
      <c r="NW21" s="20"/>
      <c r="NX21" s="26"/>
      <c r="NY21" s="20"/>
      <c r="NZ21" s="26"/>
      <c r="OA21" s="20"/>
      <c r="OB21" s="26"/>
      <c r="OC21" s="20"/>
      <c r="OD21" s="26"/>
      <c r="OE21" s="20"/>
      <c r="OF21" s="26"/>
      <c r="OG21" s="20"/>
      <c r="OH21" s="26"/>
      <c r="OI21" s="20"/>
      <c r="OJ21" s="26"/>
      <c r="OK21" s="20"/>
      <c r="OL21" s="26"/>
      <c r="OM21" s="20"/>
      <c r="ON21" s="26"/>
      <c r="OO21" s="20"/>
      <c r="OP21" s="26"/>
      <c r="OQ21" s="20"/>
      <c r="OR21" s="26"/>
      <c r="OS21" s="20"/>
      <c r="OT21" s="26"/>
      <c r="OU21" s="20"/>
      <c r="OV21" s="26"/>
      <c r="OW21" s="20"/>
      <c r="OX21" s="26"/>
      <c r="OY21" s="20"/>
      <c r="OZ21" s="26"/>
      <c r="PA21" s="20"/>
      <c r="PB21" s="26"/>
      <c r="PC21" s="20"/>
      <c r="PD21" s="26"/>
      <c r="PE21" s="20"/>
      <c r="PF21" s="26"/>
      <c r="PG21" s="20"/>
      <c r="PH21" s="26"/>
      <c r="PI21" s="20"/>
      <c r="PJ21" s="26"/>
      <c r="PK21" s="20"/>
      <c r="PL21" s="26"/>
      <c r="PM21" s="20"/>
      <c r="PN21" s="26"/>
      <c r="PO21" s="20"/>
      <c r="PP21" s="26"/>
      <c r="PQ21" s="20"/>
      <c r="PR21" s="26"/>
      <c r="PS21" s="20"/>
      <c r="PT21" s="26"/>
      <c r="PU21" s="20"/>
      <c r="PV21" s="26"/>
      <c r="PW21" s="20"/>
      <c r="PX21" s="26"/>
      <c r="PY21" s="20"/>
      <c r="PZ21" s="26"/>
      <c r="QA21" s="20"/>
      <c r="QB21" s="26"/>
      <c r="QC21" s="20"/>
      <c r="QD21" s="26"/>
      <c r="QE21" s="20"/>
      <c r="QF21" s="26"/>
      <c r="QG21" s="20"/>
      <c r="QH21" s="26"/>
      <c r="QI21" s="20"/>
      <c r="QJ21" s="26"/>
      <c r="QK21" s="20"/>
      <c r="QL21" s="26"/>
      <c r="QM21" s="20"/>
      <c r="QN21" s="26"/>
      <c r="QO21" s="20"/>
      <c r="QP21" s="26"/>
      <c r="QQ21" s="20"/>
      <c r="QR21" s="26"/>
      <c r="QS21" s="20"/>
      <c r="QT21" s="26"/>
      <c r="QU21" s="20"/>
      <c r="QV21" s="26"/>
      <c r="QW21" s="20"/>
      <c r="QX21" s="26"/>
      <c r="QY21" s="20"/>
      <c r="QZ21" s="26"/>
      <c r="RA21" s="20"/>
      <c r="RB21" s="26"/>
      <c r="RC21" s="20"/>
      <c r="RD21" s="26"/>
      <c r="RE21" s="20"/>
      <c r="RF21" s="26"/>
      <c r="RG21" s="20"/>
      <c r="RH21" s="26"/>
      <c r="RI21" s="20"/>
      <c r="RJ21" s="26"/>
      <c r="RK21" s="20"/>
      <c r="RL21" s="26"/>
      <c r="RM21" s="20"/>
      <c r="RN21" s="26"/>
      <c r="RO21" s="20"/>
      <c r="RP21" s="26"/>
      <c r="RQ21" s="20"/>
      <c r="RR21" s="26"/>
      <c r="RS21" s="20"/>
      <c r="RT21" s="26"/>
      <c r="RU21" s="20"/>
      <c r="RV21" s="26"/>
      <c r="RW21" s="20"/>
      <c r="RX21" s="26"/>
      <c r="RY21" s="20"/>
      <c r="RZ21" s="26"/>
      <c r="SA21" s="20"/>
      <c r="SB21" s="26"/>
      <c r="SC21" s="20"/>
      <c r="SD21" s="26"/>
      <c r="SE21" s="20"/>
      <c r="SF21" s="26"/>
      <c r="SG21" s="20"/>
      <c r="SH21" s="28"/>
      <c r="SI21" s="2">
        <f t="shared" si="0"/>
        <v>0</v>
      </c>
      <c r="SJ21" s="3">
        <f>SI21*14.07</f>
        <v>0</v>
      </c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</row>
    <row r="22" spans="1:524" ht="24.75" customHeight="1" x14ac:dyDescent="0.2">
      <c r="A22" s="45">
        <f t="shared" si="2"/>
        <v>0</v>
      </c>
      <c r="B22" s="45"/>
      <c r="C22" s="39" t="s">
        <v>280</v>
      </c>
      <c r="D22" s="32"/>
      <c r="E22" s="27"/>
      <c r="F22" s="26"/>
      <c r="G22" s="27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  <c r="Z22" s="26"/>
      <c r="AA22" s="27"/>
      <c r="AB22" s="26"/>
      <c r="AC22" s="27"/>
      <c r="AD22" s="26"/>
      <c r="AE22" s="27"/>
      <c r="AF22" s="26"/>
      <c r="AG22" s="27"/>
      <c r="AH22" s="26"/>
      <c r="AI22" s="27"/>
      <c r="AJ22" s="26"/>
      <c r="AK22" s="27"/>
      <c r="AL22" s="26"/>
      <c r="AM22" s="27"/>
      <c r="AN22" s="26"/>
      <c r="AO22" s="27"/>
      <c r="AP22" s="26"/>
      <c r="AQ22" s="27"/>
      <c r="AR22" s="26"/>
      <c r="AS22" s="27"/>
      <c r="AT22" s="26"/>
      <c r="AU22" s="27"/>
      <c r="AV22" s="26"/>
      <c r="AW22" s="27"/>
      <c r="AX22" s="26"/>
      <c r="AY22" s="27"/>
      <c r="AZ22" s="26"/>
      <c r="BA22" s="27"/>
      <c r="BB22" s="26"/>
      <c r="BC22" s="27"/>
      <c r="BD22" s="26"/>
      <c r="BE22" s="27"/>
      <c r="BF22" s="26"/>
      <c r="BG22" s="27"/>
      <c r="BH22" s="26"/>
      <c r="BI22" s="27"/>
      <c r="BJ22" s="26"/>
      <c r="BK22" s="27"/>
      <c r="BL22" s="26"/>
      <c r="BM22" s="27"/>
      <c r="BN22" s="26"/>
      <c r="BO22" s="27"/>
      <c r="BP22" s="26"/>
      <c r="BQ22" s="27"/>
      <c r="BR22" s="26"/>
      <c r="BS22" s="27"/>
      <c r="BT22" s="26"/>
      <c r="BU22" s="27"/>
      <c r="BV22" s="26"/>
      <c r="BW22" s="27"/>
      <c r="BX22" s="26"/>
      <c r="BY22" s="27"/>
      <c r="BZ22" s="26"/>
      <c r="CA22" s="27"/>
      <c r="CB22" s="26"/>
      <c r="CC22" s="27"/>
      <c r="CD22" s="26"/>
      <c r="CE22" s="27"/>
      <c r="CF22" s="26"/>
      <c r="CG22" s="27"/>
      <c r="CH22" s="26"/>
      <c r="CI22" s="27"/>
      <c r="CJ22" s="26"/>
      <c r="CK22" s="27"/>
      <c r="CL22" s="26"/>
      <c r="CM22" s="27"/>
      <c r="CN22" s="26"/>
      <c r="CO22" s="27"/>
      <c r="CP22" s="26"/>
      <c r="CQ22" s="27"/>
      <c r="CR22" s="26"/>
      <c r="CS22" s="27"/>
      <c r="CT22" s="26"/>
      <c r="CU22" s="27"/>
      <c r="CV22" s="26"/>
      <c r="CW22" s="27"/>
      <c r="CX22" s="26"/>
      <c r="CY22" s="27"/>
      <c r="CZ22" s="26"/>
      <c r="DA22" s="27"/>
      <c r="DB22" s="26"/>
      <c r="DC22" s="27"/>
      <c r="DD22" s="26"/>
      <c r="DE22" s="27"/>
      <c r="DF22" s="26"/>
      <c r="DG22" s="27"/>
      <c r="DH22" s="26"/>
      <c r="DI22" s="27"/>
      <c r="DJ22" s="26"/>
      <c r="DK22" s="27"/>
      <c r="DL22" s="26"/>
      <c r="DM22" s="27"/>
      <c r="DN22" s="26"/>
      <c r="DO22" s="27"/>
      <c r="DP22" s="26"/>
      <c r="DQ22" s="27"/>
      <c r="DR22" s="26"/>
      <c r="DS22" s="27"/>
      <c r="DT22" s="26"/>
      <c r="DU22" s="27"/>
      <c r="DV22" s="26"/>
      <c r="DW22" s="27"/>
      <c r="DX22" s="26"/>
      <c r="DY22" s="27"/>
      <c r="DZ22" s="26"/>
      <c r="EA22" s="27"/>
      <c r="EB22" s="26"/>
      <c r="EC22" s="27"/>
      <c r="ED22" s="26"/>
      <c r="EE22" s="27"/>
      <c r="EF22" s="26"/>
      <c r="EG22" s="27"/>
      <c r="EH22" s="26"/>
      <c r="EI22" s="27"/>
      <c r="EJ22" s="26"/>
      <c r="EK22" s="27"/>
      <c r="EL22" s="26"/>
      <c r="EM22" s="27"/>
      <c r="EN22" s="26"/>
      <c r="EO22" s="27"/>
      <c r="EP22" s="26"/>
      <c r="EQ22" s="27"/>
      <c r="ER22" s="26"/>
      <c r="ES22" s="27"/>
      <c r="ET22" s="26"/>
      <c r="EU22" s="27"/>
      <c r="EV22" s="26"/>
      <c r="EW22" s="27"/>
      <c r="EX22" s="26"/>
      <c r="EY22" s="27"/>
      <c r="EZ22" s="26"/>
      <c r="FA22" s="27"/>
      <c r="FB22" s="26"/>
      <c r="FC22" s="27"/>
      <c r="FD22" s="26"/>
      <c r="FE22" s="27"/>
      <c r="FF22" s="26"/>
      <c r="FG22" s="27"/>
      <c r="FH22" s="26"/>
      <c r="FI22" s="27"/>
      <c r="FJ22" s="26"/>
      <c r="FK22" s="27"/>
      <c r="FL22" s="26"/>
      <c r="FM22" s="27"/>
      <c r="FN22" s="26"/>
      <c r="FO22" s="27"/>
      <c r="FP22" s="26"/>
      <c r="FQ22" s="27"/>
      <c r="FR22" s="26"/>
      <c r="FS22" s="27"/>
      <c r="FT22" s="26"/>
      <c r="FU22" s="27"/>
      <c r="FV22" s="26"/>
      <c r="FW22" s="27"/>
      <c r="FX22" s="26"/>
      <c r="FY22" s="27"/>
      <c r="FZ22" s="26"/>
      <c r="GA22" s="27"/>
      <c r="GB22" s="26"/>
      <c r="GC22" s="27"/>
      <c r="GD22" s="26"/>
      <c r="GE22" s="27"/>
      <c r="GF22" s="26"/>
      <c r="GG22" s="27"/>
      <c r="GH22" s="26"/>
      <c r="GI22" s="27"/>
      <c r="GJ22" s="26"/>
      <c r="GK22" s="27"/>
      <c r="GL22" s="26"/>
      <c r="GM22" s="27"/>
      <c r="GN22" s="26"/>
      <c r="GO22" s="27"/>
      <c r="GP22" s="26"/>
      <c r="GQ22" s="27"/>
      <c r="GR22" s="26"/>
      <c r="GS22" s="27"/>
      <c r="GT22" s="26"/>
      <c r="GU22" s="27"/>
      <c r="GV22" s="26"/>
      <c r="GW22" s="27"/>
      <c r="GX22" s="26"/>
      <c r="GY22" s="27"/>
      <c r="GZ22" s="26"/>
      <c r="HA22" s="27"/>
      <c r="HB22" s="26"/>
      <c r="HC22" s="27"/>
      <c r="HD22" s="26"/>
      <c r="HE22" s="27"/>
      <c r="HF22" s="26"/>
      <c r="HG22" s="27"/>
      <c r="HH22" s="26"/>
      <c r="HI22" s="27"/>
      <c r="HJ22" s="26"/>
      <c r="HK22" s="27"/>
      <c r="HL22" s="26"/>
      <c r="HM22" s="27"/>
      <c r="HN22" s="26"/>
      <c r="HO22" s="27"/>
      <c r="HP22" s="26"/>
      <c r="HQ22" s="27"/>
      <c r="HR22" s="26"/>
      <c r="HS22" s="27"/>
      <c r="HT22" s="26"/>
      <c r="HU22" s="27"/>
      <c r="HV22" s="26"/>
      <c r="HW22" s="27"/>
      <c r="HX22" s="26"/>
      <c r="HY22" s="27"/>
      <c r="HZ22" s="26"/>
      <c r="IA22" s="27"/>
      <c r="IB22" s="26"/>
      <c r="IC22" s="27"/>
      <c r="ID22" s="26"/>
      <c r="IE22" s="27"/>
      <c r="IF22" s="26"/>
      <c r="IG22" s="27"/>
      <c r="IH22" s="26"/>
      <c r="II22" s="27"/>
      <c r="IJ22" s="26"/>
      <c r="IK22" s="27"/>
      <c r="IL22" s="26"/>
      <c r="IM22" s="27"/>
      <c r="IN22" s="26"/>
      <c r="IO22" s="27"/>
      <c r="IP22" s="26"/>
      <c r="IQ22" s="27"/>
      <c r="IR22" s="26"/>
      <c r="IS22" s="27"/>
      <c r="IT22" s="26"/>
      <c r="IU22" s="27"/>
      <c r="IV22" s="26"/>
      <c r="IW22" s="27"/>
      <c r="IX22" s="26"/>
      <c r="IY22" s="27"/>
      <c r="IZ22" s="26"/>
      <c r="JA22" s="27"/>
      <c r="JB22" s="26"/>
      <c r="JC22" s="27"/>
      <c r="JD22" s="26"/>
      <c r="JE22" s="27"/>
      <c r="JF22" s="26"/>
      <c r="JG22" s="27"/>
      <c r="JH22" s="26"/>
      <c r="JI22" s="27"/>
      <c r="JJ22" s="26"/>
      <c r="JK22" s="27"/>
      <c r="JL22" s="26"/>
      <c r="JM22" s="27"/>
      <c r="JN22" s="26"/>
      <c r="JO22" s="27"/>
      <c r="JP22" s="26"/>
      <c r="JQ22" s="27"/>
      <c r="JR22" s="26"/>
      <c r="JS22" s="27"/>
      <c r="JT22" s="26"/>
      <c r="JU22" s="27"/>
      <c r="JV22" s="26"/>
      <c r="JW22" s="27"/>
      <c r="JX22" s="26"/>
      <c r="JY22" s="27"/>
      <c r="JZ22" s="26"/>
      <c r="KA22" s="27"/>
      <c r="KB22" s="26"/>
      <c r="KC22" s="27"/>
      <c r="KD22" s="26"/>
      <c r="KE22" s="27"/>
      <c r="KF22" s="26"/>
      <c r="KG22" s="27"/>
      <c r="KH22" s="26"/>
      <c r="KI22" s="27"/>
      <c r="KJ22" s="26"/>
      <c r="KK22" s="27"/>
      <c r="KL22" s="26"/>
      <c r="KM22" s="27"/>
      <c r="KN22" s="26"/>
      <c r="KO22" s="27"/>
      <c r="KP22" s="26"/>
      <c r="KQ22" s="27"/>
      <c r="KR22" s="26"/>
      <c r="KS22" s="27"/>
      <c r="KT22" s="26"/>
      <c r="KU22" s="27"/>
      <c r="KV22" s="26"/>
      <c r="KW22" s="27"/>
      <c r="KX22" s="26"/>
      <c r="KY22" s="27"/>
      <c r="KZ22" s="26"/>
      <c r="LA22" s="27"/>
      <c r="LB22" s="26"/>
      <c r="LC22" s="27"/>
      <c r="LD22" s="26"/>
      <c r="LE22" s="27"/>
      <c r="LF22" s="26"/>
      <c r="LG22" s="27"/>
      <c r="LH22" s="26"/>
      <c r="LI22" s="27"/>
      <c r="LJ22" s="26"/>
      <c r="LK22" s="27"/>
      <c r="LL22" s="26"/>
      <c r="LM22" s="27"/>
      <c r="LN22" s="26"/>
      <c r="LO22" s="27"/>
      <c r="LP22" s="26"/>
      <c r="LQ22" s="27"/>
      <c r="LR22" s="26"/>
      <c r="LS22" s="27"/>
      <c r="LT22" s="26"/>
      <c r="LU22" s="27"/>
      <c r="LV22" s="26"/>
      <c r="LW22" s="27"/>
      <c r="LX22" s="26"/>
      <c r="LY22" s="27"/>
      <c r="LZ22" s="26"/>
      <c r="MA22" s="27"/>
      <c r="MB22" s="26"/>
      <c r="MC22" s="27"/>
      <c r="MD22" s="26"/>
      <c r="ME22" s="27"/>
      <c r="MF22" s="26"/>
      <c r="MG22" s="27"/>
      <c r="MH22" s="26"/>
      <c r="MI22" s="27"/>
      <c r="MJ22" s="26"/>
      <c r="MK22" s="27"/>
      <c r="ML22" s="26"/>
      <c r="MM22" s="27"/>
      <c r="MN22" s="26"/>
      <c r="MO22" s="27"/>
      <c r="MP22" s="26"/>
      <c r="MQ22" s="27"/>
      <c r="MR22" s="26"/>
      <c r="MS22" s="27"/>
      <c r="MT22" s="26"/>
      <c r="MU22" s="27"/>
      <c r="MV22" s="26"/>
      <c r="MW22" s="27"/>
      <c r="MX22" s="26"/>
      <c r="MY22" s="27"/>
      <c r="MZ22" s="26"/>
      <c r="NA22" s="27"/>
      <c r="NB22" s="26"/>
      <c r="NC22" s="27"/>
      <c r="ND22" s="26"/>
      <c r="NE22" s="27"/>
      <c r="NF22" s="26"/>
      <c r="NG22" s="27"/>
      <c r="NH22" s="26"/>
      <c r="NI22" s="27"/>
      <c r="NJ22" s="26"/>
      <c r="NK22" s="27"/>
      <c r="NL22" s="26"/>
      <c r="NM22" s="27"/>
      <c r="NN22" s="26"/>
      <c r="NO22" s="27"/>
      <c r="NP22" s="26"/>
      <c r="NQ22" s="27"/>
      <c r="NR22" s="26"/>
      <c r="NS22" s="27"/>
      <c r="NT22" s="26"/>
      <c r="NU22" s="27"/>
      <c r="NV22" s="26"/>
      <c r="NW22" s="27"/>
      <c r="NX22" s="26"/>
      <c r="NY22" s="27"/>
      <c r="NZ22" s="26"/>
      <c r="OA22" s="27"/>
      <c r="OB22" s="26"/>
      <c r="OC22" s="27"/>
      <c r="OD22" s="26"/>
      <c r="OE22" s="27"/>
      <c r="OF22" s="26"/>
      <c r="OG22" s="27"/>
      <c r="OH22" s="26"/>
      <c r="OI22" s="27"/>
      <c r="OJ22" s="26"/>
      <c r="OK22" s="27"/>
      <c r="OL22" s="26"/>
      <c r="OM22" s="27"/>
      <c r="ON22" s="26"/>
      <c r="OO22" s="27"/>
      <c r="OP22" s="26"/>
      <c r="OQ22" s="27"/>
      <c r="OR22" s="26"/>
      <c r="OS22" s="27"/>
      <c r="OT22" s="26"/>
      <c r="OU22" s="27"/>
      <c r="OV22" s="26"/>
      <c r="OW22" s="27"/>
      <c r="OX22" s="26"/>
      <c r="OY22" s="27"/>
      <c r="OZ22" s="26"/>
      <c r="PA22" s="27"/>
      <c r="PB22" s="26"/>
      <c r="PC22" s="27"/>
      <c r="PD22" s="26"/>
      <c r="PE22" s="27"/>
      <c r="PF22" s="26"/>
      <c r="PG22" s="27"/>
      <c r="PH22" s="26"/>
      <c r="PI22" s="27"/>
      <c r="PJ22" s="26"/>
      <c r="PK22" s="27"/>
      <c r="PL22" s="26"/>
      <c r="PM22" s="27"/>
      <c r="PN22" s="26"/>
      <c r="PO22" s="27"/>
      <c r="PP22" s="26"/>
      <c r="PQ22" s="27"/>
      <c r="PR22" s="26"/>
      <c r="PS22" s="27"/>
      <c r="PT22" s="26"/>
      <c r="PU22" s="27"/>
      <c r="PV22" s="26"/>
      <c r="PW22" s="27"/>
      <c r="PX22" s="26"/>
      <c r="PY22" s="27"/>
      <c r="PZ22" s="26"/>
      <c r="QA22" s="27"/>
      <c r="QB22" s="26"/>
      <c r="QC22" s="27"/>
      <c r="QD22" s="26"/>
      <c r="QE22" s="27"/>
      <c r="QF22" s="26"/>
      <c r="QG22" s="27"/>
      <c r="QH22" s="26"/>
      <c r="QI22" s="27"/>
      <c r="QJ22" s="26"/>
      <c r="QK22" s="27"/>
      <c r="QL22" s="26"/>
      <c r="QM22" s="27"/>
      <c r="QN22" s="26"/>
      <c r="QO22" s="27"/>
      <c r="QP22" s="26"/>
      <c r="QQ22" s="27"/>
      <c r="QR22" s="26"/>
      <c r="QS22" s="27"/>
      <c r="QT22" s="26"/>
      <c r="QU22" s="27"/>
      <c r="QV22" s="26"/>
      <c r="QW22" s="27"/>
      <c r="QX22" s="26"/>
      <c r="QY22" s="27"/>
      <c r="QZ22" s="26"/>
      <c r="RA22" s="27"/>
      <c r="RB22" s="26"/>
      <c r="RC22" s="27"/>
      <c r="RD22" s="26"/>
      <c r="RE22" s="27"/>
      <c r="RF22" s="26"/>
      <c r="RG22" s="27"/>
      <c r="RH22" s="26"/>
      <c r="RI22" s="27"/>
      <c r="RJ22" s="26"/>
      <c r="RK22" s="27"/>
      <c r="RL22" s="26"/>
      <c r="RM22" s="27"/>
      <c r="RN22" s="26"/>
      <c r="RO22" s="27"/>
      <c r="RP22" s="26"/>
      <c r="RQ22" s="27"/>
      <c r="RR22" s="26"/>
      <c r="RS22" s="27"/>
      <c r="RT22" s="26"/>
      <c r="RU22" s="27"/>
      <c r="RV22" s="26"/>
      <c r="RW22" s="27"/>
      <c r="RX22" s="26"/>
      <c r="RY22" s="27"/>
      <c r="RZ22" s="26"/>
      <c r="SA22" s="27"/>
      <c r="SB22" s="26"/>
      <c r="SC22" s="27"/>
      <c r="SD22" s="26"/>
      <c r="SE22" s="27"/>
      <c r="SF22" s="26"/>
      <c r="SG22" s="27"/>
      <c r="SH22" s="29"/>
      <c r="SI22" s="5">
        <f t="shared" si="0"/>
        <v>0</v>
      </c>
      <c r="SJ22" s="3">
        <f>SI22*10.31</f>
        <v>0</v>
      </c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</row>
    <row r="23" spans="1:524" ht="24.75" customHeight="1" x14ac:dyDescent="0.15">
      <c r="A23" s="46"/>
      <c r="B23" s="47"/>
      <c r="C23" s="24"/>
      <c r="D23" s="25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  <c r="BC23" s="20"/>
      <c r="BD23" s="21"/>
      <c r="BE23" s="20"/>
      <c r="BF23" s="21"/>
      <c r="BG23" s="20"/>
      <c r="BH23" s="21"/>
      <c r="BI23" s="20"/>
      <c r="BJ23" s="21"/>
      <c r="BK23" s="20"/>
      <c r="BL23" s="21"/>
      <c r="BM23" s="20"/>
      <c r="BN23" s="21"/>
      <c r="BO23" s="20"/>
      <c r="BP23" s="21"/>
      <c r="BQ23" s="20"/>
      <c r="BR23" s="21"/>
      <c r="BS23" s="20"/>
      <c r="BT23" s="21"/>
      <c r="BU23" s="20"/>
      <c r="BV23" s="21"/>
      <c r="BW23" s="20"/>
      <c r="BX23" s="21"/>
      <c r="BY23" s="20"/>
      <c r="BZ23" s="21"/>
      <c r="CA23" s="20"/>
      <c r="CB23" s="21"/>
      <c r="CC23" s="20"/>
      <c r="CD23" s="21"/>
      <c r="CE23" s="20"/>
      <c r="CF23" s="21"/>
      <c r="CG23" s="20"/>
      <c r="CH23" s="21"/>
      <c r="CI23" s="20"/>
      <c r="CJ23" s="21"/>
      <c r="CK23" s="20"/>
      <c r="CL23" s="21"/>
      <c r="CM23" s="20"/>
      <c r="CN23" s="21"/>
      <c r="CO23" s="20"/>
      <c r="CP23" s="21"/>
      <c r="CQ23" s="20"/>
      <c r="CR23" s="21"/>
      <c r="CS23" s="20"/>
      <c r="CT23" s="21"/>
      <c r="CU23" s="20"/>
      <c r="CV23" s="21"/>
      <c r="CW23" s="20"/>
      <c r="CX23" s="21"/>
      <c r="CY23" s="20"/>
      <c r="CZ23" s="21"/>
      <c r="DA23" s="20"/>
      <c r="DB23" s="21"/>
      <c r="DC23" s="20"/>
      <c r="DD23" s="21"/>
      <c r="DE23" s="20"/>
      <c r="DF23" s="21"/>
      <c r="DG23" s="20"/>
      <c r="DH23" s="21"/>
      <c r="DI23" s="20"/>
      <c r="DJ23" s="21"/>
      <c r="DK23" s="20"/>
      <c r="DL23" s="21"/>
      <c r="DM23" s="20"/>
      <c r="DN23" s="21"/>
      <c r="DO23" s="20"/>
      <c r="DP23" s="21"/>
      <c r="DQ23" s="20"/>
      <c r="DR23" s="21"/>
      <c r="DS23" s="20"/>
      <c r="DT23" s="21"/>
      <c r="DU23" s="20"/>
      <c r="DV23" s="21"/>
      <c r="DW23" s="20"/>
      <c r="DX23" s="21"/>
      <c r="DY23" s="20"/>
      <c r="DZ23" s="21"/>
      <c r="EA23" s="20"/>
      <c r="EB23" s="21"/>
      <c r="EC23" s="20"/>
      <c r="ED23" s="21"/>
      <c r="EE23" s="20"/>
      <c r="EF23" s="21"/>
      <c r="EG23" s="20"/>
      <c r="EH23" s="21"/>
      <c r="EI23" s="20"/>
      <c r="EJ23" s="21"/>
      <c r="EK23" s="20"/>
      <c r="EL23" s="21"/>
      <c r="EM23" s="20"/>
      <c r="EN23" s="21"/>
      <c r="EO23" s="20"/>
      <c r="EP23" s="21"/>
      <c r="EQ23" s="20"/>
      <c r="ER23" s="21"/>
      <c r="ES23" s="20"/>
      <c r="ET23" s="21"/>
      <c r="EU23" s="20"/>
      <c r="EV23" s="21"/>
      <c r="EW23" s="20"/>
      <c r="EX23" s="21"/>
      <c r="EY23" s="20"/>
      <c r="EZ23" s="21"/>
      <c r="FA23" s="20"/>
      <c r="FB23" s="21"/>
      <c r="FC23" s="20"/>
      <c r="FD23" s="21"/>
      <c r="FE23" s="20"/>
      <c r="FF23" s="21"/>
      <c r="FG23" s="20"/>
      <c r="FH23" s="21"/>
      <c r="FI23" s="20"/>
      <c r="FJ23" s="21"/>
      <c r="FK23" s="20"/>
      <c r="FL23" s="21"/>
      <c r="FM23" s="20"/>
      <c r="FN23" s="21"/>
      <c r="FO23" s="20"/>
      <c r="FP23" s="21"/>
      <c r="FQ23" s="20"/>
      <c r="FR23" s="21"/>
      <c r="FS23" s="20"/>
      <c r="FT23" s="21"/>
      <c r="FU23" s="20"/>
      <c r="FV23" s="21"/>
      <c r="FW23" s="20"/>
      <c r="FX23" s="21"/>
      <c r="FY23" s="20"/>
      <c r="FZ23" s="21"/>
      <c r="GA23" s="20"/>
      <c r="GB23" s="21"/>
      <c r="GC23" s="20"/>
      <c r="GD23" s="21"/>
      <c r="GE23" s="20"/>
      <c r="GF23" s="21"/>
      <c r="GG23" s="20"/>
      <c r="GH23" s="21"/>
      <c r="GI23" s="20"/>
      <c r="GJ23" s="21"/>
      <c r="GK23" s="20"/>
      <c r="GL23" s="21"/>
      <c r="GM23" s="20"/>
      <c r="GN23" s="21"/>
      <c r="GO23" s="20"/>
      <c r="GP23" s="21"/>
      <c r="GQ23" s="20"/>
      <c r="GR23" s="21"/>
      <c r="GS23" s="20"/>
      <c r="GT23" s="21"/>
      <c r="GU23" s="20"/>
      <c r="GV23" s="21"/>
      <c r="GW23" s="20"/>
      <c r="GX23" s="21"/>
      <c r="GY23" s="20"/>
      <c r="GZ23" s="21"/>
      <c r="HA23" s="20"/>
      <c r="HB23" s="21"/>
      <c r="HC23" s="20"/>
      <c r="HD23" s="21"/>
      <c r="HE23" s="20"/>
      <c r="HF23" s="21"/>
      <c r="HG23" s="20"/>
      <c r="HH23" s="21"/>
      <c r="HI23" s="20"/>
      <c r="HJ23" s="21"/>
      <c r="HK23" s="20"/>
      <c r="HL23" s="21"/>
      <c r="HM23" s="20"/>
      <c r="HN23" s="21"/>
      <c r="HO23" s="20"/>
      <c r="HP23" s="21"/>
      <c r="HQ23" s="20"/>
      <c r="HR23" s="21"/>
      <c r="HS23" s="20"/>
      <c r="HT23" s="21"/>
      <c r="HU23" s="20"/>
      <c r="HV23" s="21"/>
      <c r="HW23" s="20"/>
      <c r="HX23" s="21"/>
      <c r="HY23" s="20"/>
      <c r="HZ23" s="21"/>
      <c r="IA23" s="20"/>
      <c r="IB23" s="21"/>
      <c r="IC23" s="20"/>
      <c r="ID23" s="21"/>
      <c r="IE23" s="20"/>
      <c r="IF23" s="21"/>
      <c r="IG23" s="20"/>
      <c r="IH23" s="21"/>
      <c r="II23" s="20"/>
      <c r="IJ23" s="21"/>
      <c r="IK23" s="20"/>
      <c r="IL23" s="21"/>
      <c r="IM23" s="20"/>
      <c r="IN23" s="21"/>
      <c r="IO23" s="20"/>
      <c r="IP23" s="21"/>
      <c r="IQ23" s="20"/>
      <c r="IR23" s="21"/>
      <c r="IS23" s="20"/>
      <c r="IT23" s="21"/>
      <c r="IU23" s="20"/>
      <c r="IV23" s="21"/>
      <c r="IW23" s="20"/>
      <c r="IX23" s="21"/>
      <c r="IY23" s="20"/>
      <c r="IZ23" s="21"/>
      <c r="JA23" s="20"/>
      <c r="JB23" s="21"/>
      <c r="JC23" s="20"/>
      <c r="JD23" s="21"/>
      <c r="JE23" s="20"/>
      <c r="JF23" s="21"/>
      <c r="JG23" s="20"/>
      <c r="JH23" s="21"/>
      <c r="JI23" s="20"/>
      <c r="JJ23" s="21"/>
      <c r="JK23" s="20"/>
      <c r="JL23" s="21"/>
      <c r="JM23" s="20"/>
      <c r="JN23" s="21"/>
      <c r="JO23" s="20"/>
      <c r="JP23" s="21"/>
      <c r="JQ23" s="20"/>
      <c r="JR23" s="21"/>
      <c r="JS23" s="20"/>
      <c r="JT23" s="21"/>
      <c r="JU23" s="20"/>
      <c r="JV23" s="21"/>
      <c r="JW23" s="20"/>
      <c r="JX23" s="21"/>
      <c r="JY23" s="20"/>
      <c r="JZ23" s="21"/>
      <c r="KA23" s="20"/>
      <c r="KB23" s="21"/>
      <c r="KC23" s="20"/>
      <c r="KD23" s="21"/>
      <c r="KE23" s="20"/>
      <c r="KF23" s="21"/>
      <c r="KG23" s="20"/>
      <c r="KH23" s="21"/>
      <c r="KI23" s="20"/>
      <c r="KJ23" s="21"/>
      <c r="KK23" s="20"/>
      <c r="KL23" s="21"/>
      <c r="KM23" s="20"/>
      <c r="KN23" s="21"/>
      <c r="KO23" s="20"/>
      <c r="KP23" s="21"/>
      <c r="KQ23" s="20"/>
      <c r="KR23" s="21"/>
      <c r="KS23" s="20"/>
      <c r="KT23" s="21"/>
      <c r="KU23" s="20"/>
      <c r="KV23" s="21"/>
      <c r="KW23" s="20"/>
      <c r="KX23" s="21"/>
      <c r="KY23" s="20"/>
      <c r="KZ23" s="21"/>
      <c r="LA23" s="20"/>
      <c r="LB23" s="21"/>
      <c r="LC23" s="20"/>
      <c r="LD23" s="21"/>
      <c r="LE23" s="20"/>
      <c r="LF23" s="21"/>
      <c r="LG23" s="20"/>
      <c r="LH23" s="21"/>
      <c r="LI23" s="20"/>
      <c r="LJ23" s="21"/>
      <c r="LK23" s="20"/>
      <c r="LL23" s="21"/>
      <c r="LM23" s="20"/>
      <c r="LN23" s="21"/>
      <c r="LO23" s="20"/>
      <c r="LP23" s="21"/>
      <c r="LQ23" s="20"/>
      <c r="LR23" s="21"/>
      <c r="LS23" s="20"/>
      <c r="LT23" s="21"/>
      <c r="LU23" s="20"/>
      <c r="LV23" s="21"/>
      <c r="LW23" s="20"/>
      <c r="LX23" s="21"/>
      <c r="LY23" s="20"/>
      <c r="LZ23" s="21"/>
      <c r="MA23" s="20"/>
      <c r="MB23" s="21"/>
      <c r="MC23" s="20"/>
      <c r="MD23" s="21"/>
      <c r="ME23" s="20"/>
      <c r="MF23" s="21"/>
      <c r="MG23" s="20"/>
      <c r="MH23" s="21"/>
      <c r="MI23" s="20"/>
      <c r="MJ23" s="21"/>
      <c r="MK23" s="20"/>
      <c r="ML23" s="21"/>
      <c r="MM23" s="20"/>
      <c r="MN23" s="21"/>
      <c r="MO23" s="20"/>
      <c r="MP23" s="21"/>
      <c r="MQ23" s="20"/>
      <c r="MR23" s="21"/>
      <c r="MS23" s="20"/>
      <c r="MT23" s="21"/>
      <c r="MU23" s="20"/>
      <c r="MV23" s="21"/>
      <c r="MW23" s="20"/>
      <c r="MX23" s="21"/>
      <c r="MY23" s="20"/>
      <c r="MZ23" s="21"/>
      <c r="NA23" s="20"/>
      <c r="NB23" s="21"/>
      <c r="NC23" s="20"/>
      <c r="ND23" s="21"/>
      <c r="NE23" s="20"/>
      <c r="NF23" s="21"/>
      <c r="NG23" s="20"/>
      <c r="NH23" s="21"/>
      <c r="NI23" s="20"/>
      <c r="NJ23" s="21"/>
      <c r="NK23" s="20"/>
      <c r="NL23" s="21"/>
      <c r="NM23" s="20"/>
      <c r="NN23" s="21"/>
      <c r="NO23" s="20"/>
      <c r="NP23" s="21"/>
      <c r="NQ23" s="20"/>
      <c r="NR23" s="21"/>
      <c r="NS23" s="20"/>
      <c r="NT23" s="21"/>
      <c r="NU23" s="20"/>
      <c r="NV23" s="21"/>
      <c r="NW23" s="20"/>
      <c r="NX23" s="21"/>
      <c r="NY23" s="20"/>
      <c r="NZ23" s="21"/>
      <c r="OA23" s="20"/>
      <c r="OB23" s="21"/>
      <c r="OC23" s="20"/>
      <c r="OD23" s="21"/>
      <c r="OE23" s="20"/>
      <c r="OF23" s="21"/>
      <c r="OG23" s="20"/>
      <c r="OH23" s="21"/>
      <c r="OI23" s="20"/>
      <c r="OJ23" s="21"/>
      <c r="OK23" s="20"/>
      <c r="OL23" s="21"/>
      <c r="OM23" s="20"/>
      <c r="ON23" s="21"/>
      <c r="OO23" s="20"/>
      <c r="OP23" s="21"/>
      <c r="OQ23" s="20"/>
      <c r="OR23" s="21"/>
      <c r="OS23" s="20"/>
      <c r="OT23" s="21"/>
      <c r="OU23" s="20"/>
      <c r="OV23" s="21"/>
      <c r="OW23" s="20"/>
      <c r="OX23" s="21"/>
      <c r="OY23" s="20"/>
      <c r="OZ23" s="21"/>
      <c r="PA23" s="20"/>
      <c r="PB23" s="21"/>
      <c r="PC23" s="20"/>
      <c r="PD23" s="21"/>
      <c r="PE23" s="20"/>
      <c r="PF23" s="21"/>
      <c r="PG23" s="20"/>
      <c r="PH23" s="21"/>
      <c r="PI23" s="20"/>
      <c r="PJ23" s="21"/>
      <c r="PK23" s="20"/>
      <c r="PL23" s="21"/>
      <c r="PM23" s="20"/>
      <c r="PN23" s="21"/>
      <c r="PO23" s="20"/>
      <c r="PP23" s="21"/>
      <c r="PQ23" s="20"/>
      <c r="PR23" s="21"/>
      <c r="PS23" s="20"/>
      <c r="PT23" s="21"/>
      <c r="PU23" s="20"/>
      <c r="PV23" s="21"/>
      <c r="PW23" s="20"/>
      <c r="PX23" s="21"/>
      <c r="PY23" s="20"/>
      <c r="PZ23" s="21"/>
      <c r="QA23" s="20"/>
      <c r="QB23" s="21"/>
      <c r="QC23" s="20"/>
      <c r="QD23" s="21"/>
      <c r="QE23" s="20"/>
      <c r="QF23" s="21"/>
      <c r="QG23" s="20"/>
      <c r="QH23" s="21"/>
      <c r="QI23" s="20"/>
      <c r="QJ23" s="21"/>
      <c r="QK23" s="20"/>
      <c r="QL23" s="21"/>
      <c r="QM23" s="20"/>
      <c r="QN23" s="21"/>
      <c r="QO23" s="20"/>
      <c r="QP23" s="21"/>
      <c r="QQ23" s="20"/>
      <c r="QR23" s="21"/>
      <c r="QS23" s="20"/>
      <c r="QT23" s="21"/>
      <c r="QU23" s="20"/>
      <c r="QV23" s="21"/>
      <c r="QW23" s="20"/>
      <c r="QX23" s="21"/>
      <c r="QY23" s="20"/>
      <c r="QZ23" s="21"/>
      <c r="RA23" s="20"/>
      <c r="RB23" s="21"/>
      <c r="RC23" s="20"/>
      <c r="RD23" s="21"/>
      <c r="RE23" s="20"/>
      <c r="RF23" s="21"/>
      <c r="RG23" s="20"/>
      <c r="RH23" s="21"/>
      <c r="RI23" s="20"/>
      <c r="RJ23" s="21"/>
      <c r="RK23" s="20"/>
      <c r="RL23" s="21"/>
      <c r="RM23" s="20"/>
      <c r="RN23" s="21"/>
      <c r="RO23" s="20"/>
      <c r="RP23" s="21"/>
      <c r="RQ23" s="20"/>
      <c r="RR23" s="21"/>
      <c r="RS23" s="20"/>
      <c r="RT23" s="21"/>
      <c r="RU23" s="20"/>
      <c r="RV23" s="21"/>
      <c r="RW23" s="20"/>
      <c r="RX23" s="21"/>
      <c r="RY23" s="20"/>
      <c r="RZ23" s="21"/>
      <c r="SA23" s="20"/>
      <c r="SB23" s="21"/>
      <c r="SC23" s="20"/>
      <c r="SD23" s="21"/>
      <c r="SE23" s="20"/>
      <c r="SF23" s="21"/>
      <c r="SG23" s="20"/>
      <c r="SH23" s="21"/>
      <c r="SI23" s="2">
        <f t="shared" si="0"/>
        <v>0</v>
      </c>
      <c r="SJ23" s="3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</row>
    <row r="24" spans="1:524" ht="24.75" customHeight="1" x14ac:dyDescent="0.2">
      <c r="A24" s="45">
        <f t="shared" si="2"/>
        <v>0</v>
      </c>
      <c r="B24" s="45"/>
      <c r="C24" s="31" t="s">
        <v>281</v>
      </c>
      <c r="D24" s="32"/>
      <c r="E24" s="27"/>
      <c r="F24" s="26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  <c r="Z24" s="26"/>
      <c r="AA24" s="27"/>
      <c r="AB24" s="26"/>
      <c r="AC24" s="27"/>
      <c r="AD24" s="26"/>
      <c r="AE24" s="27"/>
      <c r="AF24" s="26"/>
      <c r="AG24" s="27"/>
      <c r="AH24" s="26"/>
      <c r="AI24" s="27"/>
      <c r="AJ24" s="26"/>
      <c r="AK24" s="27"/>
      <c r="AL24" s="26"/>
      <c r="AM24" s="27"/>
      <c r="AN24" s="26"/>
      <c r="AO24" s="27"/>
      <c r="AP24" s="26"/>
      <c r="AQ24" s="27"/>
      <c r="AR24" s="26"/>
      <c r="AS24" s="27"/>
      <c r="AT24" s="26"/>
      <c r="AU24" s="27"/>
      <c r="AV24" s="26"/>
      <c r="AW24" s="27"/>
      <c r="AX24" s="26"/>
      <c r="AY24" s="27"/>
      <c r="AZ24" s="26"/>
      <c r="BA24" s="27"/>
      <c r="BB24" s="26"/>
      <c r="BC24" s="27"/>
      <c r="BD24" s="26"/>
      <c r="BE24" s="27"/>
      <c r="BF24" s="26"/>
      <c r="BG24" s="27"/>
      <c r="BH24" s="26"/>
      <c r="BI24" s="27"/>
      <c r="BJ24" s="26"/>
      <c r="BK24" s="27"/>
      <c r="BL24" s="26"/>
      <c r="BM24" s="27"/>
      <c r="BN24" s="26"/>
      <c r="BO24" s="27"/>
      <c r="BP24" s="26"/>
      <c r="BQ24" s="27"/>
      <c r="BR24" s="26"/>
      <c r="BS24" s="27"/>
      <c r="BT24" s="26"/>
      <c r="BU24" s="27"/>
      <c r="BV24" s="26"/>
      <c r="BW24" s="27"/>
      <c r="BX24" s="26"/>
      <c r="BY24" s="27"/>
      <c r="BZ24" s="26"/>
      <c r="CA24" s="27"/>
      <c r="CB24" s="26"/>
      <c r="CC24" s="27"/>
      <c r="CD24" s="26"/>
      <c r="CE24" s="27"/>
      <c r="CF24" s="26"/>
      <c r="CG24" s="27"/>
      <c r="CH24" s="26"/>
      <c r="CI24" s="27"/>
      <c r="CJ24" s="26"/>
      <c r="CK24" s="27"/>
      <c r="CL24" s="26"/>
      <c r="CM24" s="27"/>
      <c r="CN24" s="26"/>
      <c r="CO24" s="27"/>
      <c r="CP24" s="26"/>
      <c r="CQ24" s="27"/>
      <c r="CR24" s="26"/>
      <c r="CS24" s="27"/>
      <c r="CT24" s="26"/>
      <c r="CU24" s="27"/>
      <c r="CV24" s="26"/>
      <c r="CW24" s="27"/>
      <c r="CX24" s="26"/>
      <c r="CY24" s="27"/>
      <c r="CZ24" s="26"/>
      <c r="DA24" s="27"/>
      <c r="DB24" s="26"/>
      <c r="DC24" s="27"/>
      <c r="DD24" s="26"/>
      <c r="DE24" s="27"/>
      <c r="DF24" s="26"/>
      <c r="DG24" s="27"/>
      <c r="DH24" s="26"/>
      <c r="DI24" s="27"/>
      <c r="DJ24" s="26"/>
      <c r="DK24" s="27"/>
      <c r="DL24" s="26"/>
      <c r="DM24" s="27"/>
      <c r="DN24" s="26"/>
      <c r="DO24" s="27"/>
      <c r="DP24" s="26"/>
      <c r="DQ24" s="27"/>
      <c r="DR24" s="26"/>
      <c r="DS24" s="27"/>
      <c r="DT24" s="26"/>
      <c r="DU24" s="27"/>
      <c r="DV24" s="26"/>
      <c r="DW24" s="27"/>
      <c r="DX24" s="26"/>
      <c r="DY24" s="27"/>
      <c r="DZ24" s="26"/>
      <c r="EA24" s="27"/>
      <c r="EB24" s="26"/>
      <c r="EC24" s="27"/>
      <c r="ED24" s="26"/>
      <c r="EE24" s="27"/>
      <c r="EF24" s="26"/>
      <c r="EG24" s="27"/>
      <c r="EH24" s="26"/>
      <c r="EI24" s="27"/>
      <c r="EJ24" s="26"/>
      <c r="EK24" s="27"/>
      <c r="EL24" s="26"/>
      <c r="EM24" s="27"/>
      <c r="EN24" s="26"/>
      <c r="EO24" s="27"/>
      <c r="EP24" s="26"/>
      <c r="EQ24" s="27"/>
      <c r="ER24" s="26"/>
      <c r="ES24" s="27"/>
      <c r="ET24" s="26"/>
      <c r="EU24" s="27"/>
      <c r="EV24" s="26"/>
      <c r="EW24" s="27"/>
      <c r="EX24" s="26"/>
      <c r="EY24" s="27"/>
      <c r="EZ24" s="26"/>
      <c r="FA24" s="27"/>
      <c r="FB24" s="26"/>
      <c r="FC24" s="27"/>
      <c r="FD24" s="26"/>
      <c r="FE24" s="27"/>
      <c r="FF24" s="26"/>
      <c r="FG24" s="27"/>
      <c r="FH24" s="26"/>
      <c r="FI24" s="27"/>
      <c r="FJ24" s="26"/>
      <c r="FK24" s="27"/>
      <c r="FL24" s="26"/>
      <c r="FM24" s="27"/>
      <c r="FN24" s="26"/>
      <c r="FO24" s="27"/>
      <c r="FP24" s="26"/>
      <c r="FQ24" s="27"/>
      <c r="FR24" s="26"/>
      <c r="FS24" s="27"/>
      <c r="FT24" s="26"/>
      <c r="FU24" s="27"/>
      <c r="FV24" s="26"/>
      <c r="FW24" s="27"/>
      <c r="FX24" s="26"/>
      <c r="FY24" s="27"/>
      <c r="FZ24" s="26"/>
      <c r="GA24" s="27"/>
      <c r="GB24" s="26"/>
      <c r="GC24" s="27"/>
      <c r="GD24" s="26"/>
      <c r="GE24" s="27"/>
      <c r="GF24" s="26"/>
      <c r="GG24" s="27"/>
      <c r="GH24" s="26"/>
      <c r="GI24" s="27"/>
      <c r="GJ24" s="26"/>
      <c r="GK24" s="27"/>
      <c r="GL24" s="26"/>
      <c r="GM24" s="27"/>
      <c r="GN24" s="26"/>
      <c r="GO24" s="27"/>
      <c r="GP24" s="26"/>
      <c r="GQ24" s="27"/>
      <c r="GR24" s="26"/>
      <c r="GS24" s="27"/>
      <c r="GT24" s="26"/>
      <c r="GU24" s="27"/>
      <c r="GV24" s="26"/>
      <c r="GW24" s="27"/>
      <c r="GX24" s="26"/>
      <c r="GY24" s="27"/>
      <c r="GZ24" s="26"/>
      <c r="HA24" s="27"/>
      <c r="HB24" s="26"/>
      <c r="HC24" s="27"/>
      <c r="HD24" s="26"/>
      <c r="HE24" s="27"/>
      <c r="HF24" s="26"/>
      <c r="HG24" s="27"/>
      <c r="HH24" s="26"/>
      <c r="HI24" s="27"/>
      <c r="HJ24" s="26"/>
      <c r="HK24" s="27"/>
      <c r="HL24" s="26"/>
      <c r="HM24" s="27"/>
      <c r="HN24" s="26"/>
      <c r="HO24" s="27"/>
      <c r="HP24" s="26"/>
      <c r="HQ24" s="27"/>
      <c r="HR24" s="26"/>
      <c r="HS24" s="27"/>
      <c r="HT24" s="26"/>
      <c r="HU24" s="27"/>
      <c r="HV24" s="26"/>
      <c r="HW24" s="27"/>
      <c r="HX24" s="26"/>
      <c r="HY24" s="27"/>
      <c r="HZ24" s="26"/>
      <c r="IA24" s="27"/>
      <c r="IB24" s="26"/>
      <c r="IC24" s="27"/>
      <c r="ID24" s="26"/>
      <c r="IE24" s="27"/>
      <c r="IF24" s="26"/>
      <c r="IG24" s="27"/>
      <c r="IH24" s="26"/>
      <c r="II24" s="27"/>
      <c r="IJ24" s="26"/>
      <c r="IK24" s="27"/>
      <c r="IL24" s="26"/>
      <c r="IM24" s="27"/>
      <c r="IN24" s="26"/>
      <c r="IO24" s="27"/>
      <c r="IP24" s="26"/>
      <c r="IQ24" s="27"/>
      <c r="IR24" s="26"/>
      <c r="IS24" s="27"/>
      <c r="IT24" s="26"/>
      <c r="IU24" s="27"/>
      <c r="IV24" s="26"/>
      <c r="IW24" s="27"/>
      <c r="IX24" s="26"/>
      <c r="IY24" s="27"/>
      <c r="IZ24" s="26"/>
      <c r="JA24" s="27"/>
      <c r="JB24" s="26"/>
      <c r="JC24" s="27"/>
      <c r="JD24" s="26"/>
      <c r="JE24" s="27"/>
      <c r="JF24" s="26"/>
      <c r="JG24" s="27"/>
      <c r="JH24" s="26"/>
      <c r="JI24" s="27"/>
      <c r="JJ24" s="26"/>
      <c r="JK24" s="27"/>
      <c r="JL24" s="26"/>
      <c r="JM24" s="27"/>
      <c r="JN24" s="26"/>
      <c r="JO24" s="27"/>
      <c r="JP24" s="26"/>
      <c r="JQ24" s="27"/>
      <c r="JR24" s="26"/>
      <c r="JS24" s="27"/>
      <c r="JT24" s="26"/>
      <c r="JU24" s="27"/>
      <c r="JV24" s="26"/>
      <c r="JW24" s="27"/>
      <c r="JX24" s="26"/>
      <c r="JY24" s="27"/>
      <c r="JZ24" s="26"/>
      <c r="KA24" s="27"/>
      <c r="KB24" s="26"/>
      <c r="KC24" s="27"/>
      <c r="KD24" s="26"/>
      <c r="KE24" s="27"/>
      <c r="KF24" s="26"/>
      <c r="KG24" s="27"/>
      <c r="KH24" s="26"/>
      <c r="KI24" s="27"/>
      <c r="KJ24" s="26"/>
      <c r="KK24" s="27"/>
      <c r="KL24" s="26"/>
      <c r="KM24" s="27"/>
      <c r="KN24" s="26"/>
      <c r="KO24" s="27"/>
      <c r="KP24" s="26"/>
      <c r="KQ24" s="27"/>
      <c r="KR24" s="26"/>
      <c r="KS24" s="27"/>
      <c r="KT24" s="26"/>
      <c r="KU24" s="27"/>
      <c r="KV24" s="26"/>
      <c r="KW24" s="27"/>
      <c r="KX24" s="26"/>
      <c r="KY24" s="27"/>
      <c r="KZ24" s="26"/>
      <c r="LA24" s="27"/>
      <c r="LB24" s="26"/>
      <c r="LC24" s="27"/>
      <c r="LD24" s="26"/>
      <c r="LE24" s="27"/>
      <c r="LF24" s="26"/>
      <c r="LG24" s="27"/>
      <c r="LH24" s="26"/>
      <c r="LI24" s="27"/>
      <c r="LJ24" s="26"/>
      <c r="LK24" s="27"/>
      <c r="LL24" s="26"/>
      <c r="LM24" s="27"/>
      <c r="LN24" s="26"/>
      <c r="LO24" s="27"/>
      <c r="LP24" s="26"/>
      <c r="LQ24" s="27"/>
      <c r="LR24" s="26"/>
      <c r="LS24" s="27"/>
      <c r="LT24" s="26"/>
      <c r="LU24" s="27"/>
      <c r="LV24" s="26"/>
      <c r="LW24" s="27"/>
      <c r="LX24" s="26"/>
      <c r="LY24" s="27"/>
      <c r="LZ24" s="26"/>
      <c r="MA24" s="27"/>
      <c r="MB24" s="26"/>
      <c r="MC24" s="27"/>
      <c r="MD24" s="26"/>
      <c r="ME24" s="27"/>
      <c r="MF24" s="26"/>
      <c r="MG24" s="27"/>
      <c r="MH24" s="26"/>
      <c r="MI24" s="27"/>
      <c r="MJ24" s="26"/>
      <c r="MK24" s="27"/>
      <c r="ML24" s="26"/>
      <c r="MM24" s="27"/>
      <c r="MN24" s="26"/>
      <c r="MO24" s="27"/>
      <c r="MP24" s="26"/>
      <c r="MQ24" s="27"/>
      <c r="MR24" s="26"/>
      <c r="MS24" s="27"/>
      <c r="MT24" s="26"/>
      <c r="MU24" s="27"/>
      <c r="MV24" s="26"/>
      <c r="MW24" s="27"/>
      <c r="MX24" s="26"/>
      <c r="MY24" s="27"/>
      <c r="MZ24" s="26"/>
      <c r="NA24" s="27"/>
      <c r="NB24" s="26"/>
      <c r="NC24" s="27"/>
      <c r="ND24" s="26"/>
      <c r="NE24" s="27"/>
      <c r="NF24" s="26"/>
      <c r="NG24" s="27"/>
      <c r="NH24" s="26"/>
      <c r="NI24" s="27"/>
      <c r="NJ24" s="26"/>
      <c r="NK24" s="27"/>
      <c r="NL24" s="26"/>
      <c r="NM24" s="27"/>
      <c r="NN24" s="26"/>
      <c r="NO24" s="27"/>
      <c r="NP24" s="26"/>
      <c r="NQ24" s="27"/>
      <c r="NR24" s="26"/>
      <c r="NS24" s="27"/>
      <c r="NT24" s="26"/>
      <c r="NU24" s="27"/>
      <c r="NV24" s="26"/>
      <c r="NW24" s="27"/>
      <c r="NX24" s="26"/>
      <c r="NY24" s="27"/>
      <c r="NZ24" s="26"/>
      <c r="OA24" s="27"/>
      <c r="OB24" s="26"/>
      <c r="OC24" s="27"/>
      <c r="OD24" s="26"/>
      <c r="OE24" s="27"/>
      <c r="OF24" s="26"/>
      <c r="OG24" s="27"/>
      <c r="OH24" s="26"/>
      <c r="OI24" s="27"/>
      <c r="OJ24" s="26"/>
      <c r="OK24" s="27"/>
      <c r="OL24" s="26"/>
      <c r="OM24" s="27"/>
      <c r="ON24" s="26"/>
      <c r="OO24" s="27"/>
      <c r="OP24" s="26"/>
      <c r="OQ24" s="27"/>
      <c r="OR24" s="26"/>
      <c r="OS24" s="27"/>
      <c r="OT24" s="26"/>
      <c r="OU24" s="27"/>
      <c r="OV24" s="26"/>
      <c r="OW24" s="27"/>
      <c r="OX24" s="26"/>
      <c r="OY24" s="27"/>
      <c r="OZ24" s="26"/>
      <c r="PA24" s="27"/>
      <c r="PB24" s="26"/>
      <c r="PC24" s="27"/>
      <c r="PD24" s="26"/>
      <c r="PE24" s="27"/>
      <c r="PF24" s="26"/>
      <c r="PG24" s="27"/>
      <c r="PH24" s="26"/>
      <c r="PI24" s="27"/>
      <c r="PJ24" s="26"/>
      <c r="PK24" s="27"/>
      <c r="PL24" s="26"/>
      <c r="PM24" s="27"/>
      <c r="PN24" s="26"/>
      <c r="PO24" s="27"/>
      <c r="PP24" s="26"/>
      <c r="PQ24" s="27"/>
      <c r="PR24" s="26"/>
      <c r="PS24" s="27"/>
      <c r="PT24" s="26"/>
      <c r="PU24" s="27"/>
      <c r="PV24" s="26"/>
      <c r="PW24" s="27"/>
      <c r="PX24" s="26"/>
      <c r="PY24" s="27"/>
      <c r="PZ24" s="26"/>
      <c r="QA24" s="27"/>
      <c r="QB24" s="26"/>
      <c r="QC24" s="27"/>
      <c r="QD24" s="26"/>
      <c r="QE24" s="27"/>
      <c r="QF24" s="26"/>
      <c r="QG24" s="27"/>
      <c r="QH24" s="26"/>
      <c r="QI24" s="27"/>
      <c r="QJ24" s="26"/>
      <c r="QK24" s="27"/>
      <c r="QL24" s="26"/>
      <c r="QM24" s="27"/>
      <c r="QN24" s="26"/>
      <c r="QO24" s="27"/>
      <c r="QP24" s="26"/>
      <c r="QQ24" s="27"/>
      <c r="QR24" s="26"/>
      <c r="QS24" s="27"/>
      <c r="QT24" s="26"/>
      <c r="QU24" s="27"/>
      <c r="QV24" s="26"/>
      <c r="QW24" s="27"/>
      <c r="QX24" s="26"/>
      <c r="QY24" s="27"/>
      <c r="QZ24" s="26"/>
      <c r="RA24" s="27"/>
      <c r="RB24" s="26"/>
      <c r="RC24" s="27"/>
      <c r="RD24" s="26"/>
      <c r="RE24" s="27"/>
      <c r="RF24" s="26"/>
      <c r="RG24" s="27"/>
      <c r="RH24" s="26"/>
      <c r="RI24" s="27"/>
      <c r="RJ24" s="26"/>
      <c r="RK24" s="27"/>
      <c r="RL24" s="26"/>
      <c r="RM24" s="27"/>
      <c r="RN24" s="26"/>
      <c r="RO24" s="27"/>
      <c r="RP24" s="26"/>
      <c r="RQ24" s="27"/>
      <c r="RR24" s="26"/>
      <c r="RS24" s="27"/>
      <c r="RT24" s="26"/>
      <c r="RU24" s="27"/>
      <c r="RV24" s="26"/>
      <c r="RW24" s="27"/>
      <c r="RX24" s="26"/>
      <c r="RY24" s="27"/>
      <c r="RZ24" s="26"/>
      <c r="SA24" s="27"/>
      <c r="SB24" s="26"/>
      <c r="SC24" s="27"/>
      <c r="SD24" s="26"/>
      <c r="SE24" s="27"/>
      <c r="SF24" s="26"/>
      <c r="SG24" s="27"/>
      <c r="SH24" s="29"/>
      <c r="SI24" s="5">
        <f t="shared" si="0"/>
        <v>0</v>
      </c>
      <c r="SJ24" s="3">
        <f>SI24*7.18</f>
        <v>0</v>
      </c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</row>
    <row r="25" spans="1:524" ht="24.75" customHeight="1" x14ac:dyDescent="0.2">
      <c r="A25" s="48">
        <f t="shared" si="2"/>
        <v>0</v>
      </c>
      <c r="B25" s="48"/>
      <c r="C25" s="33" t="s">
        <v>282</v>
      </c>
      <c r="D25" s="32"/>
      <c r="E25" s="20"/>
      <c r="F25" s="26"/>
      <c r="G25" s="20"/>
      <c r="H25" s="26"/>
      <c r="I25" s="20"/>
      <c r="J25" s="26"/>
      <c r="K25" s="20"/>
      <c r="L25" s="26"/>
      <c r="M25" s="20"/>
      <c r="N25" s="26"/>
      <c r="O25" s="20"/>
      <c r="P25" s="26"/>
      <c r="Q25" s="20"/>
      <c r="R25" s="26"/>
      <c r="S25" s="20"/>
      <c r="T25" s="26"/>
      <c r="U25" s="20"/>
      <c r="V25" s="26"/>
      <c r="W25" s="20"/>
      <c r="X25" s="26"/>
      <c r="Y25" s="20"/>
      <c r="Z25" s="26"/>
      <c r="AA25" s="20"/>
      <c r="AB25" s="26"/>
      <c r="AC25" s="20"/>
      <c r="AD25" s="26"/>
      <c r="AE25" s="20"/>
      <c r="AF25" s="26"/>
      <c r="AG25" s="20"/>
      <c r="AH25" s="26"/>
      <c r="AI25" s="20"/>
      <c r="AJ25" s="26"/>
      <c r="AK25" s="20"/>
      <c r="AL25" s="26"/>
      <c r="AM25" s="20"/>
      <c r="AN25" s="26"/>
      <c r="AO25" s="20"/>
      <c r="AP25" s="26"/>
      <c r="AQ25" s="20"/>
      <c r="AR25" s="26"/>
      <c r="AS25" s="20"/>
      <c r="AT25" s="26"/>
      <c r="AU25" s="20"/>
      <c r="AV25" s="26"/>
      <c r="AW25" s="20"/>
      <c r="AX25" s="26"/>
      <c r="AY25" s="20"/>
      <c r="AZ25" s="26"/>
      <c r="BA25" s="20"/>
      <c r="BB25" s="26"/>
      <c r="BC25" s="20"/>
      <c r="BD25" s="26"/>
      <c r="BE25" s="20"/>
      <c r="BF25" s="26"/>
      <c r="BG25" s="20"/>
      <c r="BH25" s="26"/>
      <c r="BI25" s="20"/>
      <c r="BJ25" s="26"/>
      <c r="BK25" s="20"/>
      <c r="BL25" s="26"/>
      <c r="BM25" s="20"/>
      <c r="BN25" s="26"/>
      <c r="BO25" s="20"/>
      <c r="BP25" s="26"/>
      <c r="BQ25" s="20"/>
      <c r="BR25" s="26"/>
      <c r="BS25" s="20"/>
      <c r="BT25" s="26"/>
      <c r="BU25" s="20"/>
      <c r="BV25" s="26"/>
      <c r="BW25" s="20"/>
      <c r="BX25" s="26"/>
      <c r="BY25" s="20"/>
      <c r="BZ25" s="26"/>
      <c r="CA25" s="20"/>
      <c r="CB25" s="26"/>
      <c r="CC25" s="20"/>
      <c r="CD25" s="26"/>
      <c r="CE25" s="20"/>
      <c r="CF25" s="26"/>
      <c r="CG25" s="20"/>
      <c r="CH25" s="26"/>
      <c r="CI25" s="20"/>
      <c r="CJ25" s="26"/>
      <c r="CK25" s="20"/>
      <c r="CL25" s="26"/>
      <c r="CM25" s="20"/>
      <c r="CN25" s="26"/>
      <c r="CO25" s="20"/>
      <c r="CP25" s="26"/>
      <c r="CQ25" s="20"/>
      <c r="CR25" s="26"/>
      <c r="CS25" s="20"/>
      <c r="CT25" s="26"/>
      <c r="CU25" s="20"/>
      <c r="CV25" s="26"/>
      <c r="CW25" s="20"/>
      <c r="CX25" s="26"/>
      <c r="CY25" s="20"/>
      <c r="CZ25" s="26"/>
      <c r="DA25" s="20"/>
      <c r="DB25" s="26"/>
      <c r="DC25" s="20"/>
      <c r="DD25" s="26"/>
      <c r="DE25" s="20"/>
      <c r="DF25" s="26"/>
      <c r="DG25" s="20"/>
      <c r="DH25" s="26"/>
      <c r="DI25" s="20"/>
      <c r="DJ25" s="26"/>
      <c r="DK25" s="20"/>
      <c r="DL25" s="26"/>
      <c r="DM25" s="20"/>
      <c r="DN25" s="26"/>
      <c r="DO25" s="20"/>
      <c r="DP25" s="26"/>
      <c r="DQ25" s="20"/>
      <c r="DR25" s="26"/>
      <c r="DS25" s="20"/>
      <c r="DT25" s="26"/>
      <c r="DU25" s="20"/>
      <c r="DV25" s="26"/>
      <c r="DW25" s="20"/>
      <c r="DX25" s="26"/>
      <c r="DY25" s="20"/>
      <c r="DZ25" s="26"/>
      <c r="EA25" s="20"/>
      <c r="EB25" s="26"/>
      <c r="EC25" s="20"/>
      <c r="ED25" s="26"/>
      <c r="EE25" s="20"/>
      <c r="EF25" s="26"/>
      <c r="EG25" s="20"/>
      <c r="EH25" s="26"/>
      <c r="EI25" s="20"/>
      <c r="EJ25" s="26"/>
      <c r="EK25" s="20"/>
      <c r="EL25" s="26"/>
      <c r="EM25" s="20"/>
      <c r="EN25" s="26"/>
      <c r="EO25" s="20"/>
      <c r="EP25" s="26"/>
      <c r="EQ25" s="20"/>
      <c r="ER25" s="26"/>
      <c r="ES25" s="20"/>
      <c r="ET25" s="26"/>
      <c r="EU25" s="20"/>
      <c r="EV25" s="26"/>
      <c r="EW25" s="20"/>
      <c r="EX25" s="26"/>
      <c r="EY25" s="20"/>
      <c r="EZ25" s="26"/>
      <c r="FA25" s="20"/>
      <c r="FB25" s="26"/>
      <c r="FC25" s="20"/>
      <c r="FD25" s="26"/>
      <c r="FE25" s="20"/>
      <c r="FF25" s="26"/>
      <c r="FG25" s="20"/>
      <c r="FH25" s="26"/>
      <c r="FI25" s="20"/>
      <c r="FJ25" s="26"/>
      <c r="FK25" s="20"/>
      <c r="FL25" s="26"/>
      <c r="FM25" s="20"/>
      <c r="FN25" s="26"/>
      <c r="FO25" s="20"/>
      <c r="FP25" s="26"/>
      <c r="FQ25" s="20"/>
      <c r="FR25" s="26"/>
      <c r="FS25" s="20"/>
      <c r="FT25" s="26"/>
      <c r="FU25" s="20"/>
      <c r="FV25" s="26"/>
      <c r="FW25" s="20"/>
      <c r="FX25" s="26"/>
      <c r="FY25" s="20"/>
      <c r="FZ25" s="26"/>
      <c r="GA25" s="20"/>
      <c r="GB25" s="26"/>
      <c r="GC25" s="20"/>
      <c r="GD25" s="26"/>
      <c r="GE25" s="20"/>
      <c r="GF25" s="26"/>
      <c r="GG25" s="20"/>
      <c r="GH25" s="26"/>
      <c r="GI25" s="20"/>
      <c r="GJ25" s="26"/>
      <c r="GK25" s="20"/>
      <c r="GL25" s="26"/>
      <c r="GM25" s="20"/>
      <c r="GN25" s="26"/>
      <c r="GO25" s="20"/>
      <c r="GP25" s="26"/>
      <c r="GQ25" s="20"/>
      <c r="GR25" s="26"/>
      <c r="GS25" s="20"/>
      <c r="GT25" s="26"/>
      <c r="GU25" s="20"/>
      <c r="GV25" s="26"/>
      <c r="GW25" s="20"/>
      <c r="GX25" s="26"/>
      <c r="GY25" s="20"/>
      <c r="GZ25" s="26"/>
      <c r="HA25" s="20"/>
      <c r="HB25" s="26"/>
      <c r="HC25" s="20"/>
      <c r="HD25" s="26"/>
      <c r="HE25" s="20"/>
      <c r="HF25" s="26"/>
      <c r="HG25" s="20"/>
      <c r="HH25" s="26"/>
      <c r="HI25" s="20"/>
      <c r="HJ25" s="26"/>
      <c r="HK25" s="20"/>
      <c r="HL25" s="26"/>
      <c r="HM25" s="20"/>
      <c r="HN25" s="26"/>
      <c r="HO25" s="20"/>
      <c r="HP25" s="26"/>
      <c r="HQ25" s="20"/>
      <c r="HR25" s="26"/>
      <c r="HS25" s="20"/>
      <c r="HT25" s="26"/>
      <c r="HU25" s="20"/>
      <c r="HV25" s="26"/>
      <c r="HW25" s="20"/>
      <c r="HX25" s="26"/>
      <c r="HY25" s="20"/>
      <c r="HZ25" s="26"/>
      <c r="IA25" s="20"/>
      <c r="IB25" s="26"/>
      <c r="IC25" s="20"/>
      <c r="ID25" s="26"/>
      <c r="IE25" s="20"/>
      <c r="IF25" s="26"/>
      <c r="IG25" s="20"/>
      <c r="IH25" s="26"/>
      <c r="II25" s="20"/>
      <c r="IJ25" s="26"/>
      <c r="IK25" s="20"/>
      <c r="IL25" s="26"/>
      <c r="IM25" s="20"/>
      <c r="IN25" s="26"/>
      <c r="IO25" s="20"/>
      <c r="IP25" s="26"/>
      <c r="IQ25" s="20"/>
      <c r="IR25" s="26"/>
      <c r="IS25" s="20"/>
      <c r="IT25" s="26"/>
      <c r="IU25" s="20"/>
      <c r="IV25" s="26"/>
      <c r="IW25" s="20"/>
      <c r="IX25" s="26"/>
      <c r="IY25" s="20"/>
      <c r="IZ25" s="26"/>
      <c r="JA25" s="20"/>
      <c r="JB25" s="26"/>
      <c r="JC25" s="20"/>
      <c r="JD25" s="26"/>
      <c r="JE25" s="20"/>
      <c r="JF25" s="26"/>
      <c r="JG25" s="20"/>
      <c r="JH25" s="26"/>
      <c r="JI25" s="20"/>
      <c r="JJ25" s="26"/>
      <c r="JK25" s="20"/>
      <c r="JL25" s="26"/>
      <c r="JM25" s="20"/>
      <c r="JN25" s="26"/>
      <c r="JO25" s="20"/>
      <c r="JP25" s="26"/>
      <c r="JQ25" s="20"/>
      <c r="JR25" s="26"/>
      <c r="JS25" s="20"/>
      <c r="JT25" s="26"/>
      <c r="JU25" s="20"/>
      <c r="JV25" s="26"/>
      <c r="JW25" s="20"/>
      <c r="JX25" s="26"/>
      <c r="JY25" s="20"/>
      <c r="JZ25" s="26"/>
      <c r="KA25" s="20"/>
      <c r="KB25" s="26"/>
      <c r="KC25" s="20"/>
      <c r="KD25" s="26"/>
      <c r="KE25" s="20"/>
      <c r="KF25" s="26"/>
      <c r="KG25" s="20"/>
      <c r="KH25" s="26"/>
      <c r="KI25" s="20"/>
      <c r="KJ25" s="26"/>
      <c r="KK25" s="20"/>
      <c r="KL25" s="26"/>
      <c r="KM25" s="20"/>
      <c r="KN25" s="26"/>
      <c r="KO25" s="20"/>
      <c r="KP25" s="26"/>
      <c r="KQ25" s="20"/>
      <c r="KR25" s="26"/>
      <c r="KS25" s="20"/>
      <c r="KT25" s="26"/>
      <c r="KU25" s="20"/>
      <c r="KV25" s="26"/>
      <c r="KW25" s="20"/>
      <c r="KX25" s="26"/>
      <c r="KY25" s="20"/>
      <c r="KZ25" s="26"/>
      <c r="LA25" s="20"/>
      <c r="LB25" s="26"/>
      <c r="LC25" s="20"/>
      <c r="LD25" s="26"/>
      <c r="LE25" s="20"/>
      <c r="LF25" s="26"/>
      <c r="LG25" s="20"/>
      <c r="LH25" s="26"/>
      <c r="LI25" s="20"/>
      <c r="LJ25" s="26"/>
      <c r="LK25" s="20"/>
      <c r="LL25" s="26"/>
      <c r="LM25" s="20"/>
      <c r="LN25" s="26"/>
      <c r="LO25" s="20"/>
      <c r="LP25" s="26"/>
      <c r="LQ25" s="20"/>
      <c r="LR25" s="26"/>
      <c r="LS25" s="20"/>
      <c r="LT25" s="26"/>
      <c r="LU25" s="20"/>
      <c r="LV25" s="26"/>
      <c r="LW25" s="20"/>
      <c r="LX25" s="26"/>
      <c r="LY25" s="20"/>
      <c r="LZ25" s="26"/>
      <c r="MA25" s="20"/>
      <c r="MB25" s="26"/>
      <c r="MC25" s="20"/>
      <c r="MD25" s="26"/>
      <c r="ME25" s="20"/>
      <c r="MF25" s="26"/>
      <c r="MG25" s="20"/>
      <c r="MH25" s="26"/>
      <c r="MI25" s="20"/>
      <c r="MJ25" s="26"/>
      <c r="MK25" s="20"/>
      <c r="ML25" s="26"/>
      <c r="MM25" s="20"/>
      <c r="MN25" s="26"/>
      <c r="MO25" s="20"/>
      <c r="MP25" s="26"/>
      <c r="MQ25" s="20"/>
      <c r="MR25" s="26"/>
      <c r="MS25" s="20"/>
      <c r="MT25" s="26"/>
      <c r="MU25" s="20"/>
      <c r="MV25" s="26"/>
      <c r="MW25" s="20"/>
      <c r="MX25" s="26"/>
      <c r="MY25" s="20"/>
      <c r="MZ25" s="26"/>
      <c r="NA25" s="20"/>
      <c r="NB25" s="26"/>
      <c r="NC25" s="20"/>
      <c r="ND25" s="26"/>
      <c r="NE25" s="20"/>
      <c r="NF25" s="26"/>
      <c r="NG25" s="20"/>
      <c r="NH25" s="26"/>
      <c r="NI25" s="20"/>
      <c r="NJ25" s="26"/>
      <c r="NK25" s="20"/>
      <c r="NL25" s="26"/>
      <c r="NM25" s="20"/>
      <c r="NN25" s="26"/>
      <c r="NO25" s="20"/>
      <c r="NP25" s="26"/>
      <c r="NQ25" s="20"/>
      <c r="NR25" s="26"/>
      <c r="NS25" s="20"/>
      <c r="NT25" s="26"/>
      <c r="NU25" s="20"/>
      <c r="NV25" s="26"/>
      <c r="NW25" s="20"/>
      <c r="NX25" s="26"/>
      <c r="NY25" s="20"/>
      <c r="NZ25" s="26"/>
      <c r="OA25" s="20"/>
      <c r="OB25" s="26"/>
      <c r="OC25" s="20"/>
      <c r="OD25" s="26"/>
      <c r="OE25" s="20"/>
      <c r="OF25" s="26"/>
      <c r="OG25" s="20"/>
      <c r="OH25" s="26"/>
      <c r="OI25" s="20"/>
      <c r="OJ25" s="26"/>
      <c r="OK25" s="20"/>
      <c r="OL25" s="26"/>
      <c r="OM25" s="20"/>
      <c r="ON25" s="26"/>
      <c r="OO25" s="20"/>
      <c r="OP25" s="26"/>
      <c r="OQ25" s="20"/>
      <c r="OR25" s="26"/>
      <c r="OS25" s="20"/>
      <c r="OT25" s="26"/>
      <c r="OU25" s="20"/>
      <c r="OV25" s="26"/>
      <c r="OW25" s="20"/>
      <c r="OX25" s="26"/>
      <c r="OY25" s="20"/>
      <c r="OZ25" s="26"/>
      <c r="PA25" s="20"/>
      <c r="PB25" s="26"/>
      <c r="PC25" s="20"/>
      <c r="PD25" s="26"/>
      <c r="PE25" s="20"/>
      <c r="PF25" s="26"/>
      <c r="PG25" s="20"/>
      <c r="PH25" s="26"/>
      <c r="PI25" s="20"/>
      <c r="PJ25" s="26"/>
      <c r="PK25" s="20"/>
      <c r="PL25" s="26"/>
      <c r="PM25" s="20"/>
      <c r="PN25" s="26"/>
      <c r="PO25" s="20"/>
      <c r="PP25" s="26"/>
      <c r="PQ25" s="20"/>
      <c r="PR25" s="26"/>
      <c r="PS25" s="20"/>
      <c r="PT25" s="26"/>
      <c r="PU25" s="20"/>
      <c r="PV25" s="26"/>
      <c r="PW25" s="20"/>
      <c r="PX25" s="26"/>
      <c r="PY25" s="20"/>
      <c r="PZ25" s="26"/>
      <c r="QA25" s="20"/>
      <c r="QB25" s="26"/>
      <c r="QC25" s="20"/>
      <c r="QD25" s="26"/>
      <c r="QE25" s="20"/>
      <c r="QF25" s="26"/>
      <c r="QG25" s="20"/>
      <c r="QH25" s="26"/>
      <c r="QI25" s="20"/>
      <c r="QJ25" s="26"/>
      <c r="QK25" s="20"/>
      <c r="QL25" s="26"/>
      <c r="QM25" s="20"/>
      <c r="QN25" s="26"/>
      <c r="QO25" s="20"/>
      <c r="QP25" s="26"/>
      <c r="QQ25" s="20"/>
      <c r="QR25" s="26"/>
      <c r="QS25" s="20"/>
      <c r="QT25" s="26"/>
      <c r="QU25" s="20"/>
      <c r="QV25" s="26"/>
      <c r="QW25" s="20"/>
      <c r="QX25" s="26"/>
      <c r="QY25" s="20"/>
      <c r="QZ25" s="26"/>
      <c r="RA25" s="20"/>
      <c r="RB25" s="26"/>
      <c r="RC25" s="20"/>
      <c r="RD25" s="26"/>
      <c r="RE25" s="20"/>
      <c r="RF25" s="26"/>
      <c r="RG25" s="20"/>
      <c r="RH25" s="26"/>
      <c r="RI25" s="20"/>
      <c r="RJ25" s="26"/>
      <c r="RK25" s="20"/>
      <c r="RL25" s="26"/>
      <c r="RM25" s="20"/>
      <c r="RN25" s="26"/>
      <c r="RO25" s="20"/>
      <c r="RP25" s="26"/>
      <c r="RQ25" s="20"/>
      <c r="RR25" s="26"/>
      <c r="RS25" s="20"/>
      <c r="RT25" s="26"/>
      <c r="RU25" s="20"/>
      <c r="RV25" s="26"/>
      <c r="RW25" s="20"/>
      <c r="RX25" s="26"/>
      <c r="RY25" s="20"/>
      <c r="RZ25" s="26"/>
      <c r="SA25" s="20"/>
      <c r="SB25" s="26"/>
      <c r="SC25" s="20"/>
      <c r="SD25" s="26"/>
      <c r="SE25" s="20"/>
      <c r="SF25" s="26"/>
      <c r="SG25" s="20"/>
      <c r="SH25" s="28"/>
      <c r="SI25" s="2">
        <f t="shared" si="0"/>
        <v>0</v>
      </c>
      <c r="SJ25" s="3">
        <f>SI25*14.37</f>
        <v>0</v>
      </c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</row>
    <row r="26" spans="1:524" ht="24.75" customHeight="1" x14ac:dyDescent="0.2">
      <c r="A26" s="45">
        <f t="shared" si="2"/>
        <v>0</v>
      </c>
      <c r="B26" s="45"/>
      <c r="C26" s="39" t="s">
        <v>283</v>
      </c>
      <c r="D26" s="32"/>
      <c r="E26" s="27"/>
      <c r="F26" s="26"/>
      <c r="G26" s="2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26"/>
      <c r="AA26" s="27"/>
      <c r="AB26" s="26"/>
      <c r="AC26" s="27"/>
      <c r="AD26" s="26"/>
      <c r="AE26" s="27"/>
      <c r="AF26" s="26"/>
      <c r="AG26" s="27"/>
      <c r="AH26" s="26"/>
      <c r="AI26" s="27"/>
      <c r="AJ26" s="26"/>
      <c r="AK26" s="27"/>
      <c r="AL26" s="26"/>
      <c r="AM26" s="27"/>
      <c r="AN26" s="26"/>
      <c r="AO26" s="27"/>
      <c r="AP26" s="26"/>
      <c r="AQ26" s="27"/>
      <c r="AR26" s="26"/>
      <c r="AS26" s="27"/>
      <c r="AT26" s="26"/>
      <c r="AU26" s="27"/>
      <c r="AV26" s="26"/>
      <c r="AW26" s="27"/>
      <c r="AX26" s="26"/>
      <c r="AY26" s="27"/>
      <c r="AZ26" s="26"/>
      <c r="BA26" s="27"/>
      <c r="BB26" s="26"/>
      <c r="BC26" s="27"/>
      <c r="BD26" s="26"/>
      <c r="BE26" s="27"/>
      <c r="BF26" s="26"/>
      <c r="BG26" s="27"/>
      <c r="BH26" s="26"/>
      <c r="BI26" s="27"/>
      <c r="BJ26" s="26"/>
      <c r="BK26" s="27"/>
      <c r="BL26" s="26"/>
      <c r="BM26" s="27"/>
      <c r="BN26" s="26"/>
      <c r="BO26" s="27"/>
      <c r="BP26" s="26"/>
      <c r="BQ26" s="27"/>
      <c r="BR26" s="26"/>
      <c r="BS26" s="27"/>
      <c r="BT26" s="26"/>
      <c r="BU26" s="27"/>
      <c r="BV26" s="26"/>
      <c r="BW26" s="27"/>
      <c r="BX26" s="26"/>
      <c r="BY26" s="27"/>
      <c r="BZ26" s="26"/>
      <c r="CA26" s="27"/>
      <c r="CB26" s="26"/>
      <c r="CC26" s="27"/>
      <c r="CD26" s="26"/>
      <c r="CE26" s="27"/>
      <c r="CF26" s="26"/>
      <c r="CG26" s="27"/>
      <c r="CH26" s="26"/>
      <c r="CI26" s="27"/>
      <c r="CJ26" s="26"/>
      <c r="CK26" s="27"/>
      <c r="CL26" s="26"/>
      <c r="CM26" s="27"/>
      <c r="CN26" s="26"/>
      <c r="CO26" s="27"/>
      <c r="CP26" s="26"/>
      <c r="CQ26" s="27"/>
      <c r="CR26" s="26"/>
      <c r="CS26" s="27"/>
      <c r="CT26" s="26"/>
      <c r="CU26" s="27"/>
      <c r="CV26" s="26"/>
      <c r="CW26" s="27"/>
      <c r="CX26" s="26"/>
      <c r="CY26" s="27"/>
      <c r="CZ26" s="26"/>
      <c r="DA26" s="27"/>
      <c r="DB26" s="26"/>
      <c r="DC26" s="27"/>
      <c r="DD26" s="26"/>
      <c r="DE26" s="27"/>
      <c r="DF26" s="26"/>
      <c r="DG26" s="27"/>
      <c r="DH26" s="26"/>
      <c r="DI26" s="27"/>
      <c r="DJ26" s="26"/>
      <c r="DK26" s="27"/>
      <c r="DL26" s="26"/>
      <c r="DM26" s="27"/>
      <c r="DN26" s="26"/>
      <c r="DO26" s="27"/>
      <c r="DP26" s="26"/>
      <c r="DQ26" s="27"/>
      <c r="DR26" s="26"/>
      <c r="DS26" s="27"/>
      <c r="DT26" s="26"/>
      <c r="DU26" s="27"/>
      <c r="DV26" s="26"/>
      <c r="DW26" s="27"/>
      <c r="DX26" s="26"/>
      <c r="DY26" s="27"/>
      <c r="DZ26" s="26"/>
      <c r="EA26" s="27"/>
      <c r="EB26" s="26"/>
      <c r="EC26" s="27"/>
      <c r="ED26" s="26"/>
      <c r="EE26" s="27"/>
      <c r="EF26" s="26"/>
      <c r="EG26" s="27"/>
      <c r="EH26" s="26"/>
      <c r="EI26" s="27"/>
      <c r="EJ26" s="26"/>
      <c r="EK26" s="27"/>
      <c r="EL26" s="26"/>
      <c r="EM26" s="27"/>
      <c r="EN26" s="26"/>
      <c r="EO26" s="27"/>
      <c r="EP26" s="26"/>
      <c r="EQ26" s="27"/>
      <c r="ER26" s="26"/>
      <c r="ES26" s="27"/>
      <c r="ET26" s="26"/>
      <c r="EU26" s="27"/>
      <c r="EV26" s="26"/>
      <c r="EW26" s="27"/>
      <c r="EX26" s="26"/>
      <c r="EY26" s="27"/>
      <c r="EZ26" s="26"/>
      <c r="FA26" s="27"/>
      <c r="FB26" s="26"/>
      <c r="FC26" s="27"/>
      <c r="FD26" s="26"/>
      <c r="FE26" s="27"/>
      <c r="FF26" s="26"/>
      <c r="FG26" s="27"/>
      <c r="FH26" s="26"/>
      <c r="FI26" s="27"/>
      <c r="FJ26" s="26"/>
      <c r="FK26" s="27"/>
      <c r="FL26" s="26"/>
      <c r="FM26" s="27"/>
      <c r="FN26" s="26"/>
      <c r="FO26" s="27"/>
      <c r="FP26" s="26"/>
      <c r="FQ26" s="27"/>
      <c r="FR26" s="26"/>
      <c r="FS26" s="27"/>
      <c r="FT26" s="26"/>
      <c r="FU26" s="27"/>
      <c r="FV26" s="26"/>
      <c r="FW26" s="27"/>
      <c r="FX26" s="26"/>
      <c r="FY26" s="27"/>
      <c r="FZ26" s="26"/>
      <c r="GA26" s="27"/>
      <c r="GB26" s="26"/>
      <c r="GC26" s="27"/>
      <c r="GD26" s="26"/>
      <c r="GE26" s="27"/>
      <c r="GF26" s="26"/>
      <c r="GG26" s="27"/>
      <c r="GH26" s="26"/>
      <c r="GI26" s="27"/>
      <c r="GJ26" s="26"/>
      <c r="GK26" s="27"/>
      <c r="GL26" s="26"/>
      <c r="GM26" s="27"/>
      <c r="GN26" s="26"/>
      <c r="GO26" s="27"/>
      <c r="GP26" s="26"/>
      <c r="GQ26" s="27"/>
      <c r="GR26" s="26"/>
      <c r="GS26" s="27"/>
      <c r="GT26" s="26"/>
      <c r="GU26" s="27"/>
      <c r="GV26" s="26"/>
      <c r="GW26" s="27"/>
      <c r="GX26" s="26"/>
      <c r="GY26" s="27"/>
      <c r="GZ26" s="26"/>
      <c r="HA26" s="27"/>
      <c r="HB26" s="26"/>
      <c r="HC26" s="27"/>
      <c r="HD26" s="26"/>
      <c r="HE26" s="27"/>
      <c r="HF26" s="26"/>
      <c r="HG26" s="27"/>
      <c r="HH26" s="26"/>
      <c r="HI26" s="27"/>
      <c r="HJ26" s="26"/>
      <c r="HK26" s="27"/>
      <c r="HL26" s="26"/>
      <c r="HM26" s="27"/>
      <c r="HN26" s="26"/>
      <c r="HO26" s="27"/>
      <c r="HP26" s="26"/>
      <c r="HQ26" s="27"/>
      <c r="HR26" s="26"/>
      <c r="HS26" s="27"/>
      <c r="HT26" s="26"/>
      <c r="HU26" s="27"/>
      <c r="HV26" s="26"/>
      <c r="HW26" s="27"/>
      <c r="HX26" s="26"/>
      <c r="HY26" s="27"/>
      <c r="HZ26" s="26"/>
      <c r="IA26" s="27"/>
      <c r="IB26" s="26"/>
      <c r="IC26" s="27"/>
      <c r="ID26" s="26"/>
      <c r="IE26" s="27"/>
      <c r="IF26" s="26"/>
      <c r="IG26" s="27"/>
      <c r="IH26" s="26"/>
      <c r="II26" s="27"/>
      <c r="IJ26" s="26"/>
      <c r="IK26" s="27"/>
      <c r="IL26" s="26"/>
      <c r="IM26" s="27"/>
      <c r="IN26" s="26"/>
      <c r="IO26" s="27"/>
      <c r="IP26" s="26"/>
      <c r="IQ26" s="27"/>
      <c r="IR26" s="26"/>
      <c r="IS26" s="27"/>
      <c r="IT26" s="26"/>
      <c r="IU26" s="27"/>
      <c r="IV26" s="26"/>
      <c r="IW26" s="27"/>
      <c r="IX26" s="26"/>
      <c r="IY26" s="27"/>
      <c r="IZ26" s="26"/>
      <c r="JA26" s="27"/>
      <c r="JB26" s="26"/>
      <c r="JC26" s="27"/>
      <c r="JD26" s="26"/>
      <c r="JE26" s="27"/>
      <c r="JF26" s="26"/>
      <c r="JG26" s="27"/>
      <c r="JH26" s="26"/>
      <c r="JI26" s="27"/>
      <c r="JJ26" s="26"/>
      <c r="JK26" s="27"/>
      <c r="JL26" s="26"/>
      <c r="JM26" s="27"/>
      <c r="JN26" s="26"/>
      <c r="JO26" s="27"/>
      <c r="JP26" s="26"/>
      <c r="JQ26" s="27"/>
      <c r="JR26" s="26"/>
      <c r="JS26" s="27"/>
      <c r="JT26" s="26"/>
      <c r="JU26" s="27"/>
      <c r="JV26" s="26"/>
      <c r="JW26" s="27"/>
      <c r="JX26" s="26"/>
      <c r="JY26" s="27"/>
      <c r="JZ26" s="26"/>
      <c r="KA26" s="27"/>
      <c r="KB26" s="26"/>
      <c r="KC26" s="27"/>
      <c r="KD26" s="26"/>
      <c r="KE26" s="27"/>
      <c r="KF26" s="26"/>
      <c r="KG26" s="27"/>
      <c r="KH26" s="26"/>
      <c r="KI26" s="27"/>
      <c r="KJ26" s="26"/>
      <c r="KK26" s="27"/>
      <c r="KL26" s="26"/>
      <c r="KM26" s="27"/>
      <c r="KN26" s="26"/>
      <c r="KO26" s="27"/>
      <c r="KP26" s="26"/>
      <c r="KQ26" s="27"/>
      <c r="KR26" s="26"/>
      <c r="KS26" s="27"/>
      <c r="KT26" s="26"/>
      <c r="KU26" s="27"/>
      <c r="KV26" s="26"/>
      <c r="KW26" s="27"/>
      <c r="KX26" s="26"/>
      <c r="KY26" s="27"/>
      <c r="KZ26" s="26"/>
      <c r="LA26" s="27"/>
      <c r="LB26" s="26"/>
      <c r="LC26" s="27"/>
      <c r="LD26" s="26"/>
      <c r="LE26" s="27"/>
      <c r="LF26" s="26"/>
      <c r="LG26" s="27"/>
      <c r="LH26" s="26"/>
      <c r="LI26" s="27"/>
      <c r="LJ26" s="26"/>
      <c r="LK26" s="27"/>
      <c r="LL26" s="26"/>
      <c r="LM26" s="27"/>
      <c r="LN26" s="26"/>
      <c r="LO26" s="27"/>
      <c r="LP26" s="26"/>
      <c r="LQ26" s="27"/>
      <c r="LR26" s="26"/>
      <c r="LS26" s="27"/>
      <c r="LT26" s="26"/>
      <c r="LU26" s="27"/>
      <c r="LV26" s="26"/>
      <c r="LW26" s="27"/>
      <c r="LX26" s="26"/>
      <c r="LY26" s="27"/>
      <c r="LZ26" s="26"/>
      <c r="MA26" s="27"/>
      <c r="MB26" s="26"/>
      <c r="MC26" s="27"/>
      <c r="MD26" s="26"/>
      <c r="ME26" s="27"/>
      <c r="MF26" s="26"/>
      <c r="MG26" s="27"/>
      <c r="MH26" s="26"/>
      <c r="MI26" s="27"/>
      <c r="MJ26" s="26"/>
      <c r="MK26" s="27"/>
      <c r="ML26" s="26"/>
      <c r="MM26" s="27"/>
      <c r="MN26" s="26"/>
      <c r="MO26" s="27"/>
      <c r="MP26" s="26"/>
      <c r="MQ26" s="27"/>
      <c r="MR26" s="26"/>
      <c r="MS26" s="27"/>
      <c r="MT26" s="26"/>
      <c r="MU26" s="27"/>
      <c r="MV26" s="26"/>
      <c r="MW26" s="27"/>
      <c r="MX26" s="26"/>
      <c r="MY26" s="27"/>
      <c r="MZ26" s="26"/>
      <c r="NA26" s="27"/>
      <c r="NB26" s="26"/>
      <c r="NC26" s="27"/>
      <c r="ND26" s="26"/>
      <c r="NE26" s="27"/>
      <c r="NF26" s="26"/>
      <c r="NG26" s="27"/>
      <c r="NH26" s="26"/>
      <c r="NI26" s="27"/>
      <c r="NJ26" s="26"/>
      <c r="NK26" s="27"/>
      <c r="NL26" s="26"/>
      <c r="NM26" s="27"/>
      <c r="NN26" s="26"/>
      <c r="NO26" s="27"/>
      <c r="NP26" s="26"/>
      <c r="NQ26" s="27"/>
      <c r="NR26" s="26"/>
      <c r="NS26" s="27"/>
      <c r="NT26" s="26"/>
      <c r="NU26" s="27"/>
      <c r="NV26" s="26"/>
      <c r="NW26" s="27"/>
      <c r="NX26" s="26"/>
      <c r="NY26" s="27"/>
      <c r="NZ26" s="26"/>
      <c r="OA26" s="27"/>
      <c r="OB26" s="26"/>
      <c r="OC26" s="27"/>
      <c r="OD26" s="26"/>
      <c r="OE26" s="27"/>
      <c r="OF26" s="26"/>
      <c r="OG26" s="27"/>
      <c r="OH26" s="26"/>
      <c r="OI26" s="27"/>
      <c r="OJ26" s="26"/>
      <c r="OK26" s="27"/>
      <c r="OL26" s="26"/>
      <c r="OM26" s="27"/>
      <c r="ON26" s="26"/>
      <c r="OO26" s="27"/>
      <c r="OP26" s="26"/>
      <c r="OQ26" s="27"/>
      <c r="OR26" s="26"/>
      <c r="OS26" s="27"/>
      <c r="OT26" s="26"/>
      <c r="OU26" s="27"/>
      <c r="OV26" s="26"/>
      <c r="OW26" s="27"/>
      <c r="OX26" s="26"/>
      <c r="OY26" s="27"/>
      <c r="OZ26" s="26"/>
      <c r="PA26" s="27"/>
      <c r="PB26" s="26"/>
      <c r="PC26" s="27"/>
      <c r="PD26" s="26"/>
      <c r="PE26" s="27"/>
      <c r="PF26" s="26"/>
      <c r="PG26" s="27"/>
      <c r="PH26" s="26"/>
      <c r="PI26" s="27"/>
      <c r="PJ26" s="26"/>
      <c r="PK26" s="27"/>
      <c r="PL26" s="26"/>
      <c r="PM26" s="27"/>
      <c r="PN26" s="26"/>
      <c r="PO26" s="27"/>
      <c r="PP26" s="26"/>
      <c r="PQ26" s="27"/>
      <c r="PR26" s="26"/>
      <c r="PS26" s="27"/>
      <c r="PT26" s="26"/>
      <c r="PU26" s="27"/>
      <c r="PV26" s="26"/>
      <c r="PW26" s="27"/>
      <c r="PX26" s="26"/>
      <c r="PY26" s="27"/>
      <c r="PZ26" s="26"/>
      <c r="QA26" s="27"/>
      <c r="QB26" s="26"/>
      <c r="QC26" s="27"/>
      <c r="QD26" s="26"/>
      <c r="QE26" s="27"/>
      <c r="QF26" s="26"/>
      <c r="QG26" s="27"/>
      <c r="QH26" s="26"/>
      <c r="QI26" s="27"/>
      <c r="QJ26" s="26"/>
      <c r="QK26" s="27"/>
      <c r="QL26" s="26"/>
      <c r="QM26" s="27"/>
      <c r="QN26" s="26"/>
      <c r="QO26" s="27"/>
      <c r="QP26" s="26"/>
      <c r="QQ26" s="27"/>
      <c r="QR26" s="26"/>
      <c r="QS26" s="27"/>
      <c r="QT26" s="26"/>
      <c r="QU26" s="27"/>
      <c r="QV26" s="26"/>
      <c r="QW26" s="27"/>
      <c r="QX26" s="26"/>
      <c r="QY26" s="27"/>
      <c r="QZ26" s="26"/>
      <c r="RA26" s="27"/>
      <c r="RB26" s="26"/>
      <c r="RC26" s="27"/>
      <c r="RD26" s="26"/>
      <c r="RE26" s="27"/>
      <c r="RF26" s="26"/>
      <c r="RG26" s="27"/>
      <c r="RH26" s="26"/>
      <c r="RI26" s="27"/>
      <c r="RJ26" s="26"/>
      <c r="RK26" s="27"/>
      <c r="RL26" s="26"/>
      <c r="RM26" s="27"/>
      <c r="RN26" s="26"/>
      <c r="RO26" s="27"/>
      <c r="RP26" s="26"/>
      <c r="RQ26" s="27"/>
      <c r="RR26" s="26"/>
      <c r="RS26" s="27"/>
      <c r="RT26" s="26"/>
      <c r="RU26" s="27"/>
      <c r="RV26" s="26"/>
      <c r="RW26" s="27"/>
      <c r="RX26" s="26"/>
      <c r="RY26" s="27"/>
      <c r="RZ26" s="26"/>
      <c r="SA26" s="27"/>
      <c r="SB26" s="26"/>
      <c r="SC26" s="27"/>
      <c r="SD26" s="26"/>
      <c r="SE26" s="27"/>
      <c r="SF26" s="26"/>
      <c r="SG26" s="27"/>
      <c r="SH26" s="29"/>
      <c r="SI26" s="5">
        <f t="shared" si="0"/>
        <v>0</v>
      </c>
      <c r="SJ26" s="3">
        <f>SI26*9.59</f>
        <v>0</v>
      </c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</row>
    <row r="27" spans="1:524" ht="24.75" customHeight="1" x14ac:dyDescent="0.15">
      <c r="A27" s="46"/>
      <c r="B27" s="47"/>
      <c r="C27" s="24"/>
      <c r="D27" s="25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  <c r="BC27" s="20"/>
      <c r="BD27" s="21"/>
      <c r="BE27" s="20"/>
      <c r="BF27" s="21"/>
      <c r="BG27" s="20"/>
      <c r="BH27" s="21"/>
      <c r="BI27" s="20"/>
      <c r="BJ27" s="21"/>
      <c r="BK27" s="20"/>
      <c r="BL27" s="21"/>
      <c r="BM27" s="20"/>
      <c r="BN27" s="21"/>
      <c r="BO27" s="20"/>
      <c r="BP27" s="21"/>
      <c r="BQ27" s="20"/>
      <c r="BR27" s="21"/>
      <c r="BS27" s="20"/>
      <c r="BT27" s="21"/>
      <c r="BU27" s="20"/>
      <c r="BV27" s="21"/>
      <c r="BW27" s="20"/>
      <c r="BX27" s="21"/>
      <c r="BY27" s="20"/>
      <c r="BZ27" s="21"/>
      <c r="CA27" s="20"/>
      <c r="CB27" s="21"/>
      <c r="CC27" s="20"/>
      <c r="CD27" s="21"/>
      <c r="CE27" s="20"/>
      <c r="CF27" s="21"/>
      <c r="CG27" s="20"/>
      <c r="CH27" s="21"/>
      <c r="CI27" s="20"/>
      <c r="CJ27" s="21"/>
      <c r="CK27" s="20"/>
      <c r="CL27" s="21"/>
      <c r="CM27" s="20"/>
      <c r="CN27" s="21"/>
      <c r="CO27" s="20"/>
      <c r="CP27" s="21"/>
      <c r="CQ27" s="20"/>
      <c r="CR27" s="21"/>
      <c r="CS27" s="20"/>
      <c r="CT27" s="21"/>
      <c r="CU27" s="20"/>
      <c r="CV27" s="21"/>
      <c r="CW27" s="20"/>
      <c r="CX27" s="21"/>
      <c r="CY27" s="20"/>
      <c r="CZ27" s="21"/>
      <c r="DA27" s="20"/>
      <c r="DB27" s="21"/>
      <c r="DC27" s="20"/>
      <c r="DD27" s="21"/>
      <c r="DE27" s="20"/>
      <c r="DF27" s="21"/>
      <c r="DG27" s="20"/>
      <c r="DH27" s="21"/>
      <c r="DI27" s="20"/>
      <c r="DJ27" s="21"/>
      <c r="DK27" s="20"/>
      <c r="DL27" s="21"/>
      <c r="DM27" s="20"/>
      <c r="DN27" s="21"/>
      <c r="DO27" s="20"/>
      <c r="DP27" s="21"/>
      <c r="DQ27" s="20"/>
      <c r="DR27" s="21"/>
      <c r="DS27" s="20"/>
      <c r="DT27" s="21"/>
      <c r="DU27" s="20"/>
      <c r="DV27" s="21"/>
      <c r="DW27" s="20"/>
      <c r="DX27" s="21"/>
      <c r="DY27" s="20"/>
      <c r="DZ27" s="21"/>
      <c r="EA27" s="20"/>
      <c r="EB27" s="21"/>
      <c r="EC27" s="20"/>
      <c r="ED27" s="21"/>
      <c r="EE27" s="20"/>
      <c r="EF27" s="21"/>
      <c r="EG27" s="20"/>
      <c r="EH27" s="21"/>
      <c r="EI27" s="20"/>
      <c r="EJ27" s="21"/>
      <c r="EK27" s="20"/>
      <c r="EL27" s="21"/>
      <c r="EM27" s="20"/>
      <c r="EN27" s="21"/>
      <c r="EO27" s="20"/>
      <c r="EP27" s="21"/>
      <c r="EQ27" s="20"/>
      <c r="ER27" s="21"/>
      <c r="ES27" s="20"/>
      <c r="ET27" s="21"/>
      <c r="EU27" s="20"/>
      <c r="EV27" s="21"/>
      <c r="EW27" s="20"/>
      <c r="EX27" s="21"/>
      <c r="EY27" s="20"/>
      <c r="EZ27" s="21"/>
      <c r="FA27" s="20"/>
      <c r="FB27" s="21"/>
      <c r="FC27" s="20"/>
      <c r="FD27" s="21"/>
      <c r="FE27" s="20"/>
      <c r="FF27" s="21"/>
      <c r="FG27" s="20"/>
      <c r="FH27" s="21"/>
      <c r="FI27" s="20"/>
      <c r="FJ27" s="21"/>
      <c r="FK27" s="20"/>
      <c r="FL27" s="21"/>
      <c r="FM27" s="20"/>
      <c r="FN27" s="21"/>
      <c r="FO27" s="20"/>
      <c r="FP27" s="21"/>
      <c r="FQ27" s="20"/>
      <c r="FR27" s="21"/>
      <c r="FS27" s="20"/>
      <c r="FT27" s="21"/>
      <c r="FU27" s="20"/>
      <c r="FV27" s="21"/>
      <c r="FW27" s="20"/>
      <c r="FX27" s="21"/>
      <c r="FY27" s="20"/>
      <c r="FZ27" s="21"/>
      <c r="GA27" s="20"/>
      <c r="GB27" s="21"/>
      <c r="GC27" s="20"/>
      <c r="GD27" s="21"/>
      <c r="GE27" s="20"/>
      <c r="GF27" s="21"/>
      <c r="GG27" s="20"/>
      <c r="GH27" s="21"/>
      <c r="GI27" s="20"/>
      <c r="GJ27" s="21"/>
      <c r="GK27" s="20"/>
      <c r="GL27" s="21"/>
      <c r="GM27" s="20"/>
      <c r="GN27" s="21"/>
      <c r="GO27" s="20"/>
      <c r="GP27" s="21"/>
      <c r="GQ27" s="20"/>
      <c r="GR27" s="21"/>
      <c r="GS27" s="20"/>
      <c r="GT27" s="21"/>
      <c r="GU27" s="20"/>
      <c r="GV27" s="21"/>
      <c r="GW27" s="20"/>
      <c r="GX27" s="21"/>
      <c r="GY27" s="20"/>
      <c r="GZ27" s="21"/>
      <c r="HA27" s="20"/>
      <c r="HB27" s="21"/>
      <c r="HC27" s="20"/>
      <c r="HD27" s="21"/>
      <c r="HE27" s="20"/>
      <c r="HF27" s="21"/>
      <c r="HG27" s="20"/>
      <c r="HH27" s="21"/>
      <c r="HI27" s="20"/>
      <c r="HJ27" s="21"/>
      <c r="HK27" s="20"/>
      <c r="HL27" s="21"/>
      <c r="HM27" s="20"/>
      <c r="HN27" s="21"/>
      <c r="HO27" s="20"/>
      <c r="HP27" s="21"/>
      <c r="HQ27" s="20"/>
      <c r="HR27" s="21"/>
      <c r="HS27" s="20"/>
      <c r="HT27" s="21"/>
      <c r="HU27" s="20"/>
      <c r="HV27" s="21"/>
      <c r="HW27" s="20"/>
      <c r="HX27" s="21"/>
      <c r="HY27" s="20"/>
      <c r="HZ27" s="21"/>
      <c r="IA27" s="20"/>
      <c r="IB27" s="21"/>
      <c r="IC27" s="20"/>
      <c r="ID27" s="21"/>
      <c r="IE27" s="20"/>
      <c r="IF27" s="21"/>
      <c r="IG27" s="20"/>
      <c r="IH27" s="21"/>
      <c r="II27" s="20"/>
      <c r="IJ27" s="21"/>
      <c r="IK27" s="20"/>
      <c r="IL27" s="21"/>
      <c r="IM27" s="20"/>
      <c r="IN27" s="21"/>
      <c r="IO27" s="20"/>
      <c r="IP27" s="21"/>
      <c r="IQ27" s="20"/>
      <c r="IR27" s="21"/>
      <c r="IS27" s="20"/>
      <c r="IT27" s="21"/>
      <c r="IU27" s="20"/>
      <c r="IV27" s="21"/>
      <c r="IW27" s="20"/>
      <c r="IX27" s="21"/>
      <c r="IY27" s="20"/>
      <c r="IZ27" s="21"/>
      <c r="JA27" s="20"/>
      <c r="JB27" s="21"/>
      <c r="JC27" s="20"/>
      <c r="JD27" s="21"/>
      <c r="JE27" s="20"/>
      <c r="JF27" s="21"/>
      <c r="JG27" s="20"/>
      <c r="JH27" s="21"/>
      <c r="JI27" s="20"/>
      <c r="JJ27" s="21"/>
      <c r="JK27" s="20"/>
      <c r="JL27" s="21"/>
      <c r="JM27" s="20"/>
      <c r="JN27" s="21"/>
      <c r="JO27" s="20"/>
      <c r="JP27" s="21"/>
      <c r="JQ27" s="20"/>
      <c r="JR27" s="21"/>
      <c r="JS27" s="20"/>
      <c r="JT27" s="21"/>
      <c r="JU27" s="20"/>
      <c r="JV27" s="21"/>
      <c r="JW27" s="20"/>
      <c r="JX27" s="21"/>
      <c r="JY27" s="20"/>
      <c r="JZ27" s="21"/>
      <c r="KA27" s="20"/>
      <c r="KB27" s="21"/>
      <c r="KC27" s="20"/>
      <c r="KD27" s="21"/>
      <c r="KE27" s="20"/>
      <c r="KF27" s="21"/>
      <c r="KG27" s="20"/>
      <c r="KH27" s="21"/>
      <c r="KI27" s="20"/>
      <c r="KJ27" s="21"/>
      <c r="KK27" s="20"/>
      <c r="KL27" s="21"/>
      <c r="KM27" s="20"/>
      <c r="KN27" s="21"/>
      <c r="KO27" s="20"/>
      <c r="KP27" s="21"/>
      <c r="KQ27" s="20"/>
      <c r="KR27" s="21"/>
      <c r="KS27" s="20"/>
      <c r="KT27" s="21"/>
      <c r="KU27" s="20"/>
      <c r="KV27" s="21"/>
      <c r="KW27" s="20"/>
      <c r="KX27" s="21"/>
      <c r="KY27" s="20"/>
      <c r="KZ27" s="21"/>
      <c r="LA27" s="20"/>
      <c r="LB27" s="21"/>
      <c r="LC27" s="20"/>
      <c r="LD27" s="21"/>
      <c r="LE27" s="20"/>
      <c r="LF27" s="21"/>
      <c r="LG27" s="20"/>
      <c r="LH27" s="21"/>
      <c r="LI27" s="20"/>
      <c r="LJ27" s="21"/>
      <c r="LK27" s="20"/>
      <c r="LL27" s="21"/>
      <c r="LM27" s="20"/>
      <c r="LN27" s="21"/>
      <c r="LO27" s="20"/>
      <c r="LP27" s="21"/>
      <c r="LQ27" s="20"/>
      <c r="LR27" s="21"/>
      <c r="LS27" s="20"/>
      <c r="LT27" s="21"/>
      <c r="LU27" s="20"/>
      <c r="LV27" s="21"/>
      <c r="LW27" s="20"/>
      <c r="LX27" s="21"/>
      <c r="LY27" s="20"/>
      <c r="LZ27" s="21"/>
      <c r="MA27" s="20"/>
      <c r="MB27" s="21"/>
      <c r="MC27" s="20"/>
      <c r="MD27" s="21"/>
      <c r="ME27" s="20"/>
      <c r="MF27" s="21"/>
      <c r="MG27" s="20"/>
      <c r="MH27" s="21"/>
      <c r="MI27" s="20"/>
      <c r="MJ27" s="21"/>
      <c r="MK27" s="20"/>
      <c r="ML27" s="21"/>
      <c r="MM27" s="20"/>
      <c r="MN27" s="21"/>
      <c r="MO27" s="20"/>
      <c r="MP27" s="21"/>
      <c r="MQ27" s="20"/>
      <c r="MR27" s="21"/>
      <c r="MS27" s="20"/>
      <c r="MT27" s="21"/>
      <c r="MU27" s="20"/>
      <c r="MV27" s="21"/>
      <c r="MW27" s="20"/>
      <c r="MX27" s="21"/>
      <c r="MY27" s="20"/>
      <c r="MZ27" s="21"/>
      <c r="NA27" s="20"/>
      <c r="NB27" s="21"/>
      <c r="NC27" s="20"/>
      <c r="ND27" s="21"/>
      <c r="NE27" s="20"/>
      <c r="NF27" s="21"/>
      <c r="NG27" s="20"/>
      <c r="NH27" s="21"/>
      <c r="NI27" s="20"/>
      <c r="NJ27" s="21"/>
      <c r="NK27" s="20"/>
      <c r="NL27" s="21"/>
      <c r="NM27" s="20"/>
      <c r="NN27" s="21"/>
      <c r="NO27" s="20"/>
      <c r="NP27" s="21"/>
      <c r="NQ27" s="20"/>
      <c r="NR27" s="21"/>
      <c r="NS27" s="20"/>
      <c r="NT27" s="21"/>
      <c r="NU27" s="20"/>
      <c r="NV27" s="21"/>
      <c r="NW27" s="20"/>
      <c r="NX27" s="21"/>
      <c r="NY27" s="20"/>
      <c r="NZ27" s="21"/>
      <c r="OA27" s="20"/>
      <c r="OB27" s="21"/>
      <c r="OC27" s="20"/>
      <c r="OD27" s="21"/>
      <c r="OE27" s="20"/>
      <c r="OF27" s="21"/>
      <c r="OG27" s="20"/>
      <c r="OH27" s="21"/>
      <c r="OI27" s="20"/>
      <c r="OJ27" s="21"/>
      <c r="OK27" s="20"/>
      <c r="OL27" s="21"/>
      <c r="OM27" s="20"/>
      <c r="ON27" s="21"/>
      <c r="OO27" s="20"/>
      <c r="OP27" s="21"/>
      <c r="OQ27" s="20"/>
      <c r="OR27" s="21"/>
      <c r="OS27" s="20"/>
      <c r="OT27" s="21"/>
      <c r="OU27" s="20"/>
      <c r="OV27" s="21"/>
      <c r="OW27" s="20"/>
      <c r="OX27" s="21"/>
      <c r="OY27" s="20"/>
      <c r="OZ27" s="21"/>
      <c r="PA27" s="20"/>
      <c r="PB27" s="21"/>
      <c r="PC27" s="20"/>
      <c r="PD27" s="21"/>
      <c r="PE27" s="20"/>
      <c r="PF27" s="21"/>
      <c r="PG27" s="20"/>
      <c r="PH27" s="21"/>
      <c r="PI27" s="20"/>
      <c r="PJ27" s="21"/>
      <c r="PK27" s="20"/>
      <c r="PL27" s="21"/>
      <c r="PM27" s="20"/>
      <c r="PN27" s="21"/>
      <c r="PO27" s="20"/>
      <c r="PP27" s="21"/>
      <c r="PQ27" s="20"/>
      <c r="PR27" s="21"/>
      <c r="PS27" s="20"/>
      <c r="PT27" s="21"/>
      <c r="PU27" s="20"/>
      <c r="PV27" s="21"/>
      <c r="PW27" s="20"/>
      <c r="PX27" s="21"/>
      <c r="PY27" s="20"/>
      <c r="PZ27" s="21"/>
      <c r="QA27" s="20"/>
      <c r="QB27" s="21"/>
      <c r="QC27" s="20"/>
      <c r="QD27" s="21"/>
      <c r="QE27" s="20"/>
      <c r="QF27" s="21"/>
      <c r="QG27" s="20"/>
      <c r="QH27" s="21"/>
      <c r="QI27" s="20"/>
      <c r="QJ27" s="21"/>
      <c r="QK27" s="20"/>
      <c r="QL27" s="21"/>
      <c r="QM27" s="20"/>
      <c r="QN27" s="21"/>
      <c r="QO27" s="20"/>
      <c r="QP27" s="21"/>
      <c r="QQ27" s="20"/>
      <c r="QR27" s="21"/>
      <c r="QS27" s="20"/>
      <c r="QT27" s="21"/>
      <c r="QU27" s="20"/>
      <c r="QV27" s="21"/>
      <c r="QW27" s="20"/>
      <c r="QX27" s="21"/>
      <c r="QY27" s="20"/>
      <c r="QZ27" s="21"/>
      <c r="RA27" s="20"/>
      <c r="RB27" s="21"/>
      <c r="RC27" s="20"/>
      <c r="RD27" s="21"/>
      <c r="RE27" s="20"/>
      <c r="RF27" s="21"/>
      <c r="RG27" s="20"/>
      <c r="RH27" s="21"/>
      <c r="RI27" s="20"/>
      <c r="RJ27" s="21"/>
      <c r="RK27" s="20"/>
      <c r="RL27" s="21"/>
      <c r="RM27" s="20"/>
      <c r="RN27" s="21"/>
      <c r="RO27" s="20"/>
      <c r="RP27" s="21"/>
      <c r="RQ27" s="20"/>
      <c r="RR27" s="21"/>
      <c r="RS27" s="20"/>
      <c r="RT27" s="21"/>
      <c r="RU27" s="20"/>
      <c r="RV27" s="21"/>
      <c r="RW27" s="20"/>
      <c r="RX27" s="21"/>
      <c r="RY27" s="20"/>
      <c r="RZ27" s="21"/>
      <c r="SA27" s="20"/>
      <c r="SB27" s="21"/>
      <c r="SC27" s="20"/>
      <c r="SD27" s="21"/>
      <c r="SE27" s="20"/>
      <c r="SF27" s="21"/>
      <c r="SG27" s="20"/>
      <c r="SH27" s="21"/>
      <c r="SI27" s="2">
        <f t="shared" si="0"/>
        <v>0</v>
      </c>
      <c r="SJ27" s="3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</row>
    <row r="28" spans="1:524" ht="24.75" customHeight="1" x14ac:dyDescent="0.2">
      <c r="A28" s="45">
        <f t="shared" si="2"/>
        <v>0</v>
      </c>
      <c r="B28" s="45"/>
      <c r="C28" s="39" t="s">
        <v>284</v>
      </c>
      <c r="D28" s="32"/>
      <c r="E28" s="27"/>
      <c r="F28" s="26"/>
      <c r="G28" s="27"/>
      <c r="H28" s="26"/>
      <c r="I28" s="27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6"/>
      <c r="U28" s="27"/>
      <c r="V28" s="26"/>
      <c r="W28" s="27"/>
      <c r="X28" s="26"/>
      <c r="Y28" s="27"/>
      <c r="Z28" s="26"/>
      <c r="AA28" s="27"/>
      <c r="AB28" s="26"/>
      <c r="AC28" s="27"/>
      <c r="AD28" s="26"/>
      <c r="AE28" s="27"/>
      <c r="AF28" s="26"/>
      <c r="AG28" s="27"/>
      <c r="AH28" s="26"/>
      <c r="AI28" s="27"/>
      <c r="AJ28" s="26"/>
      <c r="AK28" s="27"/>
      <c r="AL28" s="26"/>
      <c r="AM28" s="27"/>
      <c r="AN28" s="26"/>
      <c r="AO28" s="27"/>
      <c r="AP28" s="26"/>
      <c r="AQ28" s="27"/>
      <c r="AR28" s="26"/>
      <c r="AS28" s="27"/>
      <c r="AT28" s="26"/>
      <c r="AU28" s="27"/>
      <c r="AV28" s="26"/>
      <c r="AW28" s="27"/>
      <c r="AX28" s="26"/>
      <c r="AY28" s="27"/>
      <c r="AZ28" s="26"/>
      <c r="BA28" s="27"/>
      <c r="BB28" s="26"/>
      <c r="BC28" s="27"/>
      <c r="BD28" s="26"/>
      <c r="BE28" s="27"/>
      <c r="BF28" s="26"/>
      <c r="BG28" s="27"/>
      <c r="BH28" s="26"/>
      <c r="BI28" s="27"/>
      <c r="BJ28" s="26"/>
      <c r="BK28" s="27"/>
      <c r="BL28" s="26"/>
      <c r="BM28" s="27"/>
      <c r="BN28" s="26"/>
      <c r="BO28" s="27"/>
      <c r="BP28" s="26"/>
      <c r="BQ28" s="27"/>
      <c r="BR28" s="26"/>
      <c r="BS28" s="27"/>
      <c r="BT28" s="26"/>
      <c r="BU28" s="27"/>
      <c r="BV28" s="26"/>
      <c r="BW28" s="27"/>
      <c r="BX28" s="26"/>
      <c r="BY28" s="27"/>
      <c r="BZ28" s="26"/>
      <c r="CA28" s="27"/>
      <c r="CB28" s="26"/>
      <c r="CC28" s="27"/>
      <c r="CD28" s="26"/>
      <c r="CE28" s="27"/>
      <c r="CF28" s="26"/>
      <c r="CG28" s="27"/>
      <c r="CH28" s="26"/>
      <c r="CI28" s="27"/>
      <c r="CJ28" s="26"/>
      <c r="CK28" s="27"/>
      <c r="CL28" s="26"/>
      <c r="CM28" s="27"/>
      <c r="CN28" s="26"/>
      <c r="CO28" s="27"/>
      <c r="CP28" s="26"/>
      <c r="CQ28" s="27"/>
      <c r="CR28" s="26"/>
      <c r="CS28" s="27"/>
      <c r="CT28" s="26"/>
      <c r="CU28" s="27"/>
      <c r="CV28" s="26"/>
      <c r="CW28" s="27"/>
      <c r="CX28" s="26"/>
      <c r="CY28" s="27"/>
      <c r="CZ28" s="26"/>
      <c r="DA28" s="27"/>
      <c r="DB28" s="26"/>
      <c r="DC28" s="27"/>
      <c r="DD28" s="26"/>
      <c r="DE28" s="27"/>
      <c r="DF28" s="26"/>
      <c r="DG28" s="27"/>
      <c r="DH28" s="26"/>
      <c r="DI28" s="27"/>
      <c r="DJ28" s="26"/>
      <c r="DK28" s="27"/>
      <c r="DL28" s="26"/>
      <c r="DM28" s="27"/>
      <c r="DN28" s="26"/>
      <c r="DO28" s="27"/>
      <c r="DP28" s="26"/>
      <c r="DQ28" s="27"/>
      <c r="DR28" s="26"/>
      <c r="DS28" s="27"/>
      <c r="DT28" s="26"/>
      <c r="DU28" s="27"/>
      <c r="DV28" s="26"/>
      <c r="DW28" s="27"/>
      <c r="DX28" s="26"/>
      <c r="DY28" s="27"/>
      <c r="DZ28" s="26"/>
      <c r="EA28" s="27"/>
      <c r="EB28" s="26"/>
      <c r="EC28" s="27"/>
      <c r="ED28" s="26"/>
      <c r="EE28" s="27"/>
      <c r="EF28" s="26"/>
      <c r="EG28" s="27"/>
      <c r="EH28" s="26"/>
      <c r="EI28" s="27"/>
      <c r="EJ28" s="26"/>
      <c r="EK28" s="27"/>
      <c r="EL28" s="26"/>
      <c r="EM28" s="27"/>
      <c r="EN28" s="26"/>
      <c r="EO28" s="27"/>
      <c r="EP28" s="26"/>
      <c r="EQ28" s="27"/>
      <c r="ER28" s="26"/>
      <c r="ES28" s="27"/>
      <c r="ET28" s="26"/>
      <c r="EU28" s="27"/>
      <c r="EV28" s="26"/>
      <c r="EW28" s="27"/>
      <c r="EX28" s="26"/>
      <c r="EY28" s="27"/>
      <c r="EZ28" s="26"/>
      <c r="FA28" s="27"/>
      <c r="FB28" s="26"/>
      <c r="FC28" s="27"/>
      <c r="FD28" s="26"/>
      <c r="FE28" s="27"/>
      <c r="FF28" s="26"/>
      <c r="FG28" s="27"/>
      <c r="FH28" s="26"/>
      <c r="FI28" s="27"/>
      <c r="FJ28" s="26"/>
      <c r="FK28" s="27"/>
      <c r="FL28" s="26"/>
      <c r="FM28" s="27"/>
      <c r="FN28" s="26"/>
      <c r="FO28" s="27"/>
      <c r="FP28" s="26"/>
      <c r="FQ28" s="27"/>
      <c r="FR28" s="26"/>
      <c r="FS28" s="27"/>
      <c r="FT28" s="26"/>
      <c r="FU28" s="27"/>
      <c r="FV28" s="26"/>
      <c r="FW28" s="27"/>
      <c r="FX28" s="26"/>
      <c r="FY28" s="27"/>
      <c r="FZ28" s="26"/>
      <c r="GA28" s="27"/>
      <c r="GB28" s="26"/>
      <c r="GC28" s="27"/>
      <c r="GD28" s="26"/>
      <c r="GE28" s="27"/>
      <c r="GF28" s="26"/>
      <c r="GG28" s="27"/>
      <c r="GH28" s="26"/>
      <c r="GI28" s="27"/>
      <c r="GJ28" s="26"/>
      <c r="GK28" s="27"/>
      <c r="GL28" s="26"/>
      <c r="GM28" s="27"/>
      <c r="GN28" s="26"/>
      <c r="GO28" s="27"/>
      <c r="GP28" s="26"/>
      <c r="GQ28" s="27"/>
      <c r="GR28" s="26"/>
      <c r="GS28" s="27"/>
      <c r="GT28" s="26"/>
      <c r="GU28" s="27"/>
      <c r="GV28" s="26"/>
      <c r="GW28" s="27"/>
      <c r="GX28" s="26"/>
      <c r="GY28" s="27"/>
      <c r="GZ28" s="26"/>
      <c r="HA28" s="27"/>
      <c r="HB28" s="26"/>
      <c r="HC28" s="27"/>
      <c r="HD28" s="26"/>
      <c r="HE28" s="27"/>
      <c r="HF28" s="26"/>
      <c r="HG28" s="27"/>
      <c r="HH28" s="26"/>
      <c r="HI28" s="27"/>
      <c r="HJ28" s="26"/>
      <c r="HK28" s="27"/>
      <c r="HL28" s="26"/>
      <c r="HM28" s="27"/>
      <c r="HN28" s="26"/>
      <c r="HO28" s="27"/>
      <c r="HP28" s="26"/>
      <c r="HQ28" s="27"/>
      <c r="HR28" s="26"/>
      <c r="HS28" s="27"/>
      <c r="HT28" s="26"/>
      <c r="HU28" s="27"/>
      <c r="HV28" s="26"/>
      <c r="HW28" s="27"/>
      <c r="HX28" s="26"/>
      <c r="HY28" s="27"/>
      <c r="HZ28" s="26"/>
      <c r="IA28" s="27"/>
      <c r="IB28" s="26"/>
      <c r="IC28" s="27"/>
      <c r="ID28" s="26"/>
      <c r="IE28" s="27"/>
      <c r="IF28" s="26"/>
      <c r="IG28" s="27"/>
      <c r="IH28" s="26"/>
      <c r="II28" s="27"/>
      <c r="IJ28" s="26"/>
      <c r="IK28" s="27"/>
      <c r="IL28" s="26"/>
      <c r="IM28" s="27"/>
      <c r="IN28" s="26"/>
      <c r="IO28" s="27"/>
      <c r="IP28" s="26"/>
      <c r="IQ28" s="27"/>
      <c r="IR28" s="26"/>
      <c r="IS28" s="27"/>
      <c r="IT28" s="26"/>
      <c r="IU28" s="27"/>
      <c r="IV28" s="26"/>
      <c r="IW28" s="27"/>
      <c r="IX28" s="26"/>
      <c r="IY28" s="27"/>
      <c r="IZ28" s="26"/>
      <c r="JA28" s="27"/>
      <c r="JB28" s="26"/>
      <c r="JC28" s="27"/>
      <c r="JD28" s="26"/>
      <c r="JE28" s="27"/>
      <c r="JF28" s="26"/>
      <c r="JG28" s="27"/>
      <c r="JH28" s="26"/>
      <c r="JI28" s="27"/>
      <c r="JJ28" s="26"/>
      <c r="JK28" s="27"/>
      <c r="JL28" s="26"/>
      <c r="JM28" s="27"/>
      <c r="JN28" s="26"/>
      <c r="JO28" s="27"/>
      <c r="JP28" s="26"/>
      <c r="JQ28" s="27"/>
      <c r="JR28" s="26"/>
      <c r="JS28" s="27"/>
      <c r="JT28" s="26"/>
      <c r="JU28" s="27"/>
      <c r="JV28" s="26"/>
      <c r="JW28" s="27"/>
      <c r="JX28" s="26"/>
      <c r="JY28" s="27"/>
      <c r="JZ28" s="26"/>
      <c r="KA28" s="27"/>
      <c r="KB28" s="26"/>
      <c r="KC28" s="27"/>
      <c r="KD28" s="26"/>
      <c r="KE28" s="27"/>
      <c r="KF28" s="26"/>
      <c r="KG28" s="27"/>
      <c r="KH28" s="26"/>
      <c r="KI28" s="27"/>
      <c r="KJ28" s="26"/>
      <c r="KK28" s="27"/>
      <c r="KL28" s="26"/>
      <c r="KM28" s="27"/>
      <c r="KN28" s="26"/>
      <c r="KO28" s="27"/>
      <c r="KP28" s="26"/>
      <c r="KQ28" s="27"/>
      <c r="KR28" s="26"/>
      <c r="KS28" s="27"/>
      <c r="KT28" s="26"/>
      <c r="KU28" s="27"/>
      <c r="KV28" s="26"/>
      <c r="KW28" s="27"/>
      <c r="KX28" s="26"/>
      <c r="KY28" s="27"/>
      <c r="KZ28" s="26"/>
      <c r="LA28" s="27"/>
      <c r="LB28" s="26"/>
      <c r="LC28" s="27"/>
      <c r="LD28" s="26"/>
      <c r="LE28" s="27"/>
      <c r="LF28" s="26"/>
      <c r="LG28" s="27"/>
      <c r="LH28" s="26"/>
      <c r="LI28" s="27"/>
      <c r="LJ28" s="26"/>
      <c r="LK28" s="27"/>
      <c r="LL28" s="26"/>
      <c r="LM28" s="27"/>
      <c r="LN28" s="26"/>
      <c r="LO28" s="27"/>
      <c r="LP28" s="26"/>
      <c r="LQ28" s="27"/>
      <c r="LR28" s="26"/>
      <c r="LS28" s="27"/>
      <c r="LT28" s="26"/>
      <c r="LU28" s="27"/>
      <c r="LV28" s="26"/>
      <c r="LW28" s="27"/>
      <c r="LX28" s="26"/>
      <c r="LY28" s="27"/>
      <c r="LZ28" s="26"/>
      <c r="MA28" s="27"/>
      <c r="MB28" s="26"/>
      <c r="MC28" s="27"/>
      <c r="MD28" s="26"/>
      <c r="ME28" s="27"/>
      <c r="MF28" s="26"/>
      <c r="MG28" s="27"/>
      <c r="MH28" s="26"/>
      <c r="MI28" s="27"/>
      <c r="MJ28" s="26"/>
      <c r="MK28" s="27"/>
      <c r="ML28" s="26"/>
      <c r="MM28" s="27"/>
      <c r="MN28" s="26"/>
      <c r="MO28" s="27"/>
      <c r="MP28" s="26"/>
      <c r="MQ28" s="27"/>
      <c r="MR28" s="26"/>
      <c r="MS28" s="27"/>
      <c r="MT28" s="26"/>
      <c r="MU28" s="27"/>
      <c r="MV28" s="26"/>
      <c r="MW28" s="27"/>
      <c r="MX28" s="26"/>
      <c r="MY28" s="27"/>
      <c r="MZ28" s="26"/>
      <c r="NA28" s="27"/>
      <c r="NB28" s="26"/>
      <c r="NC28" s="27"/>
      <c r="ND28" s="26"/>
      <c r="NE28" s="27"/>
      <c r="NF28" s="26"/>
      <c r="NG28" s="27"/>
      <c r="NH28" s="26"/>
      <c r="NI28" s="27"/>
      <c r="NJ28" s="26"/>
      <c r="NK28" s="27"/>
      <c r="NL28" s="26"/>
      <c r="NM28" s="27"/>
      <c r="NN28" s="26"/>
      <c r="NO28" s="27"/>
      <c r="NP28" s="26"/>
      <c r="NQ28" s="27"/>
      <c r="NR28" s="26"/>
      <c r="NS28" s="27"/>
      <c r="NT28" s="26"/>
      <c r="NU28" s="27"/>
      <c r="NV28" s="26"/>
      <c r="NW28" s="27"/>
      <c r="NX28" s="26"/>
      <c r="NY28" s="27"/>
      <c r="NZ28" s="26"/>
      <c r="OA28" s="27"/>
      <c r="OB28" s="26"/>
      <c r="OC28" s="27"/>
      <c r="OD28" s="26"/>
      <c r="OE28" s="27"/>
      <c r="OF28" s="26"/>
      <c r="OG28" s="27"/>
      <c r="OH28" s="26"/>
      <c r="OI28" s="27"/>
      <c r="OJ28" s="26"/>
      <c r="OK28" s="27"/>
      <c r="OL28" s="26"/>
      <c r="OM28" s="27"/>
      <c r="ON28" s="26"/>
      <c r="OO28" s="27"/>
      <c r="OP28" s="26"/>
      <c r="OQ28" s="27"/>
      <c r="OR28" s="26"/>
      <c r="OS28" s="27"/>
      <c r="OT28" s="26"/>
      <c r="OU28" s="27"/>
      <c r="OV28" s="26"/>
      <c r="OW28" s="27"/>
      <c r="OX28" s="26"/>
      <c r="OY28" s="27"/>
      <c r="OZ28" s="26"/>
      <c r="PA28" s="27"/>
      <c r="PB28" s="26"/>
      <c r="PC28" s="27"/>
      <c r="PD28" s="26"/>
      <c r="PE28" s="27"/>
      <c r="PF28" s="26"/>
      <c r="PG28" s="27"/>
      <c r="PH28" s="26"/>
      <c r="PI28" s="27"/>
      <c r="PJ28" s="26"/>
      <c r="PK28" s="27"/>
      <c r="PL28" s="26"/>
      <c r="PM28" s="27"/>
      <c r="PN28" s="26"/>
      <c r="PO28" s="27"/>
      <c r="PP28" s="26"/>
      <c r="PQ28" s="27"/>
      <c r="PR28" s="26"/>
      <c r="PS28" s="27"/>
      <c r="PT28" s="26"/>
      <c r="PU28" s="27"/>
      <c r="PV28" s="26"/>
      <c r="PW28" s="27"/>
      <c r="PX28" s="26"/>
      <c r="PY28" s="27"/>
      <c r="PZ28" s="26"/>
      <c r="QA28" s="27"/>
      <c r="QB28" s="26"/>
      <c r="QC28" s="27"/>
      <c r="QD28" s="26"/>
      <c r="QE28" s="27"/>
      <c r="QF28" s="26"/>
      <c r="QG28" s="27"/>
      <c r="QH28" s="26"/>
      <c r="QI28" s="27"/>
      <c r="QJ28" s="26"/>
      <c r="QK28" s="27"/>
      <c r="QL28" s="26"/>
      <c r="QM28" s="27"/>
      <c r="QN28" s="26"/>
      <c r="QO28" s="27"/>
      <c r="QP28" s="26"/>
      <c r="QQ28" s="27"/>
      <c r="QR28" s="26"/>
      <c r="QS28" s="27"/>
      <c r="QT28" s="26"/>
      <c r="QU28" s="27"/>
      <c r="QV28" s="26"/>
      <c r="QW28" s="27"/>
      <c r="QX28" s="26"/>
      <c r="QY28" s="27"/>
      <c r="QZ28" s="26"/>
      <c r="RA28" s="27"/>
      <c r="RB28" s="26"/>
      <c r="RC28" s="27"/>
      <c r="RD28" s="26"/>
      <c r="RE28" s="27"/>
      <c r="RF28" s="26"/>
      <c r="RG28" s="27"/>
      <c r="RH28" s="26"/>
      <c r="RI28" s="27"/>
      <c r="RJ28" s="26"/>
      <c r="RK28" s="27"/>
      <c r="RL28" s="26"/>
      <c r="RM28" s="27"/>
      <c r="RN28" s="26"/>
      <c r="RO28" s="27"/>
      <c r="RP28" s="26"/>
      <c r="RQ28" s="27"/>
      <c r="RR28" s="26"/>
      <c r="RS28" s="27"/>
      <c r="RT28" s="26"/>
      <c r="RU28" s="27"/>
      <c r="RV28" s="26"/>
      <c r="RW28" s="27"/>
      <c r="RX28" s="26"/>
      <c r="RY28" s="27"/>
      <c r="RZ28" s="26"/>
      <c r="SA28" s="27"/>
      <c r="SB28" s="26"/>
      <c r="SC28" s="27"/>
      <c r="SD28" s="26"/>
      <c r="SE28" s="27"/>
      <c r="SF28" s="26"/>
      <c r="SG28" s="27"/>
      <c r="SH28" s="29"/>
      <c r="SI28" s="5">
        <f t="shared" si="0"/>
        <v>0</v>
      </c>
      <c r="SJ28" s="3">
        <f>SI28*12.93</f>
        <v>0</v>
      </c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</row>
    <row r="29" spans="1:524" ht="24.75" customHeight="1" x14ac:dyDescent="0.15">
      <c r="A29" s="46"/>
      <c r="B29" s="47"/>
      <c r="C29" s="24"/>
      <c r="D29" s="25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  <c r="BC29" s="20"/>
      <c r="BD29" s="21"/>
      <c r="BE29" s="20"/>
      <c r="BF29" s="21"/>
      <c r="BG29" s="20"/>
      <c r="BH29" s="21"/>
      <c r="BI29" s="20"/>
      <c r="BJ29" s="21"/>
      <c r="BK29" s="20"/>
      <c r="BL29" s="21"/>
      <c r="BM29" s="20"/>
      <c r="BN29" s="21"/>
      <c r="BO29" s="20"/>
      <c r="BP29" s="21"/>
      <c r="BQ29" s="20"/>
      <c r="BR29" s="21"/>
      <c r="BS29" s="20"/>
      <c r="BT29" s="21"/>
      <c r="BU29" s="20"/>
      <c r="BV29" s="21"/>
      <c r="BW29" s="20"/>
      <c r="BX29" s="21"/>
      <c r="BY29" s="20"/>
      <c r="BZ29" s="21"/>
      <c r="CA29" s="20"/>
      <c r="CB29" s="21"/>
      <c r="CC29" s="20"/>
      <c r="CD29" s="21"/>
      <c r="CE29" s="20"/>
      <c r="CF29" s="21"/>
      <c r="CG29" s="20"/>
      <c r="CH29" s="21"/>
      <c r="CI29" s="20"/>
      <c r="CJ29" s="21"/>
      <c r="CK29" s="20"/>
      <c r="CL29" s="21"/>
      <c r="CM29" s="20"/>
      <c r="CN29" s="21"/>
      <c r="CO29" s="20"/>
      <c r="CP29" s="21"/>
      <c r="CQ29" s="20"/>
      <c r="CR29" s="21"/>
      <c r="CS29" s="20"/>
      <c r="CT29" s="21"/>
      <c r="CU29" s="20"/>
      <c r="CV29" s="21"/>
      <c r="CW29" s="20"/>
      <c r="CX29" s="21"/>
      <c r="CY29" s="20"/>
      <c r="CZ29" s="21"/>
      <c r="DA29" s="20"/>
      <c r="DB29" s="21"/>
      <c r="DC29" s="20"/>
      <c r="DD29" s="21"/>
      <c r="DE29" s="20"/>
      <c r="DF29" s="21"/>
      <c r="DG29" s="20"/>
      <c r="DH29" s="21"/>
      <c r="DI29" s="20"/>
      <c r="DJ29" s="21"/>
      <c r="DK29" s="20"/>
      <c r="DL29" s="21"/>
      <c r="DM29" s="20"/>
      <c r="DN29" s="21"/>
      <c r="DO29" s="20"/>
      <c r="DP29" s="21"/>
      <c r="DQ29" s="20"/>
      <c r="DR29" s="21"/>
      <c r="DS29" s="20"/>
      <c r="DT29" s="21"/>
      <c r="DU29" s="20"/>
      <c r="DV29" s="21"/>
      <c r="DW29" s="20"/>
      <c r="DX29" s="21"/>
      <c r="DY29" s="20"/>
      <c r="DZ29" s="21"/>
      <c r="EA29" s="20"/>
      <c r="EB29" s="21"/>
      <c r="EC29" s="20"/>
      <c r="ED29" s="21"/>
      <c r="EE29" s="20"/>
      <c r="EF29" s="21"/>
      <c r="EG29" s="20"/>
      <c r="EH29" s="21"/>
      <c r="EI29" s="20"/>
      <c r="EJ29" s="21"/>
      <c r="EK29" s="20"/>
      <c r="EL29" s="21"/>
      <c r="EM29" s="20"/>
      <c r="EN29" s="21"/>
      <c r="EO29" s="20"/>
      <c r="EP29" s="21"/>
      <c r="EQ29" s="20"/>
      <c r="ER29" s="21"/>
      <c r="ES29" s="20"/>
      <c r="ET29" s="21"/>
      <c r="EU29" s="20"/>
      <c r="EV29" s="21"/>
      <c r="EW29" s="20"/>
      <c r="EX29" s="21"/>
      <c r="EY29" s="20"/>
      <c r="EZ29" s="21"/>
      <c r="FA29" s="20"/>
      <c r="FB29" s="21"/>
      <c r="FC29" s="20"/>
      <c r="FD29" s="21"/>
      <c r="FE29" s="20"/>
      <c r="FF29" s="21"/>
      <c r="FG29" s="20"/>
      <c r="FH29" s="21"/>
      <c r="FI29" s="20"/>
      <c r="FJ29" s="21"/>
      <c r="FK29" s="20"/>
      <c r="FL29" s="21"/>
      <c r="FM29" s="20"/>
      <c r="FN29" s="21"/>
      <c r="FO29" s="20"/>
      <c r="FP29" s="21"/>
      <c r="FQ29" s="20"/>
      <c r="FR29" s="21"/>
      <c r="FS29" s="20"/>
      <c r="FT29" s="21"/>
      <c r="FU29" s="20"/>
      <c r="FV29" s="21"/>
      <c r="FW29" s="20"/>
      <c r="FX29" s="21"/>
      <c r="FY29" s="20"/>
      <c r="FZ29" s="21"/>
      <c r="GA29" s="20"/>
      <c r="GB29" s="21"/>
      <c r="GC29" s="20"/>
      <c r="GD29" s="21"/>
      <c r="GE29" s="20"/>
      <c r="GF29" s="21"/>
      <c r="GG29" s="20"/>
      <c r="GH29" s="21"/>
      <c r="GI29" s="20"/>
      <c r="GJ29" s="21"/>
      <c r="GK29" s="20"/>
      <c r="GL29" s="21"/>
      <c r="GM29" s="20"/>
      <c r="GN29" s="21"/>
      <c r="GO29" s="20"/>
      <c r="GP29" s="21"/>
      <c r="GQ29" s="20"/>
      <c r="GR29" s="21"/>
      <c r="GS29" s="20"/>
      <c r="GT29" s="21"/>
      <c r="GU29" s="20"/>
      <c r="GV29" s="21"/>
      <c r="GW29" s="20"/>
      <c r="GX29" s="21"/>
      <c r="GY29" s="20"/>
      <c r="GZ29" s="21"/>
      <c r="HA29" s="20"/>
      <c r="HB29" s="21"/>
      <c r="HC29" s="20"/>
      <c r="HD29" s="21"/>
      <c r="HE29" s="20"/>
      <c r="HF29" s="21"/>
      <c r="HG29" s="20"/>
      <c r="HH29" s="21"/>
      <c r="HI29" s="20"/>
      <c r="HJ29" s="21"/>
      <c r="HK29" s="20"/>
      <c r="HL29" s="21"/>
      <c r="HM29" s="20"/>
      <c r="HN29" s="21"/>
      <c r="HO29" s="20"/>
      <c r="HP29" s="21"/>
      <c r="HQ29" s="20"/>
      <c r="HR29" s="21"/>
      <c r="HS29" s="20"/>
      <c r="HT29" s="21"/>
      <c r="HU29" s="20"/>
      <c r="HV29" s="21"/>
      <c r="HW29" s="20"/>
      <c r="HX29" s="21"/>
      <c r="HY29" s="20"/>
      <c r="HZ29" s="21"/>
      <c r="IA29" s="20"/>
      <c r="IB29" s="21"/>
      <c r="IC29" s="20"/>
      <c r="ID29" s="21"/>
      <c r="IE29" s="20"/>
      <c r="IF29" s="21"/>
      <c r="IG29" s="20"/>
      <c r="IH29" s="21"/>
      <c r="II29" s="20"/>
      <c r="IJ29" s="21"/>
      <c r="IK29" s="20"/>
      <c r="IL29" s="21"/>
      <c r="IM29" s="20"/>
      <c r="IN29" s="21"/>
      <c r="IO29" s="20"/>
      <c r="IP29" s="21"/>
      <c r="IQ29" s="20"/>
      <c r="IR29" s="21"/>
      <c r="IS29" s="20"/>
      <c r="IT29" s="21"/>
      <c r="IU29" s="20"/>
      <c r="IV29" s="21"/>
      <c r="IW29" s="20"/>
      <c r="IX29" s="21"/>
      <c r="IY29" s="20"/>
      <c r="IZ29" s="21"/>
      <c r="JA29" s="20"/>
      <c r="JB29" s="21"/>
      <c r="JC29" s="20"/>
      <c r="JD29" s="21"/>
      <c r="JE29" s="20"/>
      <c r="JF29" s="21"/>
      <c r="JG29" s="20"/>
      <c r="JH29" s="21"/>
      <c r="JI29" s="20"/>
      <c r="JJ29" s="21"/>
      <c r="JK29" s="20"/>
      <c r="JL29" s="21"/>
      <c r="JM29" s="20"/>
      <c r="JN29" s="21"/>
      <c r="JO29" s="20"/>
      <c r="JP29" s="21"/>
      <c r="JQ29" s="20"/>
      <c r="JR29" s="21"/>
      <c r="JS29" s="20"/>
      <c r="JT29" s="21"/>
      <c r="JU29" s="20"/>
      <c r="JV29" s="21"/>
      <c r="JW29" s="20"/>
      <c r="JX29" s="21"/>
      <c r="JY29" s="20"/>
      <c r="JZ29" s="21"/>
      <c r="KA29" s="20"/>
      <c r="KB29" s="21"/>
      <c r="KC29" s="20"/>
      <c r="KD29" s="21"/>
      <c r="KE29" s="20"/>
      <c r="KF29" s="21"/>
      <c r="KG29" s="20"/>
      <c r="KH29" s="21"/>
      <c r="KI29" s="20"/>
      <c r="KJ29" s="21"/>
      <c r="KK29" s="20"/>
      <c r="KL29" s="21"/>
      <c r="KM29" s="20"/>
      <c r="KN29" s="21"/>
      <c r="KO29" s="20"/>
      <c r="KP29" s="21"/>
      <c r="KQ29" s="20"/>
      <c r="KR29" s="21"/>
      <c r="KS29" s="20"/>
      <c r="KT29" s="21"/>
      <c r="KU29" s="20"/>
      <c r="KV29" s="21"/>
      <c r="KW29" s="20"/>
      <c r="KX29" s="21"/>
      <c r="KY29" s="20"/>
      <c r="KZ29" s="21"/>
      <c r="LA29" s="20"/>
      <c r="LB29" s="21"/>
      <c r="LC29" s="20"/>
      <c r="LD29" s="21"/>
      <c r="LE29" s="20"/>
      <c r="LF29" s="21"/>
      <c r="LG29" s="20"/>
      <c r="LH29" s="21"/>
      <c r="LI29" s="20"/>
      <c r="LJ29" s="21"/>
      <c r="LK29" s="20"/>
      <c r="LL29" s="21"/>
      <c r="LM29" s="20"/>
      <c r="LN29" s="21"/>
      <c r="LO29" s="20"/>
      <c r="LP29" s="21"/>
      <c r="LQ29" s="20"/>
      <c r="LR29" s="21"/>
      <c r="LS29" s="20"/>
      <c r="LT29" s="21"/>
      <c r="LU29" s="20"/>
      <c r="LV29" s="21"/>
      <c r="LW29" s="20"/>
      <c r="LX29" s="21"/>
      <c r="LY29" s="20"/>
      <c r="LZ29" s="21"/>
      <c r="MA29" s="20"/>
      <c r="MB29" s="21"/>
      <c r="MC29" s="20"/>
      <c r="MD29" s="21"/>
      <c r="ME29" s="20"/>
      <c r="MF29" s="21"/>
      <c r="MG29" s="20"/>
      <c r="MH29" s="21"/>
      <c r="MI29" s="20"/>
      <c r="MJ29" s="21"/>
      <c r="MK29" s="20"/>
      <c r="ML29" s="21"/>
      <c r="MM29" s="20"/>
      <c r="MN29" s="21"/>
      <c r="MO29" s="20"/>
      <c r="MP29" s="21"/>
      <c r="MQ29" s="20"/>
      <c r="MR29" s="21"/>
      <c r="MS29" s="20"/>
      <c r="MT29" s="21"/>
      <c r="MU29" s="20"/>
      <c r="MV29" s="21"/>
      <c r="MW29" s="20"/>
      <c r="MX29" s="21"/>
      <c r="MY29" s="20"/>
      <c r="MZ29" s="21"/>
      <c r="NA29" s="20"/>
      <c r="NB29" s="21"/>
      <c r="NC29" s="20"/>
      <c r="ND29" s="21"/>
      <c r="NE29" s="20"/>
      <c r="NF29" s="21"/>
      <c r="NG29" s="20"/>
      <c r="NH29" s="21"/>
      <c r="NI29" s="20"/>
      <c r="NJ29" s="21"/>
      <c r="NK29" s="20"/>
      <c r="NL29" s="21"/>
      <c r="NM29" s="20"/>
      <c r="NN29" s="21"/>
      <c r="NO29" s="20"/>
      <c r="NP29" s="21"/>
      <c r="NQ29" s="20"/>
      <c r="NR29" s="21"/>
      <c r="NS29" s="20"/>
      <c r="NT29" s="21"/>
      <c r="NU29" s="20"/>
      <c r="NV29" s="21"/>
      <c r="NW29" s="20"/>
      <c r="NX29" s="21"/>
      <c r="NY29" s="20"/>
      <c r="NZ29" s="21"/>
      <c r="OA29" s="20"/>
      <c r="OB29" s="21"/>
      <c r="OC29" s="20"/>
      <c r="OD29" s="21"/>
      <c r="OE29" s="20"/>
      <c r="OF29" s="21"/>
      <c r="OG29" s="20"/>
      <c r="OH29" s="21"/>
      <c r="OI29" s="20"/>
      <c r="OJ29" s="21"/>
      <c r="OK29" s="20"/>
      <c r="OL29" s="21"/>
      <c r="OM29" s="20"/>
      <c r="ON29" s="21"/>
      <c r="OO29" s="20"/>
      <c r="OP29" s="21"/>
      <c r="OQ29" s="20"/>
      <c r="OR29" s="21"/>
      <c r="OS29" s="20"/>
      <c r="OT29" s="21"/>
      <c r="OU29" s="20"/>
      <c r="OV29" s="21"/>
      <c r="OW29" s="20"/>
      <c r="OX29" s="21"/>
      <c r="OY29" s="20"/>
      <c r="OZ29" s="21"/>
      <c r="PA29" s="20"/>
      <c r="PB29" s="21"/>
      <c r="PC29" s="20"/>
      <c r="PD29" s="21"/>
      <c r="PE29" s="20"/>
      <c r="PF29" s="21"/>
      <c r="PG29" s="20"/>
      <c r="PH29" s="21"/>
      <c r="PI29" s="20"/>
      <c r="PJ29" s="21"/>
      <c r="PK29" s="20"/>
      <c r="PL29" s="21"/>
      <c r="PM29" s="20"/>
      <c r="PN29" s="21"/>
      <c r="PO29" s="20"/>
      <c r="PP29" s="21"/>
      <c r="PQ29" s="20"/>
      <c r="PR29" s="21"/>
      <c r="PS29" s="20"/>
      <c r="PT29" s="21"/>
      <c r="PU29" s="20"/>
      <c r="PV29" s="21"/>
      <c r="PW29" s="20"/>
      <c r="PX29" s="21"/>
      <c r="PY29" s="20"/>
      <c r="PZ29" s="21"/>
      <c r="QA29" s="20"/>
      <c r="QB29" s="21"/>
      <c r="QC29" s="20"/>
      <c r="QD29" s="21"/>
      <c r="QE29" s="20"/>
      <c r="QF29" s="21"/>
      <c r="QG29" s="20"/>
      <c r="QH29" s="21"/>
      <c r="QI29" s="20"/>
      <c r="QJ29" s="21"/>
      <c r="QK29" s="20"/>
      <c r="QL29" s="21"/>
      <c r="QM29" s="20"/>
      <c r="QN29" s="21"/>
      <c r="QO29" s="20"/>
      <c r="QP29" s="21"/>
      <c r="QQ29" s="20"/>
      <c r="QR29" s="21"/>
      <c r="QS29" s="20"/>
      <c r="QT29" s="21"/>
      <c r="QU29" s="20"/>
      <c r="QV29" s="21"/>
      <c r="QW29" s="20"/>
      <c r="QX29" s="21"/>
      <c r="QY29" s="20"/>
      <c r="QZ29" s="21"/>
      <c r="RA29" s="20"/>
      <c r="RB29" s="21"/>
      <c r="RC29" s="20"/>
      <c r="RD29" s="21"/>
      <c r="RE29" s="20"/>
      <c r="RF29" s="21"/>
      <c r="RG29" s="20"/>
      <c r="RH29" s="21"/>
      <c r="RI29" s="20"/>
      <c r="RJ29" s="21"/>
      <c r="RK29" s="20"/>
      <c r="RL29" s="21"/>
      <c r="RM29" s="20"/>
      <c r="RN29" s="21"/>
      <c r="RO29" s="20"/>
      <c r="RP29" s="21"/>
      <c r="RQ29" s="20"/>
      <c r="RR29" s="21"/>
      <c r="RS29" s="20"/>
      <c r="RT29" s="21"/>
      <c r="RU29" s="20"/>
      <c r="RV29" s="21"/>
      <c r="RW29" s="20"/>
      <c r="RX29" s="21"/>
      <c r="RY29" s="20"/>
      <c r="RZ29" s="21"/>
      <c r="SA29" s="20"/>
      <c r="SB29" s="21"/>
      <c r="SC29" s="20"/>
      <c r="SD29" s="21"/>
      <c r="SE29" s="20"/>
      <c r="SF29" s="21"/>
      <c r="SG29" s="20"/>
      <c r="SH29" s="21"/>
      <c r="SI29" s="2">
        <f t="shared" si="0"/>
        <v>0</v>
      </c>
      <c r="SJ29" s="3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</row>
    <row r="30" spans="1:524" ht="24.75" customHeight="1" x14ac:dyDescent="0.2">
      <c r="A30" s="45">
        <f t="shared" si="2"/>
        <v>0</v>
      </c>
      <c r="B30" s="45"/>
      <c r="C30" s="39" t="s">
        <v>285</v>
      </c>
      <c r="D30" s="32"/>
      <c r="E30" s="27"/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6"/>
      <c r="S30" s="27"/>
      <c r="T30" s="26"/>
      <c r="U30" s="27"/>
      <c r="V30" s="26"/>
      <c r="W30" s="27"/>
      <c r="X30" s="26"/>
      <c r="Y30" s="27"/>
      <c r="Z30" s="26"/>
      <c r="AA30" s="27"/>
      <c r="AB30" s="26"/>
      <c r="AC30" s="27"/>
      <c r="AD30" s="26"/>
      <c r="AE30" s="27"/>
      <c r="AF30" s="26"/>
      <c r="AG30" s="27"/>
      <c r="AH30" s="26"/>
      <c r="AI30" s="27"/>
      <c r="AJ30" s="26"/>
      <c r="AK30" s="27"/>
      <c r="AL30" s="26"/>
      <c r="AM30" s="27"/>
      <c r="AN30" s="26"/>
      <c r="AO30" s="27"/>
      <c r="AP30" s="26"/>
      <c r="AQ30" s="27"/>
      <c r="AR30" s="26"/>
      <c r="AS30" s="27"/>
      <c r="AT30" s="26"/>
      <c r="AU30" s="27"/>
      <c r="AV30" s="26"/>
      <c r="AW30" s="27"/>
      <c r="AX30" s="26"/>
      <c r="AY30" s="27"/>
      <c r="AZ30" s="26"/>
      <c r="BA30" s="27"/>
      <c r="BB30" s="26"/>
      <c r="BC30" s="27"/>
      <c r="BD30" s="26"/>
      <c r="BE30" s="27"/>
      <c r="BF30" s="26"/>
      <c r="BG30" s="27"/>
      <c r="BH30" s="26"/>
      <c r="BI30" s="27"/>
      <c r="BJ30" s="26"/>
      <c r="BK30" s="27"/>
      <c r="BL30" s="26"/>
      <c r="BM30" s="27"/>
      <c r="BN30" s="26"/>
      <c r="BO30" s="27"/>
      <c r="BP30" s="26"/>
      <c r="BQ30" s="27"/>
      <c r="BR30" s="26"/>
      <c r="BS30" s="27"/>
      <c r="BT30" s="26"/>
      <c r="BU30" s="27"/>
      <c r="BV30" s="26"/>
      <c r="BW30" s="27"/>
      <c r="BX30" s="26"/>
      <c r="BY30" s="27"/>
      <c r="BZ30" s="26"/>
      <c r="CA30" s="27"/>
      <c r="CB30" s="26"/>
      <c r="CC30" s="27"/>
      <c r="CD30" s="26"/>
      <c r="CE30" s="27"/>
      <c r="CF30" s="26"/>
      <c r="CG30" s="27"/>
      <c r="CH30" s="26"/>
      <c r="CI30" s="27"/>
      <c r="CJ30" s="26"/>
      <c r="CK30" s="27"/>
      <c r="CL30" s="26"/>
      <c r="CM30" s="27"/>
      <c r="CN30" s="26"/>
      <c r="CO30" s="27"/>
      <c r="CP30" s="26"/>
      <c r="CQ30" s="27"/>
      <c r="CR30" s="26"/>
      <c r="CS30" s="27"/>
      <c r="CT30" s="26"/>
      <c r="CU30" s="27"/>
      <c r="CV30" s="26"/>
      <c r="CW30" s="27"/>
      <c r="CX30" s="26"/>
      <c r="CY30" s="27"/>
      <c r="CZ30" s="26"/>
      <c r="DA30" s="27"/>
      <c r="DB30" s="26"/>
      <c r="DC30" s="27"/>
      <c r="DD30" s="26"/>
      <c r="DE30" s="27"/>
      <c r="DF30" s="26"/>
      <c r="DG30" s="27"/>
      <c r="DH30" s="26"/>
      <c r="DI30" s="27"/>
      <c r="DJ30" s="26"/>
      <c r="DK30" s="27"/>
      <c r="DL30" s="26"/>
      <c r="DM30" s="27"/>
      <c r="DN30" s="26"/>
      <c r="DO30" s="27"/>
      <c r="DP30" s="26"/>
      <c r="DQ30" s="27"/>
      <c r="DR30" s="26"/>
      <c r="DS30" s="27"/>
      <c r="DT30" s="26"/>
      <c r="DU30" s="27"/>
      <c r="DV30" s="26"/>
      <c r="DW30" s="27"/>
      <c r="DX30" s="26"/>
      <c r="DY30" s="27"/>
      <c r="DZ30" s="26"/>
      <c r="EA30" s="27"/>
      <c r="EB30" s="26"/>
      <c r="EC30" s="27"/>
      <c r="ED30" s="26"/>
      <c r="EE30" s="27"/>
      <c r="EF30" s="26"/>
      <c r="EG30" s="27"/>
      <c r="EH30" s="26"/>
      <c r="EI30" s="27"/>
      <c r="EJ30" s="26"/>
      <c r="EK30" s="27"/>
      <c r="EL30" s="26"/>
      <c r="EM30" s="27"/>
      <c r="EN30" s="26"/>
      <c r="EO30" s="27"/>
      <c r="EP30" s="26"/>
      <c r="EQ30" s="27"/>
      <c r="ER30" s="26"/>
      <c r="ES30" s="27"/>
      <c r="ET30" s="26"/>
      <c r="EU30" s="27"/>
      <c r="EV30" s="26"/>
      <c r="EW30" s="27"/>
      <c r="EX30" s="26"/>
      <c r="EY30" s="27"/>
      <c r="EZ30" s="26"/>
      <c r="FA30" s="27"/>
      <c r="FB30" s="26"/>
      <c r="FC30" s="27"/>
      <c r="FD30" s="26"/>
      <c r="FE30" s="27"/>
      <c r="FF30" s="26"/>
      <c r="FG30" s="27"/>
      <c r="FH30" s="26"/>
      <c r="FI30" s="27"/>
      <c r="FJ30" s="26"/>
      <c r="FK30" s="27"/>
      <c r="FL30" s="26"/>
      <c r="FM30" s="27"/>
      <c r="FN30" s="26"/>
      <c r="FO30" s="27"/>
      <c r="FP30" s="26"/>
      <c r="FQ30" s="27"/>
      <c r="FR30" s="26"/>
      <c r="FS30" s="27"/>
      <c r="FT30" s="26"/>
      <c r="FU30" s="27"/>
      <c r="FV30" s="26"/>
      <c r="FW30" s="27"/>
      <c r="FX30" s="26"/>
      <c r="FY30" s="27"/>
      <c r="FZ30" s="26"/>
      <c r="GA30" s="27"/>
      <c r="GB30" s="26"/>
      <c r="GC30" s="27"/>
      <c r="GD30" s="26"/>
      <c r="GE30" s="27"/>
      <c r="GF30" s="26"/>
      <c r="GG30" s="27"/>
      <c r="GH30" s="26"/>
      <c r="GI30" s="27"/>
      <c r="GJ30" s="26"/>
      <c r="GK30" s="27"/>
      <c r="GL30" s="26"/>
      <c r="GM30" s="27"/>
      <c r="GN30" s="26"/>
      <c r="GO30" s="27"/>
      <c r="GP30" s="26"/>
      <c r="GQ30" s="27"/>
      <c r="GR30" s="26"/>
      <c r="GS30" s="27"/>
      <c r="GT30" s="26"/>
      <c r="GU30" s="27"/>
      <c r="GV30" s="26"/>
      <c r="GW30" s="27"/>
      <c r="GX30" s="26"/>
      <c r="GY30" s="27"/>
      <c r="GZ30" s="26"/>
      <c r="HA30" s="27"/>
      <c r="HB30" s="26"/>
      <c r="HC30" s="27"/>
      <c r="HD30" s="26"/>
      <c r="HE30" s="27"/>
      <c r="HF30" s="26"/>
      <c r="HG30" s="27"/>
      <c r="HH30" s="26"/>
      <c r="HI30" s="27"/>
      <c r="HJ30" s="26"/>
      <c r="HK30" s="27"/>
      <c r="HL30" s="26"/>
      <c r="HM30" s="27"/>
      <c r="HN30" s="26"/>
      <c r="HO30" s="27"/>
      <c r="HP30" s="26"/>
      <c r="HQ30" s="27"/>
      <c r="HR30" s="26"/>
      <c r="HS30" s="27"/>
      <c r="HT30" s="26"/>
      <c r="HU30" s="27"/>
      <c r="HV30" s="26"/>
      <c r="HW30" s="27"/>
      <c r="HX30" s="26"/>
      <c r="HY30" s="27"/>
      <c r="HZ30" s="26"/>
      <c r="IA30" s="27"/>
      <c r="IB30" s="26"/>
      <c r="IC30" s="27"/>
      <c r="ID30" s="26"/>
      <c r="IE30" s="27"/>
      <c r="IF30" s="26"/>
      <c r="IG30" s="27"/>
      <c r="IH30" s="26"/>
      <c r="II30" s="27"/>
      <c r="IJ30" s="26"/>
      <c r="IK30" s="27"/>
      <c r="IL30" s="26"/>
      <c r="IM30" s="27"/>
      <c r="IN30" s="26"/>
      <c r="IO30" s="27"/>
      <c r="IP30" s="26"/>
      <c r="IQ30" s="27"/>
      <c r="IR30" s="26"/>
      <c r="IS30" s="27"/>
      <c r="IT30" s="26"/>
      <c r="IU30" s="27"/>
      <c r="IV30" s="26"/>
      <c r="IW30" s="27"/>
      <c r="IX30" s="26"/>
      <c r="IY30" s="27"/>
      <c r="IZ30" s="26"/>
      <c r="JA30" s="27"/>
      <c r="JB30" s="26"/>
      <c r="JC30" s="27"/>
      <c r="JD30" s="26"/>
      <c r="JE30" s="27"/>
      <c r="JF30" s="26"/>
      <c r="JG30" s="27"/>
      <c r="JH30" s="26"/>
      <c r="JI30" s="27"/>
      <c r="JJ30" s="26"/>
      <c r="JK30" s="27"/>
      <c r="JL30" s="26"/>
      <c r="JM30" s="27"/>
      <c r="JN30" s="26"/>
      <c r="JO30" s="27"/>
      <c r="JP30" s="26"/>
      <c r="JQ30" s="27"/>
      <c r="JR30" s="26"/>
      <c r="JS30" s="27"/>
      <c r="JT30" s="26"/>
      <c r="JU30" s="27"/>
      <c r="JV30" s="26"/>
      <c r="JW30" s="27"/>
      <c r="JX30" s="26"/>
      <c r="JY30" s="27"/>
      <c r="JZ30" s="26"/>
      <c r="KA30" s="27"/>
      <c r="KB30" s="26"/>
      <c r="KC30" s="27"/>
      <c r="KD30" s="26"/>
      <c r="KE30" s="27"/>
      <c r="KF30" s="26"/>
      <c r="KG30" s="27"/>
      <c r="KH30" s="26"/>
      <c r="KI30" s="27"/>
      <c r="KJ30" s="26"/>
      <c r="KK30" s="27"/>
      <c r="KL30" s="26"/>
      <c r="KM30" s="27"/>
      <c r="KN30" s="26"/>
      <c r="KO30" s="27"/>
      <c r="KP30" s="26"/>
      <c r="KQ30" s="27"/>
      <c r="KR30" s="26"/>
      <c r="KS30" s="27"/>
      <c r="KT30" s="26"/>
      <c r="KU30" s="27"/>
      <c r="KV30" s="26"/>
      <c r="KW30" s="27"/>
      <c r="KX30" s="26"/>
      <c r="KY30" s="27"/>
      <c r="KZ30" s="26"/>
      <c r="LA30" s="27"/>
      <c r="LB30" s="26"/>
      <c r="LC30" s="27"/>
      <c r="LD30" s="26"/>
      <c r="LE30" s="27"/>
      <c r="LF30" s="26"/>
      <c r="LG30" s="27"/>
      <c r="LH30" s="26"/>
      <c r="LI30" s="27"/>
      <c r="LJ30" s="26"/>
      <c r="LK30" s="27"/>
      <c r="LL30" s="26"/>
      <c r="LM30" s="27"/>
      <c r="LN30" s="26"/>
      <c r="LO30" s="27"/>
      <c r="LP30" s="26"/>
      <c r="LQ30" s="27"/>
      <c r="LR30" s="26"/>
      <c r="LS30" s="27"/>
      <c r="LT30" s="26"/>
      <c r="LU30" s="27"/>
      <c r="LV30" s="26"/>
      <c r="LW30" s="27"/>
      <c r="LX30" s="26"/>
      <c r="LY30" s="27"/>
      <c r="LZ30" s="26"/>
      <c r="MA30" s="27"/>
      <c r="MB30" s="26"/>
      <c r="MC30" s="27"/>
      <c r="MD30" s="26"/>
      <c r="ME30" s="27"/>
      <c r="MF30" s="26"/>
      <c r="MG30" s="27"/>
      <c r="MH30" s="26"/>
      <c r="MI30" s="27"/>
      <c r="MJ30" s="26"/>
      <c r="MK30" s="27"/>
      <c r="ML30" s="26"/>
      <c r="MM30" s="27"/>
      <c r="MN30" s="26"/>
      <c r="MO30" s="27"/>
      <c r="MP30" s="26"/>
      <c r="MQ30" s="27"/>
      <c r="MR30" s="26"/>
      <c r="MS30" s="27"/>
      <c r="MT30" s="26"/>
      <c r="MU30" s="27"/>
      <c r="MV30" s="26"/>
      <c r="MW30" s="27"/>
      <c r="MX30" s="26"/>
      <c r="MY30" s="27"/>
      <c r="MZ30" s="26"/>
      <c r="NA30" s="27"/>
      <c r="NB30" s="26"/>
      <c r="NC30" s="27"/>
      <c r="ND30" s="26"/>
      <c r="NE30" s="27"/>
      <c r="NF30" s="26"/>
      <c r="NG30" s="27"/>
      <c r="NH30" s="26"/>
      <c r="NI30" s="27"/>
      <c r="NJ30" s="26"/>
      <c r="NK30" s="27"/>
      <c r="NL30" s="26"/>
      <c r="NM30" s="27"/>
      <c r="NN30" s="26"/>
      <c r="NO30" s="27"/>
      <c r="NP30" s="26"/>
      <c r="NQ30" s="27"/>
      <c r="NR30" s="26"/>
      <c r="NS30" s="27"/>
      <c r="NT30" s="26"/>
      <c r="NU30" s="27"/>
      <c r="NV30" s="26"/>
      <c r="NW30" s="27"/>
      <c r="NX30" s="26"/>
      <c r="NY30" s="27"/>
      <c r="NZ30" s="26"/>
      <c r="OA30" s="27"/>
      <c r="OB30" s="26"/>
      <c r="OC30" s="27"/>
      <c r="OD30" s="26"/>
      <c r="OE30" s="27"/>
      <c r="OF30" s="26"/>
      <c r="OG30" s="27"/>
      <c r="OH30" s="26"/>
      <c r="OI30" s="27"/>
      <c r="OJ30" s="26"/>
      <c r="OK30" s="27"/>
      <c r="OL30" s="26"/>
      <c r="OM30" s="27"/>
      <c r="ON30" s="26"/>
      <c r="OO30" s="27"/>
      <c r="OP30" s="26"/>
      <c r="OQ30" s="27"/>
      <c r="OR30" s="26"/>
      <c r="OS30" s="27"/>
      <c r="OT30" s="26"/>
      <c r="OU30" s="27"/>
      <c r="OV30" s="26"/>
      <c r="OW30" s="27"/>
      <c r="OX30" s="26"/>
      <c r="OY30" s="27"/>
      <c r="OZ30" s="26"/>
      <c r="PA30" s="27"/>
      <c r="PB30" s="26"/>
      <c r="PC30" s="27"/>
      <c r="PD30" s="26"/>
      <c r="PE30" s="27"/>
      <c r="PF30" s="26"/>
      <c r="PG30" s="27"/>
      <c r="PH30" s="26"/>
      <c r="PI30" s="27"/>
      <c r="PJ30" s="26"/>
      <c r="PK30" s="27"/>
      <c r="PL30" s="26"/>
      <c r="PM30" s="27"/>
      <c r="PN30" s="26"/>
      <c r="PO30" s="27"/>
      <c r="PP30" s="26"/>
      <c r="PQ30" s="27"/>
      <c r="PR30" s="26"/>
      <c r="PS30" s="27"/>
      <c r="PT30" s="26"/>
      <c r="PU30" s="27"/>
      <c r="PV30" s="26"/>
      <c r="PW30" s="27"/>
      <c r="PX30" s="26"/>
      <c r="PY30" s="27"/>
      <c r="PZ30" s="26"/>
      <c r="QA30" s="27"/>
      <c r="QB30" s="26"/>
      <c r="QC30" s="27"/>
      <c r="QD30" s="26"/>
      <c r="QE30" s="27"/>
      <c r="QF30" s="26"/>
      <c r="QG30" s="27"/>
      <c r="QH30" s="26"/>
      <c r="QI30" s="27"/>
      <c r="QJ30" s="26"/>
      <c r="QK30" s="27"/>
      <c r="QL30" s="26"/>
      <c r="QM30" s="27"/>
      <c r="QN30" s="26"/>
      <c r="QO30" s="27"/>
      <c r="QP30" s="26"/>
      <c r="QQ30" s="27"/>
      <c r="QR30" s="26"/>
      <c r="QS30" s="27"/>
      <c r="QT30" s="26"/>
      <c r="QU30" s="27"/>
      <c r="QV30" s="26"/>
      <c r="QW30" s="27"/>
      <c r="QX30" s="26"/>
      <c r="QY30" s="27"/>
      <c r="QZ30" s="26"/>
      <c r="RA30" s="27"/>
      <c r="RB30" s="26"/>
      <c r="RC30" s="27"/>
      <c r="RD30" s="26"/>
      <c r="RE30" s="27"/>
      <c r="RF30" s="26"/>
      <c r="RG30" s="27"/>
      <c r="RH30" s="26"/>
      <c r="RI30" s="27"/>
      <c r="RJ30" s="26"/>
      <c r="RK30" s="27"/>
      <c r="RL30" s="26"/>
      <c r="RM30" s="27"/>
      <c r="RN30" s="26"/>
      <c r="RO30" s="27"/>
      <c r="RP30" s="26"/>
      <c r="RQ30" s="27"/>
      <c r="RR30" s="26"/>
      <c r="RS30" s="27"/>
      <c r="RT30" s="26"/>
      <c r="RU30" s="27"/>
      <c r="RV30" s="26"/>
      <c r="RW30" s="27"/>
      <c r="RX30" s="26"/>
      <c r="RY30" s="27"/>
      <c r="RZ30" s="26"/>
      <c r="SA30" s="27"/>
      <c r="SB30" s="26"/>
      <c r="SC30" s="27"/>
      <c r="SD30" s="26"/>
      <c r="SE30" s="27"/>
      <c r="SF30" s="26"/>
      <c r="SG30" s="27"/>
      <c r="SH30" s="29"/>
      <c r="SI30" s="5">
        <f t="shared" si="0"/>
        <v>0</v>
      </c>
      <c r="SJ30" s="3">
        <f>SI30*5.47</f>
        <v>0</v>
      </c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</row>
    <row r="31" spans="1:524" ht="24.75" customHeight="1" x14ac:dyDescent="0.2">
      <c r="A31" s="48">
        <f t="shared" si="2"/>
        <v>0</v>
      </c>
      <c r="B31" s="48"/>
      <c r="C31" s="33" t="s">
        <v>286</v>
      </c>
      <c r="D31" s="32"/>
      <c r="E31" s="20"/>
      <c r="F31" s="26"/>
      <c r="G31" s="20"/>
      <c r="H31" s="26"/>
      <c r="I31" s="20"/>
      <c r="J31" s="26"/>
      <c r="K31" s="20"/>
      <c r="L31" s="26"/>
      <c r="M31" s="20"/>
      <c r="N31" s="26"/>
      <c r="O31" s="20"/>
      <c r="P31" s="26"/>
      <c r="Q31" s="20"/>
      <c r="R31" s="26"/>
      <c r="S31" s="20"/>
      <c r="T31" s="26"/>
      <c r="U31" s="20"/>
      <c r="V31" s="26"/>
      <c r="W31" s="20"/>
      <c r="X31" s="26"/>
      <c r="Y31" s="20"/>
      <c r="Z31" s="26"/>
      <c r="AA31" s="20"/>
      <c r="AB31" s="26"/>
      <c r="AC31" s="20"/>
      <c r="AD31" s="26"/>
      <c r="AE31" s="20"/>
      <c r="AF31" s="26"/>
      <c r="AG31" s="20"/>
      <c r="AH31" s="26"/>
      <c r="AI31" s="20"/>
      <c r="AJ31" s="26"/>
      <c r="AK31" s="20"/>
      <c r="AL31" s="26"/>
      <c r="AM31" s="20"/>
      <c r="AN31" s="26"/>
      <c r="AO31" s="20"/>
      <c r="AP31" s="26"/>
      <c r="AQ31" s="20"/>
      <c r="AR31" s="26"/>
      <c r="AS31" s="20"/>
      <c r="AT31" s="26"/>
      <c r="AU31" s="20"/>
      <c r="AV31" s="26"/>
      <c r="AW31" s="20"/>
      <c r="AX31" s="26"/>
      <c r="AY31" s="20"/>
      <c r="AZ31" s="26"/>
      <c r="BA31" s="20"/>
      <c r="BB31" s="26"/>
      <c r="BC31" s="20"/>
      <c r="BD31" s="26"/>
      <c r="BE31" s="20"/>
      <c r="BF31" s="26"/>
      <c r="BG31" s="20"/>
      <c r="BH31" s="26"/>
      <c r="BI31" s="20"/>
      <c r="BJ31" s="26"/>
      <c r="BK31" s="20"/>
      <c r="BL31" s="26"/>
      <c r="BM31" s="20"/>
      <c r="BN31" s="26"/>
      <c r="BO31" s="20"/>
      <c r="BP31" s="26"/>
      <c r="BQ31" s="20"/>
      <c r="BR31" s="26"/>
      <c r="BS31" s="20"/>
      <c r="BT31" s="26"/>
      <c r="BU31" s="20"/>
      <c r="BV31" s="26"/>
      <c r="BW31" s="20"/>
      <c r="BX31" s="26"/>
      <c r="BY31" s="20"/>
      <c r="BZ31" s="26"/>
      <c r="CA31" s="20"/>
      <c r="CB31" s="26"/>
      <c r="CC31" s="20"/>
      <c r="CD31" s="26"/>
      <c r="CE31" s="20"/>
      <c r="CF31" s="26"/>
      <c r="CG31" s="20"/>
      <c r="CH31" s="26"/>
      <c r="CI31" s="20"/>
      <c r="CJ31" s="26"/>
      <c r="CK31" s="20"/>
      <c r="CL31" s="26"/>
      <c r="CM31" s="20"/>
      <c r="CN31" s="26"/>
      <c r="CO31" s="20"/>
      <c r="CP31" s="26"/>
      <c r="CQ31" s="20"/>
      <c r="CR31" s="26"/>
      <c r="CS31" s="20"/>
      <c r="CT31" s="26"/>
      <c r="CU31" s="20"/>
      <c r="CV31" s="26"/>
      <c r="CW31" s="20"/>
      <c r="CX31" s="26"/>
      <c r="CY31" s="20"/>
      <c r="CZ31" s="26"/>
      <c r="DA31" s="20"/>
      <c r="DB31" s="26"/>
      <c r="DC31" s="20"/>
      <c r="DD31" s="26"/>
      <c r="DE31" s="20"/>
      <c r="DF31" s="26"/>
      <c r="DG31" s="20"/>
      <c r="DH31" s="26"/>
      <c r="DI31" s="20"/>
      <c r="DJ31" s="26"/>
      <c r="DK31" s="20"/>
      <c r="DL31" s="26"/>
      <c r="DM31" s="20"/>
      <c r="DN31" s="26"/>
      <c r="DO31" s="20"/>
      <c r="DP31" s="26"/>
      <c r="DQ31" s="20"/>
      <c r="DR31" s="26"/>
      <c r="DS31" s="20"/>
      <c r="DT31" s="26"/>
      <c r="DU31" s="20"/>
      <c r="DV31" s="26"/>
      <c r="DW31" s="20"/>
      <c r="DX31" s="26"/>
      <c r="DY31" s="20"/>
      <c r="DZ31" s="26"/>
      <c r="EA31" s="20"/>
      <c r="EB31" s="26"/>
      <c r="EC31" s="20"/>
      <c r="ED31" s="26"/>
      <c r="EE31" s="20"/>
      <c r="EF31" s="26"/>
      <c r="EG31" s="20"/>
      <c r="EH31" s="26"/>
      <c r="EI31" s="20"/>
      <c r="EJ31" s="26"/>
      <c r="EK31" s="20"/>
      <c r="EL31" s="26"/>
      <c r="EM31" s="20"/>
      <c r="EN31" s="26"/>
      <c r="EO31" s="20"/>
      <c r="EP31" s="26"/>
      <c r="EQ31" s="20"/>
      <c r="ER31" s="26"/>
      <c r="ES31" s="20"/>
      <c r="ET31" s="26"/>
      <c r="EU31" s="20"/>
      <c r="EV31" s="26"/>
      <c r="EW31" s="20"/>
      <c r="EX31" s="26"/>
      <c r="EY31" s="20"/>
      <c r="EZ31" s="26"/>
      <c r="FA31" s="20"/>
      <c r="FB31" s="26"/>
      <c r="FC31" s="20"/>
      <c r="FD31" s="26"/>
      <c r="FE31" s="20"/>
      <c r="FF31" s="26"/>
      <c r="FG31" s="20"/>
      <c r="FH31" s="26"/>
      <c r="FI31" s="20"/>
      <c r="FJ31" s="26"/>
      <c r="FK31" s="20"/>
      <c r="FL31" s="26"/>
      <c r="FM31" s="20"/>
      <c r="FN31" s="26"/>
      <c r="FO31" s="20"/>
      <c r="FP31" s="26"/>
      <c r="FQ31" s="20"/>
      <c r="FR31" s="26"/>
      <c r="FS31" s="20"/>
      <c r="FT31" s="26"/>
      <c r="FU31" s="20"/>
      <c r="FV31" s="26"/>
      <c r="FW31" s="20"/>
      <c r="FX31" s="26"/>
      <c r="FY31" s="20"/>
      <c r="FZ31" s="26"/>
      <c r="GA31" s="20"/>
      <c r="GB31" s="26"/>
      <c r="GC31" s="20"/>
      <c r="GD31" s="26"/>
      <c r="GE31" s="20"/>
      <c r="GF31" s="26"/>
      <c r="GG31" s="20"/>
      <c r="GH31" s="26"/>
      <c r="GI31" s="20"/>
      <c r="GJ31" s="26"/>
      <c r="GK31" s="20"/>
      <c r="GL31" s="26"/>
      <c r="GM31" s="20"/>
      <c r="GN31" s="26"/>
      <c r="GO31" s="20"/>
      <c r="GP31" s="26"/>
      <c r="GQ31" s="20"/>
      <c r="GR31" s="26"/>
      <c r="GS31" s="20"/>
      <c r="GT31" s="26"/>
      <c r="GU31" s="20"/>
      <c r="GV31" s="26"/>
      <c r="GW31" s="20"/>
      <c r="GX31" s="26"/>
      <c r="GY31" s="20"/>
      <c r="GZ31" s="26"/>
      <c r="HA31" s="20"/>
      <c r="HB31" s="26"/>
      <c r="HC31" s="20"/>
      <c r="HD31" s="26"/>
      <c r="HE31" s="20"/>
      <c r="HF31" s="26"/>
      <c r="HG31" s="20"/>
      <c r="HH31" s="26"/>
      <c r="HI31" s="20"/>
      <c r="HJ31" s="26"/>
      <c r="HK31" s="20"/>
      <c r="HL31" s="26"/>
      <c r="HM31" s="20"/>
      <c r="HN31" s="26"/>
      <c r="HO31" s="20"/>
      <c r="HP31" s="26"/>
      <c r="HQ31" s="20"/>
      <c r="HR31" s="26"/>
      <c r="HS31" s="20"/>
      <c r="HT31" s="26"/>
      <c r="HU31" s="20"/>
      <c r="HV31" s="26"/>
      <c r="HW31" s="20"/>
      <c r="HX31" s="26"/>
      <c r="HY31" s="20"/>
      <c r="HZ31" s="26"/>
      <c r="IA31" s="20"/>
      <c r="IB31" s="26"/>
      <c r="IC31" s="20"/>
      <c r="ID31" s="26"/>
      <c r="IE31" s="20"/>
      <c r="IF31" s="26"/>
      <c r="IG31" s="20"/>
      <c r="IH31" s="26"/>
      <c r="II31" s="20"/>
      <c r="IJ31" s="26"/>
      <c r="IK31" s="20"/>
      <c r="IL31" s="26"/>
      <c r="IM31" s="20"/>
      <c r="IN31" s="26"/>
      <c r="IO31" s="20"/>
      <c r="IP31" s="26"/>
      <c r="IQ31" s="20"/>
      <c r="IR31" s="26"/>
      <c r="IS31" s="20"/>
      <c r="IT31" s="26"/>
      <c r="IU31" s="20"/>
      <c r="IV31" s="26"/>
      <c r="IW31" s="20"/>
      <c r="IX31" s="26"/>
      <c r="IY31" s="20"/>
      <c r="IZ31" s="26"/>
      <c r="JA31" s="20"/>
      <c r="JB31" s="26"/>
      <c r="JC31" s="20"/>
      <c r="JD31" s="26"/>
      <c r="JE31" s="20"/>
      <c r="JF31" s="26"/>
      <c r="JG31" s="20"/>
      <c r="JH31" s="26"/>
      <c r="JI31" s="20"/>
      <c r="JJ31" s="26"/>
      <c r="JK31" s="20"/>
      <c r="JL31" s="26"/>
      <c r="JM31" s="20"/>
      <c r="JN31" s="26"/>
      <c r="JO31" s="20"/>
      <c r="JP31" s="26"/>
      <c r="JQ31" s="20"/>
      <c r="JR31" s="26"/>
      <c r="JS31" s="20"/>
      <c r="JT31" s="26"/>
      <c r="JU31" s="20"/>
      <c r="JV31" s="26"/>
      <c r="JW31" s="20"/>
      <c r="JX31" s="26"/>
      <c r="JY31" s="20"/>
      <c r="JZ31" s="26"/>
      <c r="KA31" s="20"/>
      <c r="KB31" s="26"/>
      <c r="KC31" s="20"/>
      <c r="KD31" s="26"/>
      <c r="KE31" s="20"/>
      <c r="KF31" s="26"/>
      <c r="KG31" s="20"/>
      <c r="KH31" s="26"/>
      <c r="KI31" s="20"/>
      <c r="KJ31" s="26"/>
      <c r="KK31" s="20"/>
      <c r="KL31" s="26"/>
      <c r="KM31" s="20"/>
      <c r="KN31" s="26"/>
      <c r="KO31" s="20"/>
      <c r="KP31" s="26"/>
      <c r="KQ31" s="20"/>
      <c r="KR31" s="26"/>
      <c r="KS31" s="20"/>
      <c r="KT31" s="26"/>
      <c r="KU31" s="20"/>
      <c r="KV31" s="26"/>
      <c r="KW31" s="20"/>
      <c r="KX31" s="26"/>
      <c r="KY31" s="20"/>
      <c r="KZ31" s="26"/>
      <c r="LA31" s="20"/>
      <c r="LB31" s="26"/>
      <c r="LC31" s="20"/>
      <c r="LD31" s="26"/>
      <c r="LE31" s="20"/>
      <c r="LF31" s="26"/>
      <c r="LG31" s="20"/>
      <c r="LH31" s="26"/>
      <c r="LI31" s="20"/>
      <c r="LJ31" s="26"/>
      <c r="LK31" s="20"/>
      <c r="LL31" s="26"/>
      <c r="LM31" s="20"/>
      <c r="LN31" s="26"/>
      <c r="LO31" s="20"/>
      <c r="LP31" s="26"/>
      <c r="LQ31" s="20"/>
      <c r="LR31" s="26"/>
      <c r="LS31" s="20"/>
      <c r="LT31" s="26"/>
      <c r="LU31" s="20"/>
      <c r="LV31" s="26"/>
      <c r="LW31" s="20"/>
      <c r="LX31" s="26"/>
      <c r="LY31" s="20"/>
      <c r="LZ31" s="26"/>
      <c r="MA31" s="20"/>
      <c r="MB31" s="26"/>
      <c r="MC31" s="20"/>
      <c r="MD31" s="26"/>
      <c r="ME31" s="20"/>
      <c r="MF31" s="26"/>
      <c r="MG31" s="20"/>
      <c r="MH31" s="26"/>
      <c r="MI31" s="20"/>
      <c r="MJ31" s="26"/>
      <c r="MK31" s="20"/>
      <c r="ML31" s="26"/>
      <c r="MM31" s="20"/>
      <c r="MN31" s="26"/>
      <c r="MO31" s="20"/>
      <c r="MP31" s="26"/>
      <c r="MQ31" s="20"/>
      <c r="MR31" s="26"/>
      <c r="MS31" s="20"/>
      <c r="MT31" s="26"/>
      <c r="MU31" s="20"/>
      <c r="MV31" s="26"/>
      <c r="MW31" s="20"/>
      <c r="MX31" s="26"/>
      <c r="MY31" s="20"/>
      <c r="MZ31" s="26"/>
      <c r="NA31" s="20"/>
      <c r="NB31" s="26"/>
      <c r="NC31" s="20"/>
      <c r="ND31" s="26"/>
      <c r="NE31" s="20"/>
      <c r="NF31" s="26"/>
      <c r="NG31" s="20"/>
      <c r="NH31" s="26"/>
      <c r="NI31" s="20"/>
      <c r="NJ31" s="26"/>
      <c r="NK31" s="20"/>
      <c r="NL31" s="26"/>
      <c r="NM31" s="20"/>
      <c r="NN31" s="26"/>
      <c r="NO31" s="20"/>
      <c r="NP31" s="26"/>
      <c r="NQ31" s="20"/>
      <c r="NR31" s="26"/>
      <c r="NS31" s="20"/>
      <c r="NT31" s="26"/>
      <c r="NU31" s="20"/>
      <c r="NV31" s="26"/>
      <c r="NW31" s="20"/>
      <c r="NX31" s="26"/>
      <c r="NY31" s="20"/>
      <c r="NZ31" s="26"/>
      <c r="OA31" s="20"/>
      <c r="OB31" s="26"/>
      <c r="OC31" s="20"/>
      <c r="OD31" s="26"/>
      <c r="OE31" s="20"/>
      <c r="OF31" s="26"/>
      <c r="OG31" s="20"/>
      <c r="OH31" s="26"/>
      <c r="OI31" s="20"/>
      <c r="OJ31" s="26"/>
      <c r="OK31" s="20"/>
      <c r="OL31" s="26"/>
      <c r="OM31" s="20"/>
      <c r="ON31" s="26"/>
      <c r="OO31" s="20"/>
      <c r="OP31" s="26"/>
      <c r="OQ31" s="20"/>
      <c r="OR31" s="26"/>
      <c r="OS31" s="20"/>
      <c r="OT31" s="26"/>
      <c r="OU31" s="20"/>
      <c r="OV31" s="26"/>
      <c r="OW31" s="20"/>
      <c r="OX31" s="26"/>
      <c r="OY31" s="20"/>
      <c r="OZ31" s="26"/>
      <c r="PA31" s="20"/>
      <c r="PB31" s="26"/>
      <c r="PC31" s="20"/>
      <c r="PD31" s="26"/>
      <c r="PE31" s="20"/>
      <c r="PF31" s="26"/>
      <c r="PG31" s="20"/>
      <c r="PH31" s="26"/>
      <c r="PI31" s="20"/>
      <c r="PJ31" s="26"/>
      <c r="PK31" s="20"/>
      <c r="PL31" s="26"/>
      <c r="PM31" s="20"/>
      <c r="PN31" s="26"/>
      <c r="PO31" s="20"/>
      <c r="PP31" s="26"/>
      <c r="PQ31" s="20"/>
      <c r="PR31" s="26"/>
      <c r="PS31" s="20"/>
      <c r="PT31" s="26"/>
      <c r="PU31" s="20"/>
      <c r="PV31" s="26"/>
      <c r="PW31" s="20"/>
      <c r="PX31" s="26"/>
      <c r="PY31" s="20"/>
      <c r="PZ31" s="26"/>
      <c r="QA31" s="20"/>
      <c r="QB31" s="26"/>
      <c r="QC31" s="20"/>
      <c r="QD31" s="26"/>
      <c r="QE31" s="20"/>
      <c r="QF31" s="26"/>
      <c r="QG31" s="20"/>
      <c r="QH31" s="26"/>
      <c r="QI31" s="20"/>
      <c r="QJ31" s="26"/>
      <c r="QK31" s="20"/>
      <c r="QL31" s="26"/>
      <c r="QM31" s="20"/>
      <c r="QN31" s="26"/>
      <c r="QO31" s="20"/>
      <c r="QP31" s="26"/>
      <c r="QQ31" s="20"/>
      <c r="QR31" s="26"/>
      <c r="QS31" s="20"/>
      <c r="QT31" s="26"/>
      <c r="QU31" s="20"/>
      <c r="QV31" s="26"/>
      <c r="QW31" s="20"/>
      <c r="QX31" s="26"/>
      <c r="QY31" s="20"/>
      <c r="QZ31" s="26"/>
      <c r="RA31" s="20"/>
      <c r="RB31" s="26"/>
      <c r="RC31" s="20"/>
      <c r="RD31" s="26"/>
      <c r="RE31" s="20"/>
      <c r="RF31" s="26"/>
      <c r="RG31" s="20"/>
      <c r="RH31" s="26"/>
      <c r="RI31" s="20"/>
      <c r="RJ31" s="26"/>
      <c r="RK31" s="20"/>
      <c r="RL31" s="26"/>
      <c r="RM31" s="20"/>
      <c r="RN31" s="26"/>
      <c r="RO31" s="20"/>
      <c r="RP31" s="26"/>
      <c r="RQ31" s="20"/>
      <c r="RR31" s="26"/>
      <c r="RS31" s="20"/>
      <c r="RT31" s="26"/>
      <c r="RU31" s="20"/>
      <c r="RV31" s="26"/>
      <c r="RW31" s="20"/>
      <c r="RX31" s="26"/>
      <c r="RY31" s="20"/>
      <c r="RZ31" s="26"/>
      <c r="SA31" s="20"/>
      <c r="SB31" s="26"/>
      <c r="SC31" s="20"/>
      <c r="SD31" s="26"/>
      <c r="SE31" s="20"/>
      <c r="SF31" s="26"/>
      <c r="SG31" s="20"/>
      <c r="SH31" s="28"/>
      <c r="SI31" s="2">
        <f t="shared" si="0"/>
        <v>0</v>
      </c>
      <c r="SJ31" s="3">
        <f>SI31*10.94</f>
        <v>0</v>
      </c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</row>
    <row r="32" spans="1:524" ht="24.75" customHeight="1" x14ac:dyDescent="0.2">
      <c r="A32" s="45">
        <f t="shared" si="2"/>
        <v>0</v>
      </c>
      <c r="B32" s="45"/>
      <c r="C32" s="39" t="s">
        <v>287</v>
      </c>
      <c r="D32" s="32"/>
      <c r="E32" s="27"/>
      <c r="F32" s="26"/>
      <c r="G32" s="27"/>
      <c r="H32" s="26"/>
      <c r="I32" s="27"/>
      <c r="J32" s="26"/>
      <c r="K32" s="27"/>
      <c r="L32" s="26"/>
      <c r="M32" s="27"/>
      <c r="N32" s="26"/>
      <c r="O32" s="27"/>
      <c r="P32" s="26"/>
      <c r="Q32" s="27"/>
      <c r="R32" s="26"/>
      <c r="S32" s="27"/>
      <c r="T32" s="26"/>
      <c r="U32" s="27"/>
      <c r="V32" s="26"/>
      <c r="W32" s="27"/>
      <c r="X32" s="26"/>
      <c r="Y32" s="27"/>
      <c r="Z32" s="26"/>
      <c r="AA32" s="27"/>
      <c r="AB32" s="26"/>
      <c r="AC32" s="27"/>
      <c r="AD32" s="26"/>
      <c r="AE32" s="27"/>
      <c r="AF32" s="26"/>
      <c r="AG32" s="27"/>
      <c r="AH32" s="26"/>
      <c r="AI32" s="27"/>
      <c r="AJ32" s="26"/>
      <c r="AK32" s="27"/>
      <c r="AL32" s="26"/>
      <c r="AM32" s="27"/>
      <c r="AN32" s="26"/>
      <c r="AO32" s="27"/>
      <c r="AP32" s="26"/>
      <c r="AQ32" s="27"/>
      <c r="AR32" s="26"/>
      <c r="AS32" s="27"/>
      <c r="AT32" s="26"/>
      <c r="AU32" s="27"/>
      <c r="AV32" s="26"/>
      <c r="AW32" s="27"/>
      <c r="AX32" s="26"/>
      <c r="AY32" s="27"/>
      <c r="AZ32" s="26"/>
      <c r="BA32" s="27"/>
      <c r="BB32" s="26"/>
      <c r="BC32" s="27"/>
      <c r="BD32" s="26"/>
      <c r="BE32" s="27"/>
      <c r="BF32" s="26"/>
      <c r="BG32" s="27"/>
      <c r="BH32" s="26"/>
      <c r="BI32" s="27"/>
      <c r="BJ32" s="26"/>
      <c r="BK32" s="27"/>
      <c r="BL32" s="26"/>
      <c r="BM32" s="27"/>
      <c r="BN32" s="26"/>
      <c r="BO32" s="27"/>
      <c r="BP32" s="26"/>
      <c r="BQ32" s="27"/>
      <c r="BR32" s="26"/>
      <c r="BS32" s="27"/>
      <c r="BT32" s="26"/>
      <c r="BU32" s="27"/>
      <c r="BV32" s="26"/>
      <c r="BW32" s="27"/>
      <c r="BX32" s="26"/>
      <c r="BY32" s="27"/>
      <c r="BZ32" s="26"/>
      <c r="CA32" s="27"/>
      <c r="CB32" s="26"/>
      <c r="CC32" s="27"/>
      <c r="CD32" s="26"/>
      <c r="CE32" s="27"/>
      <c r="CF32" s="26"/>
      <c r="CG32" s="27"/>
      <c r="CH32" s="26"/>
      <c r="CI32" s="27"/>
      <c r="CJ32" s="26"/>
      <c r="CK32" s="27"/>
      <c r="CL32" s="26"/>
      <c r="CM32" s="27"/>
      <c r="CN32" s="26"/>
      <c r="CO32" s="27"/>
      <c r="CP32" s="26"/>
      <c r="CQ32" s="27"/>
      <c r="CR32" s="26"/>
      <c r="CS32" s="27"/>
      <c r="CT32" s="26"/>
      <c r="CU32" s="27"/>
      <c r="CV32" s="26"/>
      <c r="CW32" s="27"/>
      <c r="CX32" s="26"/>
      <c r="CY32" s="27"/>
      <c r="CZ32" s="26"/>
      <c r="DA32" s="27"/>
      <c r="DB32" s="26"/>
      <c r="DC32" s="27"/>
      <c r="DD32" s="26"/>
      <c r="DE32" s="27"/>
      <c r="DF32" s="26"/>
      <c r="DG32" s="27"/>
      <c r="DH32" s="26"/>
      <c r="DI32" s="27"/>
      <c r="DJ32" s="26"/>
      <c r="DK32" s="27"/>
      <c r="DL32" s="26"/>
      <c r="DM32" s="27"/>
      <c r="DN32" s="26"/>
      <c r="DO32" s="27"/>
      <c r="DP32" s="26"/>
      <c r="DQ32" s="27"/>
      <c r="DR32" s="26"/>
      <c r="DS32" s="27"/>
      <c r="DT32" s="26"/>
      <c r="DU32" s="27"/>
      <c r="DV32" s="26"/>
      <c r="DW32" s="27"/>
      <c r="DX32" s="26"/>
      <c r="DY32" s="27"/>
      <c r="DZ32" s="26"/>
      <c r="EA32" s="27"/>
      <c r="EB32" s="26"/>
      <c r="EC32" s="27"/>
      <c r="ED32" s="26"/>
      <c r="EE32" s="27"/>
      <c r="EF32" s="26"/>
      <c r="EG32" s="27"/>
      <c r="EH32" s="26"/>
      <c r="EI32" s="27"/>
      <c r="EJ32" s="26"/>
      <c r="EK32" s="27"/>
      <c r="EL32" s="26"/>
      <c r="EM32" s="27"/>
      <c r="EN32" s="26"/>
      <c r="EO32" s="27"/>
      <c r="EP32" s="26"/>
      <c r="EQ32" s="27"/>
      <c r="ER32" s="26"/>
      <c r="ES32" s="27"/>
      <c r="ET32" s="26"/>
      <c r="EU32" s="27"/>
      <c r="EV32" s="26"/>
      <c r="EW32" s="27"/>
      <c r="EX32" s="26"/>
      <c r="EY32" s="27"/>
      <c r="EZ32" s="26"/>
      <c r="FA32" s="27"/>
      <c r="FB32" s="26"/>
      <c r="FC32" s="27"/>
      <c r="FD32" s="26"/>
      <c r="FE32" s="27"/>
      <c r="FF32" s="26"/>
      <c r="FG32" s="27"/>
      <c r="FH32" s="26"/>
      <c r="FI32" s="27"/>
      <c r="FJ32" s="26"/>
      <c r="FK32" s="27"/>
      <c r="FL32" s="26"/>
      <c r="FM32" s="27"/>
      <c r="FN32" s="26"/>
      <c r="FO32" s="27"/>
      <c r="FP32" s="26"/>
      <c r="FQ32" s="27"/>
      <c r="FR32" s="26"/>
      <c r="FS32" s="27"/>
      <c r="FT32" s="26"/>
      <c r="FU32" s="27"/>
      <c r="FV32" s="26"/>
      <c r="FW32" s="27"/>
      <c r="FX32" s="26"/>
      <c r="FY32" s="27"/>
      <c r="FZ32" s="26"/>
      <c r="GA32" s="27"/>
      <c r="GB32" s="26"/>
      <c r="GC32" s="27"/>
      <c r="GD32" s="26"/>
      <c r="GE32" s="27"/>
      <c r="GF32" s="26"/>
      <c r="GG32" s="27"/>
      <c r="GH32" s="26"/>
      <c r="GI32" s="27"/>
      <c r="GJ32" s="26"/>
      <c r="GK32" s="27"/>
      <c r="GL32" s="26"/>
      <c r="GM32" s="27"/>
      <c r="GN32" s="26"/>
      <c r="GO32" s="27"/>
      <c r="GP32" s="26"/>
      <c r="GQ32" s="27"/>
      <c r="GR32" s="26"/>
      <c r="GS32" s="27"/>
      <c r="GT32" s="26"/>
      <c r="GU32" s="27"/>
      <c r="GV32" s="26"/>
      <c r="GW32" s="27"/>
      <c r="GX32" s="26"/>
      <c r="GY32" s="27"/>
      <c r="GZ32" s="26"/>
      <c r="HA32" s="27"/>
      <c r="HB32" s="26"/>
      <c r="HC32" s="27"/>
      <c r="HD32" s="26"/>
      <c r="HE32" s="27"/>
      <c r="HF32" s="26"/>
      <c r="HG32" s="27"/>
      <c r="HH32" s="26"/>
      <c r="HI32" s="27"/>
      <c r="HJ32" s="26"/>
      <c r="HK32" s="27"/>
      <c r="HL32" s="26"/>
      <c r="HM32" s="27"/>
      <c r="HN32" s="26"/>
      <c r="HO32" s="27"/>
      <c r="HP32" s="26"/>
      <c r="HQ32" s="27"/>
      <c r="HR32" s="26"/>
      <c r="HS32" s="27"/>
      <c r="HT32" s="26"/>
      <c r="HU32" s="27"/>
      <c r="HV32" s="26"/>
      <c r="HW32" s="27"/>
      <c r="HX32" s="26"/>
      <c r="HY32" s="27"/>
      <c r="HZ32" s="26"/>
      <c r="IA32" s="27"/>
      <c r="IB32" s="26"/>
      <c r="IC32" s="27"/>
      <c r="ID32" s="26"/>
      <c r="IE32" s="27"/>
      <c r="IF32" s="26"/>
      <c r="IG32" s="27"/>
      <c r="IH32" s="26"/>
      <c r="II32" s="27"/>
      <c r="IJ32" s="26"/>
      <c r="IK32" s="27"/>
      <c r="IL32" s="26"/>
      <c r="IM32" s="27"/>
      <c r="IN32" s="26"/>
      <c r="IO32" s="27"/>
      <c r="IP32" s="26"/>
      <c r="IQ32" s="27"/>
      <c r="IR32" s="26"/>
      <c r="IS32" s="27"/>
      <c r="IT32" s="26"/>
      <c r="IU32" s="27"/>
      <c r="IV32" s="26"/>
      <c r="IW32" s="27"/>
      <c r="IX32" s="26"/>
      <c r="IY32" s="27"/>
      <c r="IZ32" s="26"/>
      <c r="JA32" s="27"/>
      <c r="JB32" s="26"/>
      <c r="JC32" s="27"/>
      <c r="JD32" s="26"/>
      <c r="JE32" s="27"/>
      <c r="JF32" s="26"/>
      <c r="JG32" s="27"/>
      <c r="JH32" s="26"/>
      <c r="JI32" s="27"/>
      <c r="JJ32" s="26"/>
      <c r="JK32" s="27"/>
      <c r="JL32" s="26"/>
      <c r="JM32" s="27"/>
      <c r="JN32" s="26"/>
      <c r="JO32" s="27"/>
      <c r="JP32" s="26"/>
      <c r="JQ32" s="27"/>
      <c r="JR32" s="26"/>
      <c r="JS32" s="27"/>
      <c r="JT32" s="26"/>
      <c r="JU32" s="27"/>
      <c r="JV32" s="26"/>
      <c r="JW32" s="27"/>
      <c r="JX32" s="26"/>
      <c r="JY32" s="27"/>
      <c r="JZ32" s="26"/>
      <c r="KA32" s="27"/>
      <c r="KB32" s="26"/>
      <c r="KC32" s="27"/>
      <c r="KD32" s="26"/>
      <c r="KE32" s="27"/>
      <c r="KF32" s="26"/>
      <c r="KG32" s="27"/>
      <c r="KH32" s="26"/>
      <c r="KI32" s="27"/>
      <c r="KJ32" s="26"/>
      <c r="KK32" s="27"/>
      <c r="KL32" s="26"/>
      <c r="KM32" s="27"/>
      <c r="KN32" s="26"/>
      <c r="KO32" s="27"/>
      <c r="KP32" s="26"/>
      <c r="KQ32" s="27"/>
      <c r="KR32" s="26"/>
      <c r="KS32" s="27"/>
      <c r="KT32" s="26"/>
      <c r="KU32" s="27"/>
      <c r="KV32" s="26"/>
      <c r="KW32" s="27"/>
      <c r="KX32" s="26"/>
      <c r="KY32" s="27"/>
      <c r="KZ32" s="26"/>
      <c r="LA32" s="27"/>
      <c r="LB32" s="26"/>
      <c r="LC32" s="27"/>
      <c r="LD32" s="26"/>
      <c r="LE32" s="27"/>
      <c r="LF32" s="26"/>
      <c r="LG32" s="27"/>
      <c r="LH32" s="26"/>
      <c r="LI32" s="27"/>
      <c r="LJ32" s="26"/>
      <c r="LK32" s="27"/>
      <c r="LL32" s="26"/>
      <c r="LM32" s="27"/>
      <c r="LN32" s="26"/>
      <c r="LO32" s="27"/>
      <c r="LP32" s="26"/>
      <c r="LQ32" s="27"/>
      <c r="LR32" s="26"/>
      <c r="LS32" s="27"/>
      <c r="LT32" s="26"/>
      <c r="LU32" s="27"/>
      <c r="LV32" s="26"/>
      <c r="LW32" s="27"/>
      <c r="LX32" s="26"/>
      <c r="LY32" s="27"/>
      <c r="LZ32" s="26"/>
      <c r="MA32" s="27"/>
      <c r="MB32" s="26"/>
      <c r="MC32" s="27"/>
      <c r="MD32" s="26"/>
      <c r="ME32" s="27"/>
      <c r="MF32" s="26"/>
      <c r="MG32" s="27"/>
      <c r="MH32" s="26"/>
      <c r="MI32" s="27"/>
      <c r="MJ32" s="26"/>
      <c r="MK32" s="27"/>
      <c r="ML32" s="26"/>
      <c r="MM32" s="27"/>
      <c r="MN32" s="26"/>
      <c r="MO32" s="27"/>
      <c r="MP32" s="26"/>
      <c r="MQ32" s="27"/>
      <c r="MR32" s="26"/>
      <c r="MS32" s="27"/>
      <c r="MT32" s="26"/>
      <c r="MU32" s="27"/>
      <c r="MV32" s="26"/>
      <c r="MW32" s="27"/>
      <c r="MX32" s="26"/>
      <c r="MY32" s="27"/>
      <c r="MZ32" s="26"/>
      <c r="NA32" s="27"/>
      <c r="NB32" s="26"/>
      <c r="NC32" s="27"/>
      <c r="ND32" s="26"/>
      <c r="NE32" s="27"/>
      <c r="NF32" s="26"/>
      <c r="NG32" s="27"/>
      <c r="NH32" s="26"/>
      <c r="NI32" s="27"/>
      <c r="NJ32" s="26"/>
      <c r="NK32" s="27"/>
      <c r="NL32" s="26"/>
      <c r="NM32" s="27"/>
      <c r="NN32" s="26"/>
      <c r="NO32" s="27"/>
      <c r="NP32" s="26"/>
      <c r="NQ32" s="27"/>
      <c r="NR32" s="26"/>
      <c r="NS32" s="27"/>
      <c r="NT32" s="26"/>
      <c r="NU32" s="27"/>
      <c r="NV32" s="26"/>
      <c r="NW32" s="27"/>
      <c r="NX32" s="26"/>
      <c r="NY32" s="27"/>
      <c r="NZ32" s="26"/>
      <c r="OA32" s="27"/>
      <c r="OB32" s="26"/>
      <c r="OC32" s="27"/>
      <c r="OD32" s="26"/>
      <c r="OE32" s="27"/>
      <c r="OF32" s="26"/>
      <c r="OG32" s="27"/>
      <c r="OH32" s="26"/>
      <c r="OI32" s="27"/>
      <c r="OJ32" s="26"/>
      <c r="OK32" s="27"/>
      <c r="OL32" s="26"/>
      <c r="OM32" s="27"/>
      <c r="ON32" s="26"/>
      <c r="OO32" s="27"/>
      <c r="OP32" s="26"/>
      <c r="OQ32" s="27"/>
      <c r="OR32" s="26"/>
      <c r="OS32" s="27"/>
      <c r="OT32" s="26"/>
      <c r="OU32" s="27"/>
      <c r="OV32" s="26"/>
      <c r="OW32" s="27"/>
      <c r="OX32" s="26"/>
      <c r="OY32" s="27"/>
      <c r="OZ32" s="26"/>
      <c r="PA32" s="27"/>
      <c r="PB32" s="26"/>
      <c r="PC32" s="27"/>
      <c r="PD32" s="26"/>
      <c r="PE32" s="27"/>
      <c r="PF32" s="26"/>
      <c r="PG32" s="27"/>
      <c r="PH32" s="26"/>
      <c r="PI32" s="27"/>
      <c r="PJ32" s="26"/>
      <c r="PK32" s="27"/>
      <c r="PL32" s="26"/>
      <c r="PM32" s="27"/>
      <c r="PN32" s="26"/>
      <c r="PO32" s="27"/>
      <c r="PP32" s="26"/>
      <c r="PQ32" s="27"/>
      <c r="PR32" s="26"/>
      <c r="PS32" s="27"/>
      <c r="PT32" s="26"/>
      <c r="PU32" s="27"/>
      <c r="PV32" s="26"/>
      <c r="PW32" s="27"/>
      <c r="PX32" s="26"/>
      <c r="PY32" s="27"/>
      <c r="PZ32" s="26"/>
      <c r="QA32" s="27"/>
      <c r="QB32" s="26"/>
      <c r="QC32" s="27"/>
      <c r="QD32" s="26"/>
      <c r="QE32" s="27"/>
      <c r="QF32" s="26"/>
      <c r="QG32" s="27"/>
      <c r="QH32" s="26"/>
      <c r="QI32" s="27"/>
      <c r="QJ32" s="26"/>
      <c r="QK32" s="27"/>
      <c r="QL32" s="26"/>
      <c r="QM32" s="27"/>
      <c r="QN32" s="26"/>
      <c r="QO32" s="27"/>
      <c r="QP32" s="26"/>
      <c r="QQ32" s="27"/>
      <c r="QR32" s="26"/>
      <c r="QS32" s="27"/>
      <c r="QT32" s="26"/>
      <c r="QU32" s="27"/>
      <c r="QV32" s="26"/>
      <c r="QW32" s="27"/>
      <c r="QX32" s="26"/>
      <c r="QY32" s="27"/>
      <c r="QZ32" s="26"/>
      <c r="RA32" s="27"/>
      <c r="RB32" s="26"/>
      <c r="RC32" s="27"/>
      <c r="RD32" s="26"/>
      <c r="RE32" s="27"/>
      <c r="RF32" s="26"/>
      <c r="RG32" s="27"/>
      <c r="RH32" s="26"/>
      <c r="RI32" s="27"/>
      <c r="RJ32" s="26"/>
      <c r="RK32" s="27"/>
      <c r="RL32" s="26"/>
      <c r="RM32" s="27"/>
      <c r="RN32" s="26"/>
      <c r="RO32" s="27"/>
      <c r="RP32" s="26"/>
      <c r="RQ32" s="27"/>
      <c r="RR32" s="26"/>
      <c r="RS32" s="27"/>
      <c r="RT32" s="26"/>
      <c r="RU32" s="27"/>
      <c r="RV32" s="26"/>
      <c r="RW32" s="27"/>
      <c r="RX32" s="26"/>
      <c r="RY32" s="27"/>
      <c r="RZ32" s="26"/>
      <c r="SA32" s="27"/>
      <c r="SB32" s="26"/>
      <c r="SC32" s="27"/>
      <c r="SD32" s="26"/>
      <c r="SE32" s="27"/>
      <c r="SF32" s="26"/>
      <c r="SG32" s="27"/>
      <c r="SH32" s="29"/>
      <c r="SI32" s="5">
        <f t="shared" si="0"/>
        <v>0</v>
      </c>
      <c r="SJ32" s="3">
        <f>SI32*10.56</f>
        <v>0</v>
      </c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</row>
    <row r="33" spans="1:524" ht="24.75" customHeight="1" x14ac:dyDescent="0.15">
      <c r="A33" s="46"/>
      <c r="B33" s="47"/>
      <c r="C33" s="24"/>
      <c r="D33" s="25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  <c r="BC33" s="20"/>
      <c r="BD33" s="21"/>
      <c r="BE33" s="20"/>
      <c r="BF33" s="21"/>
      <c r="BG33" s="20"/>
      <c r="BH33" s="21"/>
      <c r="BI33" s="20"/>
      <c r="BJ33" s="21"/>
      <c r="BK33" s="20"/>
      <c r="BL33" s="21"/>
      <c r="BM33" s="20"/>
      <c r="BN33" s="21"/>
      <c r="BO33" s="20"/>
      <c r="BP33" s="21"/>
      <c r="BQ33" s="20"/>
      <c r="BR33" s="21"/>
      <c r="BS33" s="20"/>
      <c r="BT33" s="21"/>
      <c r="BU33" s="20"/>
      <c r="BV33" s="21"/>
      <c r="BW33" s="20"/>
      <c r="BX33" s="21"/>
      <c r="BY33" s="20"/>
      <c r="BZ33" s="21"/>
      <c r="CA33" s="20"/>
      <c r="CB33" s="21"/>
      <c r="CC33" s="20"/>
      <c r="CD33" s="21"/>
      <c r="CE33" s="20"/>
      <c r="CF33" s="21"/>
      <c r="CG33" s="20"/>
      <c r="CH33" s="21"/>
      <c r="CI33" s="20"/>
      <c r="CJ33" s="21"/>
      <c r="CK33" s="20"/>
      <c r="CL33" s="21"/>
      <c r="CM33" s="20"/>
      <c r="CN33" s="21"/>
      <c r="CO33" s="20"/>
      <c r="CP33" s="21"/>
      <c r="CQ33" s="20"/>
      <c r="CR33" s="21"/>
      <c r="CS33" s="20"/>
      <c r="CT33" s="21"/>
      <c r="CU33" s="20"/>
      <c r="CV33" s="21"/>
      <c r="CW33" s="20"/>
      <c r="CX33" s="21"/>
      <c r="CY33" s="20"/>
      <c r="CZ33" s="21"/>
      <c r="DA33" s="20"/>
      <c r="DB33" s="21"/>
      <c r="DC33" s="20"/>
      <c r="DD33" s="21"/>
      <c r="DE33" s="20"/>
      <c r="DF33" s="21"/>
      <c r="DG33" s="20"/>
      <c r="DH33" s="21"/>
      <c r="DI33" s="20"/>
      <c r="DJ33" s="21"/>
      <c r="DK33" s="20"/>
      <c r="DL33" s="21"/>
      <c r="DM33" s="20"/>
      <c r="DN33" s="21"/>
      <c r="DO33" s="20"/>
      <c r="DP33" s="21"/>
      <c r="DQ33" s="20"/>
      <c r="DR33" s="21"/>
      <c r="DS33" s="20"/>
      <c r="DT33" s="21"/>
      <c r="DU33" s="20"/>
      <c r="DV33" s="21"/>
      <c r="DW33" s="20"/>
      <c r="DX33" s="21"/>
      <c r="DY33" s="20"/>
      <c r="DZ33" s="21"/>
      <c r="EA33" s="20"/>
      <c r="EB33" s="21"/>
      <c r="EC33" s="20"/>
      <c r="ED33" s="21"/>
      <c r="EE33" s="20"/>
      <c r="EF33" s="21"/>
      <c r="EG33" s="20"/>
      <c r="EH33" s="21"/>
      <c r="EI33" s="20"/>
      <c r="EJ33" s="21"/>
      <c r="EK33" s="20"/>
      <c r="EL33" s="21"/>
      <c r="EM33" s="20"/>
      <c r="EN33" s="21"/>
      <c r="EO33" s="20"/>
      <c r="EP33" s="21"/>
      <c r="EQ33" s="20"/>
      <c r="ER33" s="21"/>
      <c r="ES33" s="20"/>
      <c r="ET33" s="21"/>
      <c r="EU33" s="20"/>
      <c r="EV33" s="21"/>
      <c r="EW33" s="20"/>
      <c r="EX33" s="21"/>
      <c r="EY33" s="20"/>
      <c r="EZ33" s="21"/>
      <c r="FA33" s="20"/>
      <c r="FB33" s="21"/>
      <c r="FC33" s="20"/>
      <c r="FD33" s="21"/>
      <c r="FE33" s="20"/>
      <c r="FF33" s="21"/>
      <c r="FG33" s="20"/>
      <c r="FH33" s="21"/>
      <c r="FI33" s="20"/>
      <c r="FJ33" s="21"/>
      <c r="FK33" s="20"/>
      <c r="FL33" s="21"/>
      <c r="FM33" s="20"/>
      <c r="FN33" s="21"/>
      <c r="FO33" s="20"/>
      <c r="FP33" s="21"/>
      <c r="FQ33" s="20"/>
      <c r="FR33" s="21"/>
      <c r="FS33" s="20"/>
      <c r="FT33" s="21"/>
      <c r="FU33" s="20"/>
      <c r="FV33" s="21"/>
      <c r="FW33" s="20"/>
      <c r="FX33" s="21"/>
      <c r="FY33" s="20"/>
      <c r="FZ33" s="21"/>
      <c r="GA33" s="20"/>
      <c r="GB33" s="21"/>
      <c r="GC33" s="20"/>
      <c r="GD33" s="21"/>
      <c r="GE33" s="20"/>
      <c r="GF33" s="21"/>
      <c r="GG33" s="20"/>
      <c r="GH33" s="21"/>
      <c r="GI33" s="20"/>
      <c r="GJ33" s="21"/>
      <c r="GK33" s="20"/>
      <c r="GL33" s="21"/>
      <c r="GM33" s="20"/>
      <c r="GN33" s="21"/>
      <c r="GO33" s="20"/>
      <c r="GP33" s="21"/>
      <c r="GQ33" s="20"/>
      <c r="GR33" s="21"/>
      <c r="GS33" s="20"/>
      <c r="GT33" s="21"/>
      <c r="GU33" s="20"/>
      <c r="GV33" s="21"/>
      <c r="GW33" s="20"/>
      <c r="GX33" s="21"/>
      <c r="GY33" s="20"/>
      <c r="GZ33" s="21"/>
      <c r="HA33" s="20"/>
      <c r="HB33" s="21"/>
      <c r="HC33" s="20"/>
      <c r="HD33" s="21"/>
      <c r="HE33" s="20"/>
      <c r="HF33" s="21"/>
      <c r="HG33" s="20"/>
      <c r="HH33" s="21"/>
      <c r="HI33" s="20"/>
      <c r="HJ33" s="21"/>
      <c r="HK33" s="20"/>
      <c r="HL33" s="21"/>
      <c r="HM33" s="20"/>
      <c r="HN33" s="21"/>
      <c r="HO33" s="20"/>
      <c r="HP33" s="21"/>
      <c r="HQ33" s="20"/>
      <c r="HR33" s="21"/>
      <c r="HS33" s="20"/>
      <c r="HT33" s="21"/>
      <c r="HU33" s="20"/>
      <c r="HV33" s="21"/>
      <c r="HW33" s="20"/>
      <c r="HX33" s="21"/>
      <c r="HY33" s="20"/>
      <c r="HZ33" s="21"/>
      <c r="IA33" s="20"/>
      <c r="IB33" s="21"/>
      <c r="IC33" s="20"/>
      <c r="ID33" s="21"/>
      <c r="IE33" s="20"/>
      <c r="IF33" s="21"/>
      <c r="IG33" s="20"/>
      <c r="IH33" s="21"/>
      <c r="II33" s="20"/>
      <c r="IJ33" s="21"/>
      <c r="IK33" s="20"/>
      <c r="IL33" s="21"/>
      <c r="IM33" s="20"/>
      <c r="IN33" s="21"/>
      <c r="IO33" s="20"/>
      <c r="IP33" s="21"/>
      <c r="IQ33" s="20"/>
      <c r="IR33" s="21"/>
      <c r="IS33" s="20"/>
      <c r="IT33" s="21"/>
      <c r="IU33" s="20"/>
      <c r="IV33" s="21"/>
      <c r="IW33" s="20"/>
      <c r="IX33" s="21"/>
      <c r="IY33" s="20"/>
      <c r="IZ33" s="21"/>
      <c r="JA33" s="20"/>
      <c r="JB33" s="21"/>
      <c r="JC33" s="20"/>
      <c r="JD33" s="21"/>
      <c r="JE33" s="20"/>
      <c r="JF33" s="21"/>
      <c r="JG33" s="20"/>
      <c r="JH33" s="21"/>
      <c r="JI33" s="20"/>
      <c r="JJ33" s="21"/>
      <c r="JK33" s="20"/>
      <c r="JL33" s="21"/>
      <c r="JM33" s="20"/>
      <c r="JN33" s="21"/>
      <c r="JO33" s="20"/>
      <c r="JP33" s="21"/>
      <c r="JQ33" s="20"/>
      <c r="JR33" s="21"/>
      <c r="JS33" s="20"/>
      <c r="JT33" s="21"/>
      <c r="JU33" s="20"/>
      <c r="JV33" s="21"/>
      <c r="JW33" s="20"/>
      <c r="JX33" s="21"/>
      <c r="JY33" s="20"/>
      <c r="JZ33" s="21"/>
      <c r="KA33" s="20"/>
      <c r="KB33" s="21"/>
      <c r="KC33" s="20"/>
      <c r="KD33" s="21"/>
      <c r="KE33" s="20"/>
      <c r="KF33" s="21"/>
      <c r="KG33" s="20"/>
      <c r="KH33" s="21"/>
      <c r="KI33" s="20"/>
      <c r="KJ33" s="21"/>
      <c r="KK33" s="20"/>
      <c r="KL33" s="21"/>
      <c r="KM33" s="20"/>
      <c r="KN33" s="21"/>
      <c r="KO33" s="20"/>
      <c r="KP33" s="21"/>
      <c r="KQ33" s="20"/>
      <c r="KR33" s="21"/>
      <c r="KS33" s="20"/>
      <c r="KT33" s="21"/>
      <c r="KU33" s="20"/>
      <c r="KV33" s="21"/>
      <c r="KW33" s="20"/>
      <c r="KX33" s="21"/>
      <c r="KY33" s="20"/>
      <c r="KZ33" s="21"/>
      <c r="LA33" s="20"/>
      <c r="LB33" s="21"/>
      <c r="LC33" s="20"/>
      <c r="LD33" s="21"/>
      <c r="LE33" s="20"/>
      <c r="LF33" s="21"/>
      <c r="LG33" s="20"/>
      <c r="LH33" s="21"/>
      <c r="LI33" s="20"/>
      <c r="LJ33" s="21"/>
      <c r="LK33" s="20"/>
      <c r="LL33" s="21"/>
      <c r="LM33" s="20"/>
      <c r="LN33" s="21"/>
      <c r="LO33" s="20"/>
      <c r="LP33" s="21"/>
      <c r="LQ33" s="20"/>
      <c r="LR33" s="21"/>
      <c r="LS33" s="20"/>
      <c r="LT33" s="21"/>
      <c r="LU33" s="20"/>
      <c r="LV33" s="21"/>
      <c r="LW33" s="20"/>
      <c r="LX33" s="21"/>
      <c r="LY33" s="20"/>
      <c r="LZ33" s="21"/>
      <c r="MA33" s="20"/>
      <c r="MB33" s="21"/>
      <c r="MC33" s="20"/>
      <c r="MD33" s="21"/>
      <c r="ME33" s="20"/>
      <c r="MF33" s="21"/>
      <c r="MG33" s="20"/>
      <c r="MH33" s="21"/>
      <c r="MI33" s="20"/>
      <c r="MJ33" s="21"/>
      <c r="MK33" s="20"/>
      <c r="ML33" s="21"/>
      <c r="MM33" s="20"/>
      <c r="MN33" s="21"/>
      <c r="MO33" s="20"/>
      <c r="MP33" s="21"/>
      <c r="MQ33" s="20"/>
      <c r="MR33" s="21"/>
      <c r="MS33" s="20"/>
      <c r="MT33" s="21"/>
      <c r="MU33" s="20"/>
      <c r="MV33" s="21"/>
      <c r="MW33" s="20"/>
      <c r="MX33" s="21"/>
      <c r="MY33" s="20"/>
      <c r="MZ33" s="21"/>
      <c r="NA33" s="20"/>
      <c r="NB33" s="21"/>
      <c r="NC33" s="20"/>
      <c r="ND33" s="21"/>
      <c r="NE33" s="20"/>
      <c r="NF33" s="21"/>
      <c r="NG33" s="20"/>
      <c r="NH33" s="21"/>
      <c r="NI33" s="20"/>
      <c r="NJ33" s="21"/>
      <c r="NK33" s="20"/>
      <c r="NL33" s="21"/>
      <c r="NM33" s="20"/>
      <c r="NN33" s="21"/>
      <c r="NO33" s="20"/>
      <c r="NP33" s="21"/>
      <c r="NQ33" s="20"/>
      <c r="NR33" s="21"/>
      <c r="NS33" s="20"/>
      <c r="NT33" s="21"/>
      <c r="NU33" s="20"/>
      <c r="NV33" s="21"/>
      <c r="NW33" s="20"/>
      <c r="NX33" s="21"/>
      <c r="NY33" s="20"/>
      <c r="NZ33" s="21"/>
      <c r="OA33" s="20"/>
      <c r="OB33" s="21"/>
      <c r="OC33" s="20"/>
      <c r="OD33" s="21"/>
      <c r="OE33" s="20"/>
      <c r="OF33" s="21"/>
      <c r="OG33" s="20"/>
      <c r="OH33" s="21"/>
      <c r="OI33" s="20"/>
      <c r="OJ33" s="21"/>
      <c r="OK33" s="20"/>
      <c r="OL33" s="21"/>
      <c r="OM33" s="20"/>
      <c r="ON33" s="21"/>
      <c r="OO33" s="20"/>
      <c r="OP33" s="21"/>
      <c r="OQ33" s="20"/>
      <c r="OR33" s="21"/>
      <c r="OS33" s="20"/>
      <c r="OT33" s="21"/>
      <c r="OU33" s="20"/>
      <c r="OV33" s="21"/>
      <c r="OW33" s="20"/>
      <c r="OX33" s="21"/>
      <c r="OY33" s="20"/>
      <c r="OZ33" s="21"/>
      <c r="PA33" s="20"/>
      <c r="PB33" s="21"/>
      <c r="PC33" s="20"/>
      <c r="PD33" s="21"/>
      <c r="PE33" s="20"/>
      <c r="PF33" s="21"/>
      <c r="PG33" s="20"/>
      <c r="PH33" s="21"/>
      <c r="PI33" s="20"/>
      <c r="PJ33" s="21"/>
      <c r="PK33" s="20"/>
      <c r="PL33" s="21"/>
      <c r="PM33" s="20"/>
      <c r="PN33" s="21"/>
      <c r="PO33" s="20"/>
      <c r="PP33" s="21"/>
      <c r="PQ33" s="20"/>
      <c r="PR33" s="21"/>
      <c r="PS33" s="20"/>
      <c r="PT33" s="21"/>
      <c r="PU33" s="20"/>
      <c r="PV33" s="21"/>
      <c r="PW33" s="20"/>
      <c r="PX33" s="21"/>
      <c r="PY33" s="20"/>
      <c r="PZ33" s="21"/>
      <c r="QA33" s="20"/>
      <c r="QB33" s="21"/>
      <c r="QC33" s="20"/>
      <c r="QD33" s="21"/>
      <c r="QE33" s="20"/>
      <c r="QF33" s="21"/>
      <c r="QG33" s="20"/>
      <c r="QH33" s="21"/>
      <c r="QI33" s="20"/>
      <c r="QJ33" s="21"/>
      <c r="QK33" s="20"/>
      <c r="QL33" s="21"/>
      <c r="QM33" s="20"/>
      <c r="QN33" s="21"/>
      <c r="QO33" s="20"/>
      <c r="QP33" s="21"/>
      <c r="QQ33" s="20"/>
      <c r="QR33" s="21"/>
      <c r="QS33" s="20"/>
      <c r="QT33" s="21"/>
      <c r="QU33" s="20"/>
      <c r="QV33" s="21"/>
      <c r="QW33" s="20"/>
      <c r="QX33" s="21"/>
      <c r="QY33" s="20"/>
      <c r="QZ33" s="21"/>
      <c r="RA33" s="20"/>
      <c r="RB33" s="21"/>
      <c r="RC33" s="20"/>
      <c r="RD33" s="21"/>
      <c r="RE33" s="20"/>
      <c r="RF33" s="21"/>
      <c r="RG33" s="20"/>
      <c r="RH33" s="21"/>
      <c r="RI33" s="20"/>
      <c r="RJ33" s="21"/>
      <c r="RK33" s="20"/>
      <c r="RL33" s="21"/>
      <c r="RM33" s="20"/>
      <c r="RN33" s="21"/>
      <c r="RO33" s="20"/>
      <c r="RP33" s="21"/>
      <c r="RQ33" s="20"/>
      <c r="RR33" s="21"/>
      <c r="RS33" s="20"/>
      <c r="RT33" s="21"/>
      <c r="RU33" s="20"/>
      <c r="RV33" s="21"/>
      <c r="RW33" s="20"/>
      <c r="RX33" s="21"/>
      <c r="RY33" s="20"/>
      <c r="RZ33" s="21"/>
      <c r="SA33" s="20"/>
      <c r="SB33" s="21"/>
      <c r="SC33" s="20"/>
      <c r="SD33" s="21"/>
      <c r="SE33" s="20"/>
      <c r="SF33" s="21"/>
      <c r="SG33" s="20"/>
      <c r="SH33" s="21"/>
      <c r="SI33" s="2">
        <f t="shared" si="0"/>
        <v>0</v>
      </c>
      <c r="SJ33" s="3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</row>
    <row r="34" spans="1:524" ht="24.75" customHeight="1" x14ac:dyDescent="0.2">
      <c r="A34" s="45">
        <f t="shared" si="2"/>
        <v>0</v>
      </c>
      <c r="B34" s="45"/>
      <c r="C34" s="39" t="s">
        <v>288</v>
      </c>
      <c r="D34" s="32"/>
      <c r="E34" s="27"/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6"/>
      <c r="S34" s="27"/>
      <c r="T34" s="26"/>
      <c r="U34" s="27"/>
      <c r="V34" s="26"/>
      <c r="W34" s="27"/>
      <c r="X34" s="26"/>
      <c r="Y34" s="27"/>
      <c r="Z34" s="26"/>
      <c r="AA34" s="27"/>
      <c r="AB34" s="26"/>
      <c r="AC34" s="27"/>
      <c r="AD34" s="26"/>
      <c r="AE34" s="27"/>
      <c r="AF34" s="26"/>
      <c r="AG34" s="27"/>
      <c r="AH34" s="26"/>
      <c r="AI34" s="27"/>
      <c r="AJ34" s="26"/>
      <c r="AK34" s="27"/>
      <c r="AL34" s="26"/>
      <c r="AM34" s="27"/>
      <c r="AN34" s="26"/>
      <c r="AO34" s="27"/>
      <c r="AP34" s="26"/>
      <c r="AQ34" s="27"/>
      <c r="AR34" s="26"/>
      <c r="AS34" s="27"/>
      <c r="AT34" s="26"/>
      <c r="AU34" s="27"/>
      <c r="AV34" s="26"/>
      <c r="AW34" s="27"/>
      <c r="AX34" s="26"/>
      <c r="AY34" s="27"/>
      <c r="AZ34" s="26"/>
      <c r="BA34" s="27"/>
      <c r="BB34" s="26"/>
      <c r="BC34" s="27"/>
      <c r="BD34" s="26"/>
      <c r="BE34" s="27"/>
      <c r="BF34" s="26"/>
      <c r="BG34" s="27"/>
      <c r="BH34" s="26"/>
      <c r="BI34" s="27"/>
      <c r="BJ34" s="26"/>
      <c r="BK34" s="27"/>
      <c r="BL34" s="26"/>
      <c r="BM34" s="27"/>
      <c r="BN34" s="26"/>
      <c r="BO34" s="27"/>
      <c r="BP34" s="26"/>
      <c r="BQ34" s="27"/>
      <c r="BR34" s="26"/>
      <c r="BS34" s="27"/>
      <c r="BT34" s="26"/>
      <c r="BU34" s="27"/>
      <c r="BV34" s="26"/>
      <c r="BW34" s="27"/>
      <c r="BX34" s="26"/>
      <c r="BY34" s="27"/>
      <c r="BZ34" s="26"/>
      <c r="CA34" s="27"/>
      <c r="CB34" s="26"/>
      <c r="CC34" s="27"/>
      <c r="CD34" s="26"/>
      <c r="CE34" s="27"/>
      <c r="CF34" s="26"/>
      <c r="CG34" s="27"/>
      <c r="CH34" s="26"/>
      <c r="CI34" s="27"/>
      <c r="CJ34" s="26"/>
      <c r="CK34" s="27"/>
      <c r="CL34" s="26"/>
      <c r="CM34" s="27"/>
      <c r="CN34" s="26"/>
      <c r="CO34" s="27"/>
      <c r="CP34" s="26"/>
      <c r="CQ34" s="27"/>
      <c r="CR34" s="26"/>
      <c r="CS34" s="27"/>
      <c r="CT34" s="26"/>
      <c r="CU34" s="27"/>
      <c r="CV34" s="26"/>
      <c r="CW34" s="27"/>
      <c r="CX34" s="26"/>
      <c r="CY34" s="27"/>
      <c r="CZ34" s="26"/>
      <c r="DA34" s="27"/>
      <c r="DB34" s="26"/>
      <c r="DC34" s="27"/>
      <c r="DD34" s="26"/>
      <c r="DE34" s="27"/>
      <c r="DF34" s="26"/>
      <c r="DG34" s="27"/>
      <c r="DH34" s="26"/>
      <c r="DI34" s="27"/>
      <c r="DJ34" s="26"/>
      <c r="DK34" s="27"/>
      <c r="DL34" s="26"/>
      <c r="DM34" s="27"/>
      <c r="DN34" s="26"/>
      <c r="DO34" s="27"/>
      <c r="DP34" s="26"/>
      <c r="DQ34" s="27"/>
      <c r="DR34" s="26"/>
      <c r="DS34" s="27"/>
      <c r="DT34" s="26"/>
      <c r="DU34" s="27"/>
      <c r="DV34" s="26"/>
      <c r="DW34" s="27"/>
      <c r="DX34" s="26"/>
      <c r="DY34" s="27"/>
      <c r="DZ34" s="26"/>
      <c r="EA34" s="27"/>
      <c r="EB34" s="26"/>
      <c r="EC34" s="27"/>
      <c r="ED34" s="26"/>
      <c r="EE34" s="27"/>
      <c r="EF34" s="26"/>
      <c r="EG34" s="27"/>
      <c r="EH34" s="26"/>
      <c r="EI34" s="27"/>
      <c r="EJ34" s="26"/>
      <c r="EK34" s="27"/>
      <c r="EL34" s="26"/>
      <c r="EM34" s="27"/>
      <c r="EN34" s="26"/>
      <c r="EO34" s="27"/>
      <c r="EP34" s="26"/>
      <c r="EQ34" s="27"/>
      <c r="ER34" s="26"/>
      <c r="ES34" s="27"/>
      <c r="ET34" s="26"/>
      <c r="EU34" s="27"/>
      <c r="EV34" s="26"/>
      <c r="EW34" s="27"/>
      <c r="EX34" s="26"/>
      <c r="EY34" s="27"/>
      <c r="EZ34" s="26"/>
      <c r="FA34" s="27"/>
      <c r="FB34" s="26"/>
      <c r="FC34" s="27"/>
      <c r="FD34" s="26"/>
      <c r="FE34" s="27"/>
      <c r="FF34" s="26"/>
      <c r="FG34" s="27"/>
      <c r="FH34" s="26"/>
      <c r="FI34" s="27"/>
      <c r="FJ34" s="26"/>
      <c r="FK34" s="27"/>
      <c r="FL34" s="26"/>
      <c r="FM34" s="27"/>
      <c r="FN34" s="26"/>
      <c r="FO34" s="27"/>
      <c r="FP34" s="26"/>
      <c r="FQ34" s="27"/>
      <c r="FR34" s="26"/>
      <c r="FS34" s="27"/>
      <c r="FT34" s="26"/>
      <c r="FU34" s="27"/>
      <c r="FV34" s="26"/>
      <c r="FW34" s="27"/>
      <c r="FX34" s="26"/>
      <c r="FY34" s="27"/>
      <c r="FZ34" s="26"/>
      <c r="GA34" s="27"/>
      <c r="GB34" s="26"/>
      <c r="GC34" s="27"/>
      <c r="GD34" s="26"/>
      <c r="GE34" s="27"/>
      <c r="GF34" s="26"/>
      <c r="GG34" s="27"/>
      <c r="GH34" s="26"/>
      <c r="GI34" s="27"/>
      <c r="GJ34" s="26"/>
      <c r="GK34" s="27"/>
      <c r="GL34" s="26"/>
      <c r="GM34" s="27"/>
      <c r="GN34" s="26"/>
      <c r="GO34" s="27"/>
      <c r="GP34" s="26"/>
      <c r="GQ34" s="27"/>
      <c r="GR34" s="26"/>
      <c r="GS34" s="27"/>
      <c r="GT34" s="26"/>
      <c r="GU34" s="27"/>
      <c r="GV34" s="26"/>
      <c r="GW34" s="27"/>
      <c r="GX34" s="26"/>
      <c r="GY34" s="27"/>
      <c r="GZ34" s="26"/>
      <c r="HA34" s="27"/>
      <c r="HB34" s="26"/>
      <c r="HC34" s="27"/>
      <c r="HD34" s="26"/>
      <c r="HE34" s="27"/>
      <c r="HF34" s="26"/>
      <c r="HG34" s="27"/>
      <c r="HH34" s="26"/>
      <c r="HI34" s="27"/>
      <c r="HJ34" s="26"/>
      <c r="HK34" s="27"/>
      <c r="HL34" s="26"/>
      <c r="HM34" s="27"/>
      <c r="HN34" s="26"/>
      <c r="HO34" s="27"/>
      <c r="HP34" s="26"/>
      <c r="HQ34" s="27"/>
      <c r="HR34" s="26"/>
      <c r="HS34" s="27"/>
      <c r="HT34" s="26"/>
      <c r="HU34" s="27"/>
      <c r="HV34" s="26"/>
      <c r="HW34" s="27"/>
      <c r="HX34" s="26"/>
      <c r="HY34" s="27"/>
      <c r="HZ34" s="26"/>
      <c r="IA34" s="27"/>
      <c r="IB34" s="26"/>
      <c r="IC34" s="27"/>
      <c r="ID34" s="26"/>
      <c r="IE34" s="27"/>
      <c r="IF34" s="26"/>
      <c r="IG34" s="27"/>
      <c r="IH34" s="26"/>
      <c r="II34" s="27"/>
      <c r="IJ34" s="26"/>
      <c r="IK34" s="27"/>
      <c r="IL34" s="26"/>
      <c r="IM34" s="27"/>
      <c r="IN34" s="26"/>
      <c r="IO34" s="27"/>
      <c r="IP34" s="26"/>
      <c r="IQ34" s="27"/>
      <c r="IR34" s="26"/>
      <c r="IS34" s="27"/>
      <c r="IT34" s="26"/>
      <c r="IU34" s="27"/>
      <c r="IV34" s="26"/>
      <c r="IW34" s="27"/>
      <c r="IX34" s="26"/>
      <c r="IY34" s="27"/>
      <c r="IZ34" s="26"/>
      <c r="JA34" s="27"/>
      <c r="JB34" s="26"/>
      <c r="JC34" s="27"/>
      <c r="JD34" s="26"/>
      <c r="JE34" s="27"/>
      <c r="JF34" s="26"/>
      <c r="JG34" s="27"/>
      <c r="JH34" s="26"/>
      <c r="JI34" s="27"/>
      <c r="JJ34" s="26"/>
      <c r="JK34" s="27"/>
      <c r="JL34" s="26"/>
      <c r="JM34" s="27"/>
      <c r="JN34" s="26"/>
      <c r="JO34" s="27"/>
      <c r="JP34" s="26"/>
      <c r="JQ34" s="27"/>
      <c r="JR34" s="26"/>
      <c r="JS34" s="27"/>
      <c r="JT34" s="26"/>
      <c r="JU34" s="27"/>
      <c r="JV34" s="26"/>
      <c r="JW34" s="27"/>
      <c r="JX34" s="26"/>
      <c r="JY34" s="27"/>
      <c r="JZ34" s="26"/>
      <c r="KA34" s="27"/>
      <c r="KB34" s="26"/>
      <c r="KC34" s="27"/>
      <c r="KD34" s="26"/>
      <c r="KE34" s="27"/>
      <c r="KF34" s="26"/>
      <c r="KG34" s="27"/>
      <c r="KH34" s="26"/>
      <c r="KI34" s="27"/>
      <c r="KJ34" s="26"/>
      <c r="KK34" s="27"/>
      <c r="KL34" s="26"/>
      <c r="KM34" s="27"/>
      <c r="KN34" s="26"/>
      <c r="KO34" s="27"/>
      <c r="KP34" s="26"/>
      <c r="KQ34" s="27"/>
      <c r="KR34" s="26"/>
      <c r="KS34" s="27"/>
      <c r="KT34" s="26"/>
      <c r="KU34" s="27"/>
      <c r="KV34" s="26"/>
      <c r="KW34" s="27"/>
      <c r="KX34" s="26"/>
      <c r="KY34" s="27"/>
      <c r="KZ34" s="26"/>
      <c r="LA34" s="27"/>
      <c r="LB34" s="26"/>
      <c r="LC34" s="27"/>
      <c r="LD34" s="26"/>
      <c r="LE34" s="27"/>
      <c r="LF34" s="26"/>
      <c r="LG34" s="27"/>
      <c r="LH34" s="26"/>
      <c r="LI34" s="27"/>
      <c r="LJ34" s="26"/>
      <c r="LK34" s="27"/>
      <c r="LL34" s="26"/>
      <c r="LM34" s="27"/>
      <c r="LN34" s="26"/>
      <c r="LO34" s="27"/>
      <c r="LP34" s="26"/>
      <c r="LQ34" s="27"/>
      <c r="LR34" s="26"/>
      <c r="LS34" s="27"/>
      <c r="LT34" s="26"/>
      <c r="LU34" s="27"/>
      <c r="LV34" s="26"/>
      <c r="LW34" s="27"/>
      <c r="LX34" s="26"/>
      <c r="LY34" s="27"/>
      <c r="LZ34" s="26"/>
      <c r="MA34" s="27"/>
      <c r="MB34" s="26"/>
      <c r="MC34" s="27"/>
      <c r="MD34" s="26"/>
      <c r="ME34" s="27"/>
      <c r="MF34" s="26"/>
      <c r="MG34" s="27"/>
      <c r="MH34" s="26"/>
      <c r="MI34" s="27"/>
      <c r="MJ34" s="26"/>
      <c r="MK34" s="27"/>
      <c r="ML34" s="26"/>
      <c r="MM34" s="27"/>
      <c r="MN34" s="26"/>
      <c r="MO34" s="27"/>
      <c r="MP34" s="26"/>
      <c r="MQ34" s="27"/>
      <c r="MR34" s="26"/>
      <c r="MS34" s="27"/>
      <c r="MT34" s="26"/>
      <c r="MU34" s="27"/>
      <c r="MV34" s="26"/>
      <c r="MW34" s="27"/>
      <c r="MX34" s="26"/>
      <c r="MY34" s="27"/>
      <c r="MZ34" s="26"/>
      <c r="NA34" s="27"/>
      <c r="NB34" s="26"/>
      <c r="NC34" s="27"/>
      <c r="ND34" s="26"/>
      <c r="NE34" s="27"/>
      <c r="NF34" s="26"/>
      <c r="NG34" s="27"/>
      <c r="NH34" s="26"/>
      <c r="NI34" s="27"/>
      <c r="NJ34" s="26"/>
      <c r="NK34" s="27"/>
      <c r="NL34" s="26"/>
      <c r="NM34" s="27"/>
      <c r="NN34" s="26"/>
      <c r="NO34" s="27"/>
      <c r="NP34" s="26"/>
      <c r="NQ34" s="27"/>
      <c r="NR34" s="26"/>
      <c r="NS34" s="27"/>
      <c r="NT34" s="26"/>
      <c r="NU34" s="27"/>
      <c r="NV34" s="26"/>
      <c r="NW34" s="27"/>
      <c r="NX34" s="26"/>
      <c r="NY34" s="27"/>
      <c r="NZ34" s="26"/>
      <c r="OA34" s="27"/>
      <c r="OB34" s="26"/>
      <c r="OC34" s="27"/>
      <c r="OD34" s="26"/>
      <c r="OE34" s="27"/>
      <c r="OF34" s="26"/>
      <c r="OG34" s="27"/>
      <c r="OH34" s="26"/>
      <c r="OI34" s="27"/>
      <c r="OJ34" s="26"/>
      <c r="OK34" s="27"/>
      <c r="OL34" s="26"/>
      <c r="OM34" s="27"/>
      <c r="ON34" s="26"/>
      <c r="OO34" s="27"/>
      <c r="OP34" s="26"/>
      <c r="OQ34" s="27"/>
      <c r="OR34" s="26"/>
      <c r="OS34" s="27"/>
      <c r="OT34" s="26"/>
      <c r="OU34" s="27"/>
      <c r="OV34" s="26"/>
      <c r="OW34" s="27"/>
      <c r="OX34" s="26"/>
      <c r="OY34" s="27"/>
      <c r="OZ34" s="26"/>
      <c r="PA34" s="27"/>
      <c r="PB34" s="26"/>
      <c r="PC34" s="27"/>
      <c r="PD34" s="26"/>
      <c r="PE34" s="27"/>
      <c r="PF34" s="26"/>
      <c r="PG34" s="27"/>
      <c r="PH34" s="26"/>
      <c r="PI34" s="27"/>
      <c r="PJ34" s="26"/>
      <c r="PK34" s="27"/>
      <c r="PL34" s="26"/>
      <c r="PM34" s="27"/>
      <c r="PN34" s="26"/>
      <c r="PO34" s="27"/>
      <c r="PP34" s="26"/>
      <c r="PQ34" s="27"/>
      <c r="PR34" s="26"/>
      <c r="PS34" s="27"/>
      <c r="PT34" s="26"/>
      <c r="PU34" s="27"/>
      <c r="PV34" s="26"/>
      <c r="PW34" s="27"/>
      <c r="PX34" s="26"/>
      <c r="PY34" s="27"/>
      <c r="PZ34" s="26"/>
      <c r="QA34" s="27"/>
      <c r="QB34" s="26"/>
      <c r="QC34" s="27"/>
      <c r="QD34" s="26"/>
      <c r="QE34" s="27"/>
      <c r="QF34" s="26"/>
      <c r="QG34" s="27"/>
      <c r="QH34" s="26"/>
      <c r="QI34" s="27"/>
      <c r="QJ34" s="26"/>
      <c r="QK34" s="27"/>
      <c r="QL34" s="26"/>
      <c r="QM34" s="27"/>
      <c r="QN34" s="26"/>
      <c r="QO34" s="27"/>
      <c r="QP34" s="26"/>
      <c r="QQ34" s="27"/>
      <c r="QR34" s="26"/>
      <c r="QS34" s="27"/>
      <c r="QT34" s="26"/>
      <c r="QU34" s="27"/>
      <c r="QV34" s="26"/>
      <c r="QW34" s="27"/>
      <c r="QX34" s="26"/>
      <c r="QY34" s="27"/>
      <c r="QZ34" s="26"/>
      <c r="RA34" s="27"/>
      <c r="RB34" s="26"/>
      <c r="RC34" s="27"/>
      <c r="RD34" s="26"/>
      <c r="RE34" s="27"/>
      <c r="RF34" s="26"/>
      <c r="RG34" s="27"/>
      <c r="RH34" s="26"/>
      <c r="RI34" s="27"/>
      <c r="RJ34" s="26"/>
      <c r="RK34" s="27"/>
      <c r="RL34" s="26"/>
      <c r="RM34" s="27"/>
      <c r="RN34" s="26"/>
      <c r="RO34" s="27"/>
      <c r="RP34" s="26"/>
      <c r="RQ34" s="27"/>
      <c r="RR34" s="26"/>
      <c r="RS34" s="27"/>
      <c r="RT34" s="26"/>
      <c r="RU34" s="27"/>
      <c r="RV34" s="26"/>
      <c r="RW34" s="27"/>
      <c r="RX34" s="26"/>
      <c r="RY34" s="27"/>
      <c r="RZ34" s="26"/>
      <c r="SA34" s="27"/>
      <c r="SB34" s="26"/>
      <c r="SC34" s="27"/>
      <c r="SD34" s="26"/>
      <c r="SE34" s="27"/>
      <c r="SF34" s="26"/>
      <c r="SG34" s="27"/>
      <c r="SH34" s="29"/>
      <c r="SI34" s="5">
        <f t="shared" si="0"/>
        <v>0</v>
      </c>
      <c r="SJ34" s="3">
        <f>SI34*7.99</f>
        <v>0</v>
      </c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</row>
    <row r="35" spans="1:524" ht="24.75" customHeight="1" x14ac:dyDescent="0.15">
      <c r="A35" s="46"/>
      <c r="B35" s="47"/>
      <c r="C35" s="24"/>
      <c r="D35" s="25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  <c r="BC35" s="20"/>
      <c r="BD35" s="21"/>
      <c r="BE35" s="20"/>
      <c r="BF35" s="21"/>
      <c r="BG35" s="20"/>
      <c r="BH35" s="21"/>
      <c r="BI35" s="20"/>
      <c r="BJ35" s="21"/>
      <c r="BK35" s="20"/>
      <c r="BL35" s="21"/>
      <c r="BM35" s="20"/>
      <c r="BN35" s="21"/>
      <c r="BO35" s="20"/>
      <c r="BP35" s="21"/>
      <c r="BQ35" s="20"/>
      <c r="BR35" s="21"/>
      <c r="BS35" s="20"/>
      <c r="BT35" s="21"/>
      <c r="BU35" s="20"/>
      <c r="BV35" s="21"/>
      <c r="BW35" s="20"/>
      <c r="BX35" s="21"/>
      <c r="BY35" s="20"/>
      <c r="BZ35" s="21"/>
      <c r="CA35" s="20"/>
      <c r="CB35" s="21"/>
      <c r="CC35" s="20"/>
      <c r="CD35" s="21"/>
      <c r="CE35" s="20"/>
      <c r="CF35" s="21"/>
      <c r="CG35" s="20"/>
      <c r="CH35" s="21"/>
      <c r="CI35" s="20"/>
      <c r="CJ35" s="21"/>
      <c r="CK35" s="20"/>
      <c r="CL35" s="21"/>
      <c r="CM35" s="20"/>
      <c r="CN35" s="21"/>
      <c r="CO35" s="20"/>
      <c r="CP35" s="21"/>
      <c r="CQ35" s="20"/>
      <c r="CR35" s="21"/>
      <c r="CS35" s="20"/>
      <c r="CT35" s="21"/>
      <c r="CU35" s="20"/>
      <c r="CV35" s="21"/>
      <c r="CW35" s="20"/>
      <c r="CX35" s="21"/>
      <c r="CY35" s="20"/>
      <c r="CZ35" s="21"/>
      <c r="DA35" s="20"/>
      <c r="DB35" s="21"/>
      <c r="DC35" s="20"/>
      <c r="DD35" s="21"/>
      <c r="DE35" s="20"/>
      <c r="DF35" s="21"/>
      <c r="DG35" s="20"/>
      <c r="DH35" s="21"/>
      <c r="DI35" s="20"/>
      <c r="DJ35" s="21"/>
      <c r="DK35" s="20"/>
      <c r="DL35" s="21"/>
      <c r="DM35" s="20"/>
      <c r="DN35" s="21"/>
      <c r="DO35" s="20"/>
      <c r="DP35" s="21"/>
      <c r="DQ35" s="20"/>
      <c r="DR35" s="21"/>
      <c r="DS35" s="20"/>
      <c r="DT35" s="21"/>
      <c r="DU35" s="20"/>
      <c r="DV35" s="21"/>
      <c r="DW35" s="20"/>
      <c r="DX35" s="21"/>
      <c r="DY35" s="20"/>
      <c r="DZ35" s="21"/>
      <c r="EA35" s="20"/>
      <c r="EB35" s="21"/>
      <c r="EC35" s="20"/>
      <c r="ED35" s="21"/>
      <c r="EE35" s="20"/>
      <c r="EF35" s="21"/>
      <c r="EG35" s="20"/>
      <c r="EH35" s="21"/>
      <c r="EI35" s="20"/>
      <c r="EJ35" s="21"/>
      <c r="EK35" s="20"/>
      <c r="EL35" s="21"/>
      <c r="EM35" s="20"/>
      <c r="EN35" s="21"/>
      <c r="EO35" s="20"/>
      <c r="EP35" s="21"/>
      <c r="EQ35" s="20"/>
      <c r="ER35" s="21"/>
      <c r="ES35" s="20"/>
      <c r="ET35" s="21"/>
      <c r="EU35" s="20"/>
      <c r="EV35" s="21"/>
      <c r="EW35" s="20"/>
      <c r="EX35" s="21"/>
      <c r="EY35" s="20"/>
      <c r="EZ35" s="21"/>
      <c r="FA35" s="20"/>
      <c r="FB35" s="21"/>
      <c r="FC35" s="20"/>
      <c r="FD35" s="21"/>
      <c r="FE35" s="20"/>
      <c r="FF35" s="21"/>
      <c r="FG35" s="20"/>
      <c r="FH35" s="21"/>
      <c r="FI35" s="20"/>
      <c r="FJ35" s="21"/>
      <c r="FK35" s="20"/>
      <c r="FL35" s="21"/>
      <c r="FM35" s="20"/>
      <c r="FN35" s="21"/>
      <c r="FO35" s="20"/>
      <c r="FP35" s="21"/>
      <c r="FQ35" s="20"/>
      <c r="FR35" s="21"/>
      <c r="FS35" s="20"/>
      <c r="FT35" s="21"/>
      <c r="FU35" s="20"/>
      <c r="FV35" s="21"/>
      <c r="FW35" s="20"/>
      <c r="FX35" s="21"/>
      <c r="FY35" s="20"/>
      <c r="FZ35" s="21"/>
      <c r="GA35" s="20"/>
      <c r="GB35" s="21"/>
      <c r="GC35" s="20"/>
      <c r="GD35" s="21"/>
      <c r="GE35" s="20"/>
      <c r="GF35" s="21"/>
      <c r="GG35" s="20"/>
      <c r="GH35" s="21"/>
      <c r="GI35" s="20"/>
      <c r="GJ35" s="21"/>
      <c r="GK35" s="20"/>
      <c r="GL35" s="21"/>
      <c r="GM35" s="20"/>
      <c r="GN35" s="21"/>
      <c r="GO35" s="20"/>
      <c r="GP35" s="21"/>
      <c r="GQ35" s="20"/>
      <c r="GR35" s="21"/>
      <c r="GS35" s="20"/>
      <c r="GT35" s="21"/>
      <c r="GU35" s="20"/>
      <c r="GV35" s="21"/>
      <c r="GW35" s="20"/>
      <c r="GX35" s="21"/>
      <c r="GY35" s="20"/>
      <c r="GZ35" s="21"/>
      <c r="HA35" s="20"/>
      <c r="HB35" s="21"/>
      <c r="HC35" s="20"/>
      <c r="HD35" s="21"/>
      <c r="HE35" s="20"/>
      <c r="HF35" s="21"/>
      <c r="HG35" s="20"/>
      <c r="HH35" s="21"/>
      <c r="HI35" s="20"/>
      <c r="HJ35" s="21"/>
      <c r="HK35" s="20"/>
      <c r="HL35" s="21"/>
      <c r="HM35" s="20"/>
      <c r="HN35" s="21"/>
      <c r="HO35" s="20"/>
      <c r="HP35" s="21"/>
      <c r="HQ35" s="20"/>
      <c r="HR35" s="21"/>
      <c r="HS35" s="20"/>
      <c r="HT35" s="21"/>
      <c r="HU35" s="20"/>
      <c r="HV35" s="21"/>
      <c r="HW35" s="20"/>
      <c r="HX35" s="21"/>
      <c r="HY35" s="20"/>
      <c r="HZ35" s="21"/>
      <c r="IA35" s="20"/>
      <c r="IB35" s="21"/>
      <c r="IC35" s="20"/>
      <c r="ID35" s="21"/>
      <c r="IE35" s="20"/>
      <c r="IF35" s="21"/>
      <c r="IG35" s="20"/>
      <c r="IH35" s="21"/>
      <c r="II35" s="20"/>
      <c r="IJ35" s="21"/>
      <c r="IK35" s="20"/>
      <c r="IL35" s="21"/>
      <c r="IM35" s="20"/>
      <c r="IN35" s="21"/>
      <c r="IO35" s="20"/>
      <c r="IP35" s="21"/>
      <c r="IQ35" s="20"/>
      <c r="IR35" s="21"/>
      <c r="IS35" s="20"/>
      <c r="IT35" s="21"/>
      <c r="IU35" s="20"/>
      <c r="IV35" s="21"/>
      <c r="IW35" s="20"/>
      <c r="IX35" s="21"/>
      <c r="IY35" s="20"/>
      <c r="IZ35" s="21"/>
      <c r="JA35" s="20"/>
      <c r="JB35" s="21"/>
      <c r="JC35" s="20"/>
      <c r="JD35" s="21"/>
      <c r="JE35" s="20"/>
      <c r="JF35" s="21"/>
      <c r="JG35" s="20"/>
      <c r="JH35" s="21"/>
      <c r="JI35" s="20"/>
      <c r="JJ35" s="21"/>
      <c r="JK35" s="20"/>
      <c r="JL35" s="21"/>
      <c r="JM35" s="20"/>
      <c r="JN35" s="21"/>
      <c r="JO35" s="20"/>
      <c r="JP35" s="21"/>
      <c r="JQ35" s="20"/>
      <c r="JR35" s="21"/>
      <c r="JS35" s="20"/>
      <c r="JT35" s="21"/>
      <c r="JU35" s="20"/>
      <c r="JV35" s="21"/>
      <c r="JW35" s="20"/>
      <c r="JX35" s="21"/>
      <c r="JY35" s="20"/>
      <c r="JZ35" s="21"/>
      <c r="KA35" s="20"/>
      <c r="KB35" s="21"/>
      <c r="KC35" s="20"/>
      <c r="KD35" s="21"/>
      <c r="KE35" s="20"/>
      <c r="KF35" s="21"/>
      <c r="KG35" s="20"/>
      <c r="KH35" s="21"/>
      <c r="KI35" s="20"/>
      <c r="KJ35" s="21"/>
      <c r="KK35" s="20"/>
      <c r="KL35" s="21"/>
      <c r="KM35" s="20"/>
      <c r="KN35" s="21"/>
      <c r="KO35" s="20"/>
      <c r="KP35" s="21"/>
      <c r="KQ35" s="20"/>
      <c r="KR35" s="21"/>
      <c r="KS35" s="20"/>
      <c r="KT35" s="21"/>
      <c r="KU35" s="20"/>
      <c r="KV35" s="21"/>
      <c r="KW35" s="20"/>
      <c r="KX35" s="21"/>
      <c r="KY35" s="20"/>
      <c r="KZ35" s="21"/>
      <c r="LA35" s="20"/>
      <c r="LB35" s="21"/>
      <c r="LC35" s="20"/>
      <c r="LD35" s="21"/>
      <c r="LE35" s="20"/>
      <c r="LF35" s="21"/>
      <c r="LG35" s="20"/>
      <c r="LH35" s="21"/>
      <c r="LI35" s="20"/>
      <c r="LJ35" s="21"/>
      <c r="LK35" s="20"/>
      <c r="LL35" s="21"/>
      <c r="LM35" s="20"/>
      <c r="LN35" s="21"/>
      <c r="LO35" s="20"/>
      <c r="LP35" s="21"/>
      <c r="LQ35" s="20"/>
      <c r="LR35" s="21"/>
      <c r="LS35" s="20"/>
      <c r="LT35" s="21"/>
      <c r="LU35" s="20"/>
      <c r="LV35" s="21"/>
      <c r="LW35" s="20"/>
      <c r="LX35" s="21"/>
      <c r="LY35" s="20"/>
      <c r="LZ35" s="21"/>
      <c r="MA35" s="20"/>
      <c r="MB35" s="21"/>
      <c r="MC35" s="20"/>
      <c r="MD35" s="21"/>
      <c r="ME35" s="20"/>
      <c r="MF35" s="21"/>
      <c r="MG35" s="20"/>
      <c r="MH35" s="21"/>
      <c r="MI35" s="20"/>
      <c r="MJ35" s="21"/>
      <c r="MK35" s="20"/>
      <c r="ML35" s="21"/>
      <c r="MM35" s="20"/>
      <c r="MN35" s="21"/>
      <c r="MO35" s="20"/>
      <c r="MP35" s="21"/>
      <c r="MQ35" s="20"/>
      <c r="MR35" s="21"/>
      <c r="MS35" s="20"/>
      <c r="MT35" s="21"/>
      <c r="MU35" s="20"/>
      <c r="MV35" s="21"/>
      <c r="MW35" s="20"/>
      <c r="MX35" s="21"/>
      <c r="MY35" s="20"/>
      <c r="MZ35" s="21"/>
      <c r="NA35" s="20"/>
      <c r="NB35" s="21"/>
      <c r="NC35" s="20"/>
      <c r="ND35" s="21"/>
      <c r="NE35" s="20"/>
      <c r="NF35" s="21"/>
      <c r="NG35" s="20"/>
      <c r="NH35" s="21"/>
      <c r="NI35" s="20"/>
      <c r="NJ35" s="21"/>
      <c r="NK35" s="20"/>
      <c r="NL35" s="21"/>
      <c r="NM35" s="20"/>
      <c r="NN35" s="21"/>
      <c r="NO35" s="20"/>
      <c r="NP35" s="21"/>
      <c r="NQ35" s="20"/>
      <c r="NR35" s="21"/>
      <c r="NS35" s="20"/>
      <c r="NT35" s="21"/>
      <c r="NU35" s="20"/>
      <c r="NV35" s="21"/>
      <c r="NW35" s="20"/>
      <c r="NX35" s="21"/>
      <c r="NY35" s="20"/>
      <c r="NZ35" s="21"/>
      <c r="OA35" s="20"/>
      <c r="OB35" s="21"/>
      <c r="OC35" s="20"/>
      <c r="OD35" s="21"/>
      <c r="OE35" s="20"/>
      <c r="OF35" s="21"/>
      <c r="OG35" s="20"/>
      <c r="OH35" s="21"/>
      <c r="OI35" s="20"/>
      <c r="OJ35" s="21"/>
      <c r="OK35" s="20"/>
      <c r="OL35" s="21"/>
      <c r="OM35" s="20"/>
      <c r="ON35" s="21"/>
      <c r="OO35" s="20"/>
      <c r="OP35" s="21"/>
      <c r="OQ35" s="20"/>
      <c r="OR35" s="21"/>
      <c r="OS35" s="20"/>
      <c r="OT35" s="21"/>
      <c r="OU35" s="20"/>
      <c r="OV35" s="21"/>
      <c r="OW35" s="20"/>
      <c r="OX35" s="21"/>
      <c r="OY35" s="20"/>
      <c r="OZ35" s="21"/>
      <c r="PA35" s="20"/>
      <c r="PB35" s="21"/>
      <c r="PC35" s="20"/>
      <c r="PD35" s="21"/>
      <c r="PE35" s="20"/>
      <c r="PF35" s="21"/>
      <c r="PG35" s="20"/>
      <c r="PH35" s="21"/>
      <c r="PI35" s="20"/>
      <c r="PJ35" s="21"/>
      <c r="PK35" s="20"/>
      <c r="PL35" s="21"/>
      <c r="PM35" s="20"/>
      <c r="PN35" s="21"/>
      <c r="PO35" s="20"/>
      <c r="PP35" s="21"/>
      <c r="PQ35" s="20"/>
      <c r="PR35" s="21"/>
      <c r="PS35" s="20"/>
      <c r="PT35" s="21"/>
      <c r="PU35" s="20"/>
      <c r="PV35" s="21"/>
      <c r="PW35" s="20"/>
      <c r="PX35" s="21"/>
      <c r="PY35" s="20"/>
      <c r="PZ35" s="21"/>
      <c r="QA35" s="20"/>
      <c r="QB35" s="21"/>
      <c r="QC35" s="20"/>
      <c r="QD35" s="21"/>
      <c r="QE35" s="20"/>
      <c r="QF35" s="21"/>
      <c r="QG35" s="20"/>
      <c r="QH35" s="21"/>
      <c r="QI35" s="20"/>
      <c r="QJ35" s="21"/>
      <c r="QK35" s="20"/>
      <c r="QL35" s="21"/>
      <c r="QM35" s="20"/>
      <c r="QN35" s="21"/>
      <c r="QO35" s="20"/>
      <c r="QP35" s="21"/>
      <c r="QQ35" s="20"/>
      <c r="QR35" s="21"/>
      <c r="QS35" s="20"/>
      <c r="QT35" s="21"/>
      <c r="QU35" s="20"/>
      <c r="QV35" s="21"/>
      <c r="QW35" s="20"/>
      <c r="QX35" s="21"/>
      <c r="QY35" s="20"/>
      <c r="QZ35" s="21"/>
      <c r="RA35" s="20"/>
      <c r="RB35" s="21"/>
      <c r="RC35" s="20"/>
      <c r="RD35" s="21"/>
      <c r="RE35" s="20"/>
      <c r="RF35" s="21"/>
      <c r="RG35" s="20"/>
      <c r="RH35" s="21"/>
      <c r="RI35" s="20"/>
      <c r="RJ35" s="21"/>
      <c r="RK35" s="20"/>
      <c r="RL35" s="21"/>
      <c r="RM35" s="20"/>
      <c r="RN35" s="21"/>
      <c r="RO35" s="20"/>
      <c r="RP35" s="21"/>
      <c r="RQ35" s="20"/>
      <c r="RR35" s="21"/>
      <c r="RS35" s="20"/>
      <c r="RT35" s="21"/>
      <c r="RU35" s="20"/>
      <c r="RV35" s="21"/>
      <c r="RW35" s="20"/>
      <c r="RX35" s="21"/>
      <c r="RY35" s="20"/>
      <c r="RZ35" s="21"/>
      <c r="SA35" s="20"/>
      <c r="SB35" s="21"/>
      <c r="SC35" s="20"/>
      <c r="SD35" s="21"/>
      <c r="SE35" s="20"/>
      <c r="SF35" s="21"/>
      <c r="SG35" s="20"/>
      <c r="SH35" s="21"/>
      <c r="SI35" s="2">
        <f t="shared" si="0"/>
        <v>0</v>
      </c>
      <c r="SJ35" s="3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</row>
    <row r="36" spans="1:524" ht="24.75" customHeight="1" x14ac:dyDescent="0.2">
      <c r="A36" s="45">
        <f t="shared" si="2"/>
        <v>0</v>
      </c>
      <c r="B36" s="45"/>
      <c r="C36" s="39" t="s">
        <v>289</v>
      </c>
      <c r="D36" s="32"/>
      <c r="E36" s="27"/>
      <c r="F36" s="26"/>
      <c r="G36" s="27"/>
      <c r="H36" s="26"/>
      <c r="I36" s="27"/>
      <c r="J36" s="26"/>
      <c r="K36" s="27"/>
      <c r="L36" s="26"/>
      <c r="M36" s="27"/>
      <c r="N36" s="26"/>
      <c r="O36" s="27"/>
      <c r="P36" s="26"/>
      <c r="Q36" s="27"/>
      <c r="R36" s="26"/>
      <c r="S36" s="27"/>
      <c r="T36" s="26"/>
      <c r="U36" s="27"/>
      <c r="V36" s="26"/>
      <c r="W36" s="27"/>
      <c r="X36" s="26"/>
      <c r="Y36" s="27"/>
      <c r="Z36" s="26"/>
      <c r="AA36" s="27"/>
      <c r="AB36" s="26"/>
      <c r="AC36" s="27"/>
      <c r="AD36" s="26"/>
      <c r="AE36" s="27"/>
      <c r="AF36" s="26"/>
      <c r="AG36" s="27"/>
      <c r="AH36" s="26"/>
      <c r="AI36" s="27"/>
      <c r="AJ36" s="26"/>
      <c r="AK36" s="27"/>
      <c r="AL36" s="26"/>
      <c r="AM36" s="27"/>
      <c r="AN36" s="26"/>
      <c r="AO36" s="27"/>
      <c r="AP36" s="26"/>
      <c r="AQ36" s="27"/>
      <c r="AR36" s="26"/>
      <c r="AS36" s="27"/>
      <c r="AT36" s="26"/>
      <c r="AU36" s="27"/>
      <c r="AV36" s="26"/>
      <c r="AW36" s="27"/>
      <c r="AX36" s="26"/>
      <c r="AY36" s="27"/>
      <c r="AZ36" s="26"/>
      <c r="BA36" s="27"/>
      <c r="BB36" s="26"/>
      <c r="BC36" s="27"/>
      <c r="BD36" s="26"/>
      <c r="BE36" s="27"/>
      <c r="BF36" s="26"/>
      <c r="BG36" s="27"/>
      <c r="BH36" s="26"/>
      <c r="BI36" s="27"/>
      <c r="BJ36" s="26"/>
      <c r="BK36" s="27"/>
      <c r="BL36" s="26"/>
      <c r="BM36" s="27"/>
      <c r="BN36" s="26"/>
      <c r="BO36" s="27"/>
      <c r="BP36" s="26"/>
      <c r="BQ36" s="27"/>
      <c r="BR36" s="26"/>
      <c r="BS36" s="27"/>
      <c r="BT36" s="26"/>
      <c r="BU36" s="27"/>
      <c r="BV36" s="26"/>
      <c r="BW36" s="27"/>
      <c r="BX36" s="26"/>
      <c r="BY36" s="27"/>
      <c r="BZ36" s="26"/>
      <c r="CA36" s="27"/>
      <c r="CB36" s="26"/>
      <c r="CC36" s="27"/>
      <c r="CD36" s="26"/>
      <c r="CE36" s="27"/>
      <c r="CF36" s="26"/>
      <c r="CG36" s="27"/>
      <c r="CH36" s="26"/>
      <c r="CI36" s="27"/>
      <c r="CJ36" s="26"/>
      <c r="CK36" s="27"/>
      <c r="CL36" s="26"/>
      <c r="CM36" s="27"/>
      <c r="CN36" s="26"/>
      <c r="CO36" s="27"/>
      <c r="CP36" s="26"/>
      <c r="CQ36" s="27"/>
      <c r="CR36" s="26"/>
      <c r="CS36" s="27"/>
      <c r="CT36" s="26"/>
      <c r="CU36" s="27"/>
      <c r="CV36" s="26"/>
      <c r="CW36" s="27"/>
      <c r="CX36" s="26"/>
      <c r="CY36" s="27"/>
      <c r="CZ36" s="26"/>
      <c r="DA36" s="27"/>
      <c r="DB36" s="26"/>
      <c r="DC36" s="27"/>
      <c r="DD36" s="26"/>
      <c r="DE36" s="27"/>
      <c r="DF36" s="26"/>
      <c r="DG36" s="27"/>
      <c r="DH36" s="26"/>
      <c r="DI36" s="27"/>
      <c r="DJ36" s="26"/>
      <c r="DK36" s="27"/>
      <c r="DL36" s="26"/>
      <c r="DM36" s="27"/>
      <c r="DN36" s="26"/>
      <c r="DO36" s="27"/>
      <c r="DP36" s="26"/>
      <c r="DQ36" s="27"/>
      <c r="DR36" s="26"/>
      <c r="DS36" s="27"/>
      <c r="DT36" s="26"/>
      <c r="DU36" s="27"/>
      <c r="DV36" s="26"/>
      <c r="DW36" s="27"/>
      <c r="DX36" s="26"/>
      <c r="DY36" s="27"/>
      <c r="DZ36" s="26"/>
      <c r="EA36" s="27"/>
      <c r="EB36" s="26"/>
      <c r="EC36" s="27"/>
      <c r="ED36" s="26"/>
      <c r="EE36" s="27"/>
      <c r="EF36" s="26"/>
      <c r="EG36" s="27"/>
      <c r="EH36" s="26"/>
      <c r="EI36" s="27"/>
      <c r="EJ36" s="26"/>
      <c r="EK36" s="27"/>
      <c r="EL36" s="26"/>
      <c r="EM36" s="27"/>
      <c r="EN36" s="26"/>
      <c r="EO36" s="27"/>
      <c r="EP36" s="26"/>
      <c r="EQ36" s="27"/>
      <c r="ER36" s="26"/>
      <c r="ES36" s="27"/>
      <c r="ET36" s="26"/>
      <c r="EU36" s="27"/>
      <c r="EV36" s="26"/>
      <c r="EW36" s="27"/>
      <c r="EX36" s="26"/>
      <c r="EY36" s="27"/>
      <c r="EZ36" s="26"/>
      <c r="FA36" s="27"/>
      <c r="FB36" s="26"/>
      <c r="FC36" s="27"/>
      <c r="FD36" s="26"/>
      <c r="FE36" s="27"/>
      <c r="FF36" s="26"/>
      <c r="FG36" s="27"/>
      <c r="FH36" s="26"/>
      <c r="FI36" s="27"/>
      <c r="FJ36" s="26"/>
      <c r="FK36" s="27"/>
      <c r="FL36" s="26"/>
      <c r="FM36" s="27"/>
      <c r="FN36" s="26"/>
      <c r="FO36" s="27"/>
      <c r="FP36" s="26"/>
      <c r="FQ36" s="27"/>
      <c r="FR36" s="26"/>
      <c r="FS36" s="27"/>
      <c r="FT36" s="26"/>
      <c r="FU36" s="27"/>
      <c r="FV36" s="26"/>
      <c r="FW36" s="27"/>
      <c r="FX36" s="26"/>
      <c r="FY36" s="27"/>
      <c r="FZ36" s="26"/>
      <c r="GA36" s="27"/>
      <c r="GB36" s="26"/>
      <c r="GC36" s="27"/>
      <c r="GD36" s="26"/>
      <c r="GE36" s="27"/>
      <c r="GF36" s="26"/>
      <c r="GG36" s="27"/>
      <c r="GH36" s="26"/>
      <c r="GI36" s="27"/>
      <c r="GJ36" s="26"/>
      <c r="GK36" s="27"/>
      <c r="GL36" s="26"/>
      <c r="GM36" s="27"/>
      <c r="GN36" s="26"/>
      <c r="GO36" s="27"/>
      <c r="GP36" s="26"/>
      <c r="GQ36" s="27"/>
      <c r="GR36" s="26"/>
      <c r="GS36" s="27"/>
      <c r="GT36" s="26"/>
      <c r="GU36" s="27"/>
      <c r="GV36" s="26"/>
      <c r="GW36" s="27"/>
      <c r="GX36" s="26"/>
      <c r="GY36" s="27"/>
      <c r="GZ36" s="26"/>
      <c r="HA36" s="27"/>
      <c r="HB36" s="26"/>
      <c r="HC36" s="27"/>
      <c r="HD36" s="26"/>
      <c r="HE36" s="27"/>
      <c r="HF36" s="26"/>
      <c r="HG36" s="27"/>
      <c r="HH36" s="26"/>
      <c r="HI36" s="27"/>
      <c r="HJ36" s="26"/>
      <c r="HK36" s="27"/>
      <c r="HL36" s="26"/>
      <c r="HM36" s="27"/>
      <c r="HN36" s="26"/>
      <c r="HO36" s="27"/>
      <c r="HP36" s="26"/>
      <c r="HQ36" s="27"/>
      <c r="HR36" s="26"/>
      <c r="HS36" s="27"/>
      <c r="HT36" s="26"/>
      <c r="HU36" s="27"/>
      <c r="HV36" s="26"/>
      <c r="HW36" s="27"/>
      <c r="HX36" s="26"/>
      <c r="HY36" s="27"/>
      <c r="HZ36" s="26"/>
      <c r="IA36" s="27"/>
      <c r="IB36" s="26"/>
      <c r="IC36" s="27"/>
      <c r="ID36" s="26"/>
      <c r="IE36" s="27"/>
      <c r="IF36" s="26"/>
      <c r="IG36" s="27"/>
      <c r="IH36" s="26"/>
      <c r="II36" s="27"/>
      <c r="IJ36" s="26"/>
      <c r="IK36" s="27"/>
      <c r="IL36" s="26"/>
      <c r="IM36" s="27"/>
      <c r="IN36" s="26"/>
      <c r="IO36" s="27"/>
      <c r="IP36" s="26"/>
      <c r="IQ36" s="27"/>
      <c r="IR36" s="26"/>
      <c r="IS36" s="27"/>
      <c r="IT36" s="26"/>
      <c r="IU36" s="27"/>
      <c r="IV36" s="26"/>
      <c r="IW36" s="27"/>
      <c r="IX36" s="26"/>
      <c r="IY36" s="27"/>
      <c r="IZ36" s="26"/>
      <c r="JA36" s="27"/>
      <c r="JB36" s="26"/>
      <c r="JC36" s="27"/>
      <c r="JD36" s="26"/>
      <c r="JE36" s="27"/>
      <c r="JF36" s="26"/>
      <c r="JG36" s="27"/>
      <c r="JH36" s="26"/>
      <c r="JI36" s="27"/>
      <c r="JJ36" s="26"/>
      <c r="JK36" s="27"/>
      <c r="JL36" s="26"/>
      <c r="JM36" s="27"/>
      <c r="JN36" s="26"/>
      <c r="JO36" s="27"/>
      <c r="JP36" s="26"/>
      <c r="JQ36" s="27"/>
      <c r="JR36" s="26"/>
      <c r="JS36" s="27"/>
      <c r="JT36" s="26"/>
      <c r="JU36" s="27"/>
      <c r="JV36" s="26"/>
      <c r="JW36" s="27"/>
      <c r="JX36" s="26"/>
      <c r="JY36" s="27"/>
      <c r="JZ36" s="26"/>
      <c r="KA36" s="27"/>
      <c r="KB36" s="26"/>
      <c r="KC36" s="27"/>
      <c r="KD36" s="26"/>
      <c r="KE36" s="27"/>
      <c r="KF36" s="26"/>
      <c r="KG36" s="27"/>
      <c r="KH36" s="26"/>
      <c r="KI36" s="27"/>
      <c r="KJ36" s="26"/>
      <c r="KK36" s="27"/>
      <c r="KL36" s="26"/>
      <c r="KM36" s="27"/>
      <c r="KN36" s="26"/>
      <c r="KO36" s="27"/>
      <c r="KP36" s="26"/>
      <c r="KQ36" s="27"/>
      <c r="KR36" s="26"/>
      <c r="KS36" s="27"/>
      <c r="KT36" s="26"/>
      <c r="KU36" s="27"/>
      <c r="KV36" s="26"/>
      <c r="KW36" s="27"/>
      <c r="KX36" s="26"/>
      <c r="KY36" s="27"/>
      <c r="KZ36" s="26"/>
      <c r="LA36" s="27"/>
      <c r="LB36" s="26"/>
      <c r="LC36" s="27"/>
      <c r="LD36" s="26"/>
      <c r="LE36" s="27"/>
      <c r="LF36" s="26"/>
      <c r="LG36" s="27"/>
      <c r="LH36" s="26"/>
      <c r="LI36" s="27"/>
      <c r="LJ36" s="26"/>
      <c r="LK36" s="27"/>
      <c r="LL36" s="26"/>
      <c r="LM36" s="27"/>
      <c r="LN36" s="26"/>
      <c r="LO36" s="27"/>
      <c r="LP36" s="26"/>
      <c r="LQ36" s="27"/>
      <c r="LR36" s="26"/>
      <c r="LS36" s="27"/>
      <c r="LT36" s="26"/>
      <c r="LU36" s="27"/>
      <c r="LV36" s="26"/>
      <c r="LW36" s="27"/>
      <c r="LX36" s="26"/>
      <c r="LY36" s="27"/>
      <c r="LZ36" s="26"/>
      <c r="MA36" s="27"/>
      <c r="MB36" s="26"/>
      <c r="MC36" s="27"/>
      <c r="MD36" s="26"/>
      <c r="ME36" s="27"/>
      <c r="MF36" s="26"/>
      <c r="MG36" s="27"/>
      <c r="MH36" s="26"/>
      <c r="MI36" s="27"/>
      <c r="MJ36" s="26"/>
      <c r="MK36" s="27"/>
      <c r="ML36" s="26"/>
      <c r="MM36" s="27"/>
      <c r="MN36" s="26"/>
      <c r="MO36" s="27"/>
      <c r="MP36" s="26"/>
      <c r="MQ36" s="27"/>
      <c r="MR36" s="26"/>
      <c r="MS36" s="27"/>
      <c r="MT36" s="26"/>
      <c r="MU36" s="27"/>
      <c r="MV36" s="26"/>
      <c r="MW36" s="27"/>
      <c r="MX36" s="26"/>
      <c r="MY36" s="27"/>
      <c r="MZ36" s="26"/>
      <c r="NA36" s="27"/>
      <c r="NB36" s="26"/>
      <c r="NC36" s="27"/>
      <c r="ND36" s="26"/>
      <c r="NE36" s="27"/>
      <c r="NF36" s="26"/>
      <c r="NG36" s="27"/>
      <c r="NH36" s="26"/>
      <c r="NI36" s="27"/>
      <c r="NJ36" s="26"/>
      <c r="NK36" s="27"/>
      <c r="NL36" s="26"/>
      <c r="NM36" s="27"/>
      <c r="NN36" s="26"/>
      <c r="NO36" s="27"/>
      <c r="NP36" s="26"/>
      <c r="NQ36" s="27"/>
      <c r="NR36" s="26"/>
      <c r="NS36" s="27"/>
      <c r="NT36" s="26"/>
      <c r="NU36" s="27"/>
      <c r="NV36" s="26"/>
      <c r="NW36" s="27"/>
      <c r="NX36" s="26"/>
      <c r="NY36" s="27"/>
      <c r="NZ36" s="26"/>
      <c r="OA36" s="27"/>
      <c r="OB36" s="26"/>
      <c r="OC36" s="27"/>
      <c r="OD36" s="26"/>
      <c r="OE36" s="27"/>
      <c r="OF36" s="26"/>
      <c r="OG36" s="27"/>
      <c r="OH36" s="26"/>
      <c r="OI36" s="27"/>
      <c r="OJ36" s="26"/>
      <c r="OK36" s="27"/>
      <c r="OL36" s="26"/>
      <c r="OM36" s="27"/>
      <c r="ON36" s="26"/>
      <c r="OO36" s="27"/>
      <c r="OP36" s="26"/>
      <c r="OQ36" s="27"/>
      <c r="OR36" s="26"/>
      <c r="OS36" s="27"/>
      <c r="OT36" s="26"/>
      <c r="OU36" s="27"/>
      <c r="OV36" s="26"/>
      <c r="OW36" s="27"/>
      <c r="OX36" s="26"/>
      <c r="OY36" s="27"/>
      <c r="OZ36" s="26"/>
      <c r="PA36" s="27"/>
      <c r="PB36" s="26"/>
      <c r="PC36" s="27"/>
      <c r="PD36" s="26"/>
      <c r="PE36" s="27"/>
      <c r="PF36" s="26"/>
      <c r="PG36" s="27"/>
      <c r="PH36" s="26"/>
      <c r="PI36" s="27"/>
      <c r="PJ36" s="26"/>
      <c r="PK36" s="27"/>
      <c r="PL36" s="26"/>
      <c r="PM36" s="27"/>
      <c r="PN36" s="26"/>
      <c r="PO36" s="27"/>
      <c r="PP36" s="26"/>
      <c r="PQ36" s="27"/>
      <c r="PR36" s="26"/>
      <c r="PS36" s="27"/>
      <c r="PT36" s="26"/>
      <c r="PU36" s="27"/>
      <c r="PV36" s="26"/>
      <c r="PW36" s="27"/>
      <c r="PX36" s="26"/>
      <c r="PY36" s="27"/>
      <c r="PZ36" s="26"/>
      <c r="QA36" s="27"/>
      <c r="QB36" s="26"/>
      <c r="QC36" s="27"/>
      <c r="QD36" s="26"/>
      <c r="QE36" s="27"/>
      <c r="QF36" s="26"/>
      <c r="QG36" s="27"/>
      <c r="QH36" s="26"/>
      <c r="QI36" s="27"/>
      <c r="QJ36" s="26"/>
      <c r="QK36" s="27"/>
      <c r="QL36" s="26"/>
      <c r="QM36" s="27"/>
      <c r="QN36" s="26"/>
      <c r="QO36" s="27"/>
      <c r="QP36" s="26"/>
      <c r="QQ36" s="27"/>
      <c r="QR36" s="26"/>
      <c r="QS36" s="27"/>
      <c r="QT36" s="26"/>
      <c r="QU36" s="27"/>
      <c r="QV36" s="26"/>
      <c r="QW36" s="27"/>
      <c r="QX36" s="26"/>
      <c r="QY36" s="27"/>
      <c r="QZ36" s="26"/>
      <c r="RA36" s="27"/>
      <c r="RB36" s="26"/>
      <c r="RC36" s="27"/>
      <c r="RD36" s="26"/>
      <c r="RE36" s="27"/>
      <c r="RF36" s="26"/>
      <c r="RG36" s="27"/>
      <c r="RH36" s="26"/>
      <c r="RI36" s="27"/>
      <c r="RJ36" s="26"/>
      <c r="RK36" s="27"/>
      <c r="RL36" s="26"/>
      <c r="RM36" s="27"/>
      <c r="RN36" s="26"/>
      <c r="RO36" s="27"/>
      <c r="RP36" s="26"/>
      <c r="RQ36" s="27"/>
      <c r="RR36" s="26"/>
      <c r="RS36" s="27"/>
      <c r="RT36" s="26"/>
      <c r="RU36" s="27"/>
      <c r="RV36" s="26"/>
      <c r="RW36" s="27"/>
      <c r="RX36" s="26"/>
      <c r="RY36" s="27"/>
      <c r="RZ36" s="26"/>
      <c r="SA36" s="27"/>
      <c r="SB36" s="26"/>
      <c r="SC36" s="27"/>
      <c r="SD36" s="26"/>
      <c r="SE36" s="27"/>
      <c r="SF36" s="26"/>
      <c r="SG36" s="27"/>
      <c r="SH36" s="29"/>
      <c r="SI36" s="5">
        <f t="shared" si="0"/>
        <v>0</v>
      </c>
      <c r="SJ36" s="3">
        <f>SI36*10.49</f>
        <v>0</v>
      </c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</row>
    <row r="37" spans="1:524" ht="24.75" customHeight="1" x14ac:dyDescent="0.15">
      <c r="A37" s="46"/>
      <c r="B37" s="47"/>
      <c r="C37" s="24"/>
      <c r="D37" s="25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  <c r="BC37" s="20"/>
      <c r="BD37" s="21"/>
      <c r="BE37" s="20"/>
      <c r="BF37" s="21"/>
      <c r="BG37" s="20"/>
      <c r="BH37" s="21"/>
      <c r="BI37" s="20"/>
      <c r="BJ37" s="21"/>
      <c r="BK37" s="20"/>
      <c r="BL37" s="21"/>
      <c r="BM37" s="20"/>
      <c r="BN37" s="21"/>
      <c r="BO37" s="20"/>
      <c r="BP37" s="21"/>
      <c r="BQ37" s="20"/>
      <c r="BR37" s="21"/>
      <c r="BS37" s="20"/>
      <c r="BT37" s="21"/>
      <c r="BU37" s="20"/>
      <c r="BV37" s="21"/>
      <c r="BW37" s="20"/>
      <c r="BX37" s="21"/>
      <c r="BY37" s="20"/>
      <c r="BZ37" s="21"/>
      <c r="CA37" s="20"/>
      <c r="CB37" s="21"/>
      <c r="CC37" s="20"/>
      <c r="CD37" s="21"/>
      <c r="CE37" s="20"/>
      <c r="CF37" s="21"/>
      <c r="CG37" s="20"/>
      <c r="CH37" s="21"/>
      <c r="CI37" s="20"/>
      <c r="CJ37" s="21"/>
      <c r="CK37" s="20"/>
      <c r="CL37" s="21"/>
      <c r="CM37" s="20"/>
      <c r="CN37" s="21"/>
      <c r="CO37" s="20"/>
      <c r="CP37" s="21"/>
      <c r="CQ37" s="20"/>
      <c r="CR37" s="21"/>
      <c r="CS37" s="20"/>
      <c r="CT37" s="21"/>
      <c r="CU37" s="20"/>
      <c r="CV37" s="21"/>
      <c r="CW37" s="20"/>
      <c r="CX37" s="21"/>
      <c r="CY37" s="20"/>
      <c r="CZ37" s="21"/>
      <c r="DA37" s="20"/>
      <c r="DB37" s="21"/>
      <c r="DC37" s="20"/>
      <c r="DD37" s="21"/>
      <c r="DE37" s="20"/>
      <c r="DF37" s="21"/>
      <c r="DG37" s="20"/>
      <c r="DH37" s="21"/>
      <c r="DI37" s="20"/>
      <c r="DJ37" s="21"/>
      <c r="DK37" s="20"/>
      <c r="DL37" s="21"/>
      <c r="DM37" s="20"/>
      <c r="DN37" s="21"/>
      <c r="DO37" s="20"/>
      <c r="DP37" s="21"/>
      <c r="DQ37" s="20"/>
      <c r="DR37" s="21"/>
      <c r="DS37" s="20"/>
      <c r="DT37" s="21"/>
      <c r="DU37" s="20"/>
      <c r="DV37" s="21"/>
      <c r="DW37" s="20"/>
      <c r="DX37" s="21"/>
      <c r="DY37" s="20"/>
      <c r="DZ37" s="21"/>
      <c r="EA37" s="20"/>
      <c r="EB37" s="21"/>
      <c r="EC37" s="20"/>
      <c r="ED37" s="21"/>
      <c r="EE37" s="20"/>
      <c r="EF37" s="21"/>
      <c r="EG37" s="20"/>
      <c r="EH37" s="21"/>
      <c r="EI37" s="20"/>
      <c r="EJ37" s="21"/>
      <c r="EK37" s="20"/>
      <c r="EL37" s="21"/>
      <c r="EM37" s="20"/>
      <c r="EN37" s="21"/>
      <c r="EO37" s="20"/>
      <c r="EP37" s="21"/>
      <c r="EQ37" s="20"/>
      <c r="ER37" s="21"/>
      <c r="ES37" s="20"/>
      <c r="ET37" s="21"/>
      <c r="EU37" s="20"/>
      <c r="EV37" s="21"/>
      <c r="EW37" s="20"/>
      <c r="EX37" s="21"/>
      <c r="EY37" s="20"/>
      <c r="EZ37" s="21"/>
      <c r="FA37" s="20"/>
      <c r="FB37" s="21"/>
      <c r="FC37" s="20"/>
      <c r="FD37" s="21"/>
      <c r="FE37" s="20"/>
      <c r="FF37" s="21"/>
      <c r="FG37" s="20"/>
      <c r="FH37" s="21"/>
      <c r="FI37" s="20"/>
      <c r="FJ37" s="21"/>
      <c r="FK37" s="20"/>
      <c r="FL37" s="21"/>
      <c r="FM37" s="20"/>
      <c r="FN37" s="21"/>
      <c r="FO37" s="20"/>
      <c r="FP37" s="21"/>
      <c r="FQ37" s="20"/>
      <c r="FR37" s="21"/>
      <c r="FS37" s="20"/>
      <c r="FT37" s="21"/>
      <c r="FU37" s="20"/>
      <c r="FV37" s="21"/>
      <c r="FW37" s="20"/>
      <c r="FX37" s="21"/>
      <c r="FY37" s="20"/>
      <c r="FZ37" s="21"/>
      <c r="GA37" s="20"/>
      <c r="GB37" s="21"/>
      <c r="GC37" s="20"/>
      <c r="GD37" s="21"/>
      <c r="GE37" s="20"/>
      <c r="GF37" s="21"/>
      <c r="GG37" s="20"/>
      <c r="GH37" s="21"/>
      <c r="GI37" s="20"/>
      <c r="GJ37" s="21"/>
      <c r="GK37" s="20"/>
      <c r="GL37" s="21"/>
      <c r="GM37" s="20"/>
      <c r="GN37" s="21"/>
      <c r="GO37" s="20"/>
      <c r="GP37" s="21"/>
      <c r="GQ37" s="20"/>
      <c r="GR37" s="21"/>
      <c r="GS37" s="20"/>
      <c r="GT37" s="21"/>
      <c r="GU37" s="20"/>
      <c r="GV37" s="21"/>
      <c r="GW37" s="20"/>
      <c r="GX37" s="21"/>
      <c r="GY37" s="20"/>
      <c r="GZ37" s="21"/>
      <c r="HA37" s="20"/>
      <c r="HB37" s="21"/>
      <c r="HC37" s="20"/>
      <c r="HD37" s="21"/>
      <c r="HE37" s="20"/>
      <c r="HF37" s="21"/>
      <c r="HG37" s="20"/>
      <c r="HH37" s="21"/>
      <c r="HI37" s="20"/>
      <c r="HJ37" s="21"/>
      <c r="HK37" s="20"/>
      <c r="HL37" s="21"/>
      <c r="HM37" s="20"/>
      <c r="HN37" s="21"/>
      <c r="HO37" s="20"/>
      <c r="HP37" s="21"/>
      <c r="HQ37" s="20"/>
      <c r="HR37" s="21"/>
      <c r="HS37" s="20"/>
      <c r="HT37" s="21"/>
      <c r="HU37" s="20"/>
      <c r="HV37" s="21"/>
      <c r="HW37" s="20"/>
      <c r="HX37" s="21"/>
      <c r="HY37" s="20"/>
      <c r="HZ37" s="21"/>
      <c r="IA37" s="20"/>
      <c r="IB37" s="21"/>
      <c r="IC37" s="20"/>
      <c r="ID37" s="21"/>
      <c r="IE37" s="20"/>
      <c r="IF37" s="21"/>
      <c r="IG37" s="20"/>
      <c r="IH37" s="21"/>
      <c r="II37" s="20"/>
      <c r="IJ37" s="21"/>
      <c r="IK37" s="20"/>
      <c r="IL37" s="21"/>
      <c r="IM37" s="20"/>
      <c r="IN37" s="21"/>
      <c r="IO37" s="20"/>
      <c r="IP37" s="21"/>
      <c r="IQ37" s="20"/>
      <c r="IR37" s="21"/>
      <c r="IS37" s="20"/>
      <c r="IT37" s="21"/>
      <c r="IU37" s="20"/>
      <c r="IV37" s="21"/>
      <c r="IW37" s="20"/>
      <c r="IX37" s="21"/>
      <c r="IY37" s="20"/>
      <c r="IZ37" s="21"/>
      <c r="JA37" s="20"/>
      <c r="JB37" s="21"/>
      <c r="JC37" s="20"/>
      <c r="JD37" s="21"/>
      <c r="JE37" s="20"/>
      <c r="JF37" s="21"/>
      <c r="JG37" s="20"/>
      <c r="JH37" s="21"/>
      <c r="JI37" s="20"/>
      <c r="JJ37" s="21"/>
      <c r="JK37" s="20"/>
      <c r="JL37" s="21"/>
      <c r="JM37" s="20"/>
      <c r="JN37" s="21"/>
      <c r="JO37" s="20"/>
      <c r="JP37" s="21"/>
      <c r="JQ37" s="20"/>
      <c r="JR37" s="21"/>
      <c r="JS37" s="20"/>
      <c r="JT37" s="21"/>
      <c r="JU37" s="20"/>
      <c r="JV37" s="21"/>
      <c r="JW37" s="20"/>
      <c r="JX37" s="21"/>
      <c r="JY37" s="20"/>
      <c r="JZ37" s="21"/>
      <c r="KA37" s="20"/>
      <c r="KB37" s="21"/>
      <c r="KC37" s="20"/>
      <c r="KD37" s="21"/>
      <c r="KE37" s="20"/>
      <c r="KF37" s="21"/>
      <c r="KG37" s="20"/>
      <c r="KH37" s="21"/>
      <c r="KI37" s="20"/>
      <c r="KJ37" s="21"/>
      <c r="KK37" s="20"/>
      <c r="KL37" s="21"/>
      <c r="KM37" s="20"/>
      <c r="KN37" s="21"/>
      <c r="KO37" s="20"/>
      <c r="KP37" s="21"/>
      <c r="KQ37" s="20"/>
      <c r="KR37" s="21"/>
      <c r="KS37" s="20"/>
      <c r="KT37" s="21"/>
      <c r="KU37" s="20"/>
      <c r="KV37" s="21"/>
      <c r="KW37" s="20"/>
      <c r="KX37" s="21"/>
      <c r="KY37" s="20"/>
      <c r="KZ37" s="21"/>
      <c r="LA37" s="20"/>
      <c r="LB37" s="21"/>
      <c r="LC37" s="20"/>
      <c r="LD37" s="21"/>
      <c r="LE37" s="20"/>
      <c r="LF37" s="21"/>
      <c r="LG37" s="20"/>
      <c r="LH37" s="21"/>
      <c r="LI37" s="20"/>
      <c r="LJ37" s="21"/>
      <c r="LK37" s="20"/>
      <c r="LL37" s="21"/>
      <c r="LM37" s="20"/>
      <c r="LN37" s="21"/>
      <c r="LO37" s="20"/>
      <c r="LP37" s="21"/>
      <c r="LQ37" s="20"/>
      <c r="LR37" s="21"/>
      <c r="LS37" s="20"/>
      <c r="LT37" s="21"/>
      <c r="LU37" s="20"/>
      <c r="LV37" s="21"/>
      <c r="LW37" s="20"/>
      <c r="LX37" s="21"/>
      <c r="LY37" s="20"/>
      <c r="LZ37" s="21"/>
      <c r="MA37" s="20"/>
      <c r="MB37" s="21"/>
      <c r="MC37" s="20"/>
      <c r="MD37" s="21"/>
      <c r="ME37" s="20"/>
      <c r="MF37" s="21"/>
      <c r="MG37" s="20"/>
      <c r="MH37" s="21"/>
      <c r="MI37" s="20"/>
      <c r="MJ37" s="21"/>
      <c r="MK37" s="20"/>
      <c r="ML37" s="21"/>
      <c r="MM37" s="20"/>
      <c r="MN37" s="21"/>
      <c r="MO37" s="20"/>
      <c r="MP37" s="21"/>
      <c r="MQ37" s="20"/>
      <c r="MR37" s="21"/>
      <c r="MS37" s="20"/>
      <c r="MT37" s="21"/>
      <c r="MU37" s="20"/>
      <c r="MV37" s="21"/>
      <c r="MW37" s="20"/>
      <c r="MX37" s="21"/>
      <c r="MY37" s="20"/>
      <c r="MZ37" s="21"/>
      <c r="NA37" s="20"/>
      <c r="NB37" s="21"/>
      <c r="NC37" s="20"/>
      <c r="ND37" s="21"/>
      <c r="NE37" s="20"/>
      <c r="NF37" s="21"/>
      <c r="NG37" s="20"/>
      <c r="NH37" s="21"/>
      <c r="NI37" s="20"/>
      <c r="NJ37" s="21"/>
      <c r="NK37" s="20"/>
      <c r="NL37" s="21"/>
      <c r="NM37" s="20"/>
      <c r="NN37" s="21"/>
      <c r="NO37" s="20"/>
      <c r="NP37" s="21"/>
      <c r="NQ37" s="20"/>
      <c r="NR37" s="21"/>
      <c r="NS37" s="20"/>
      <c r="NT37" s="21"/>
      <c r="NU37" s="20"/>
      <c r="NV37" s="21"/>
      <c r="NW37" s="20"/>
      <c r="NX37" s="21"/>
      <c r="NY37" s="20"/>
      <c r="NZ37" s="21"/>
      <c r="OA37" s="20"/>
      <c r="OB37" s="21"/>
      <c r="OC37" s="20"/>
      <c r="OD37" s="21"/>
      <c r="OE37" s="20"/>
      <c r="OF37" s="21"/>
      <c r="OG37" s="20"/>
      <c r="OH37" s="21"/>
      <c r="OI37" s="20"/>
      <c r="OJ37" s="21"/>
      <c r="OK37" s="20"/>
      <c r="OL37" s="21"/>
      <c r="OM37" s="20"/>
      <c r="ON37" s="21"/>
      <c r="OO37" s="20"/>
      <c r="OP37" s="21"/>
      <c r="OQ37" s="20"/>
      <c r="OR37" s="21"/>
      <c r="OS37" s="20"/>
      <c r="OT37" s="21"/>
      <c r="OU37" s="20"/>
      <c r="OV37" s="21"/>
      <c r="OW37" s="20"/>
      <c r="OX37" s="21"/>
      <c r="OY37" s="20"/>
      <c r="OZ37" s="21"/>
      <c r="PA37" s="20"/>
      <c r="PB37" s="21"/>
      <c r="PC37" s="20"/>
      <c r="PD37" s="21"/>
      <c r="PE37" s="20"/>
      <c r="PF37" s="21"/>
      <c r="PG37" s="20"/>
      <c r="PH37" s="21"/>
      <c r="PI37" s="20"/>
      <c r="PJ37" s="21"/>
      <c r="PK37" s="20"/>
      <c r="PL37" s="21"/>
      <c r="PM37" s="20"/>
      <c r="PN37" s="21"/>
      <c r="PO37" s="20"/>
      <c r="PP37" s="21"/>
      <c r="PQ37" s="20"/>
      <c r="PR37" s="21"/>
      <c r="PS37" s="20"/>
      <c r="PT37" s="21"/>
      <c r="PU37" s="20"/>
      <c r="PV37" s="21"/>
      <c r="PW37" s="20"/>
      <c r="PX37" s="21"/>
      <c r="PY37" s="20"/>
      <c r="PZ37" s="21"/>
      <c r="QA37" s="20"/>
      <c r="QB37" s="21"/>
      <c r="QC37" s="20"/>
      <c r="QD37" s="21"/>
      <c r="QE37" s="20"/>
      <c r="QF37" s="21"/>
      <c r="QG37" s="20"/>
      <c r="QH37" s="21"/>
      <c r="QI37" s="20"/>
      <c r="QJ37" s="21"/>
      <c r="QK37" s="20"/>
      <c r="QL37" s="21"/>
      <c r="QM37" s="20"/>
      <c r="QN37" s="21"/>
      <c r="QO37" s="20"/>
      <c r="QP37" s="21"/>
      <c r="QQ37" s="20"/>
      <c r="QR37" s="21"/>
      <c r="QS37" s="20"/>
      <c r="QT37" s="21"/>
      <c r="QU37" s="20"/>
      <c r="QV37" s="21"/>
      <c r="QW37" s="20"/>
      <c r="QX37" s="21"/>
      <c r="QY37" s="20"/>
      <c r="QZ37" s="21"/>
      <c r="RA37" s="20"/>
      <c r="RB37" s="21"/>
      <c r="RC37" s="20"/>
      <c r="RD37" s="21"/>
      <c r="RE37" s="20"/>
      <c r="RF37" s="21"/>
      <c r="RG37" s="20"/>
      <c r="RH37" s="21"/>
      <c r="RI37" s="20"/>
      <c r="RJ37" s="21"/>
      <c r="RK37" s="20"/>
      <c r="RL37" s="21"/>
      <c r="RM37" s="20"/>
      <c r="RN37" s="21"/>
      <c r="RO37" s="20"/>
      <c r="RP37" s="21"/>
      <c r="RQ37" s="20"/>
      <c r="RR37" s="21"/>
      <c r="RS37" s="20"/>
      <c r="RT37" s="21"/>
      <c r="RU37" s="20"/>
      <c r="RV37" s="21"/>
      <c r="RW37" s="20"/>
      <c r="RX37" s="21"/>
      <c r="RY37" s="20"/>
      <c r="RZ37" s="21"/>
      <c r="SA37" s="20"/>
      <c r="SB37" s="21"/>
      <c r="SC37" s="20"/>
      <c r="SD37" s="21"/>
      <c r="SE37" s="20"/>
      <c r="SF37" s="21"/>
      <c r="SG37" s="20"/>
      <c r="SH37" s="21"/>
      <c r="SI37" s="2">
        <f t="shared" si="0"/>
        <v>0</v>
      </c>
      <c r="SJ37" s="3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</row>
    <row r="38" spans="1:524" ht="24.75" customHeight="1" x14ac:dyDescent="0.2">
      <c r="A38" s="45">
        <f t="shared" si="2"/>
        <v>0</v>
      </c>
      <c r="B38" s="45"/>
      <c r="C38" s="39" t="s">
        <v>290</v>
      </c>
      <c r="D38" s="32"/>
      <c r="E38" s="27"/>
      <c r="F38" s="26"/>
      <c r="G38" s="27"/>
      <c r="H38" s="26"/>
      <c r="I38" s="27"/>
      <c r="J38" s="26"/>
      <c r="K38" s="27"/>
      <c r="L38" s="26"/>
      <c r="M38" s="27"/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/>
      <c r="Y38" s="27"/>
      <c r="Z38" s="26"/>
      <c r="AA38" s="27"/>
      <c r="AB38" s="26"/>
      <c r="AC38" s="27"/>
      <c r="AD38" s="26"/>
      <c r="AE38" s="27"/>
      <c r="AF38" s="26"/>
      <c r="AG38" s="27"/>
      <c r="AH38" s="26"/>
      <c r="AI38" s="27"/>
      <c r="AJ38" s="26"/>
      <c r="AK38" s="27"/>
      <c r="AL38" s="26"/>
      <c r="AM38" s="27"/>
      <c r="AN38" s="26"/>
      <c r="AO38" s="27"/>
      <c r="AP38" s="26"/>
      <c r="AQ38" s="27"/>
      <c r="AR38" s="26"/>
      <c r="AS38" s="27"/>
      <c r="AT38" s="26"/>
      <c r="AU38" s="27"/>
      <c r="AV38" s="26"/>
      <c r="AW38" s="27"/>
      <c r="AX38" s="26"/>
      <c r="AY38" s="27"/>
      <c r="AZ38" s="26"/>
      <c r="BA38" s="27"/>
      <c r="BB38" s="26"/>
      <c r="BC38" s="27"/>
      <c r="BD38" s="26"/>
      <c r="BE38" s="27"/>
      <c r="BF38" s="26"/>
      <c r="BG38" s="27"/>
      <c r="BH38" s="26"/>
      <c r="BI38" s="27"/>
      <c r="BJ38" s="26"/>
      <c r="BK38" s="27"/>
      <c r="BL38" s="26"/>
      <c r="BM38" s="27"/>
      <c r="BN38" s="26"/>
      <c r="BO38" s="27"/>
      <c r="BP38" s="26"/>
      <c r="BQ38" s="27"/>
      <c r="BR38" s="26"/>
      <c r="BS38" s="27"/>
      <c r="BT38" s="26"/>
      <c r="BU38" s="27"/>
      <c r="BV38" s="26"/>
      <c r="BW38" s="27"/>
      <c r="BX38" s="26"/>
      <c r="BY38" s="27"/>
      <c r="BZ38" s="26"/>
      <c r="CA38" s="27"/>
      <c r="CB38" s="26"/>
      <c r="CC38" s="27"/>
      <c r="CD38" s="26"/>
      <c r="CE38" s="27"/>
      <c r="CF38" s="26"/>
      <c r="CG38" s="27"/>
      <c r="CH38" s="26"/>
      <c r="CI38" s="27"/>
      <c r="CJ38" s="26"/>
      <c r="CK38" s="27"/>
      <c r="CL38" s="26"/>
      <c r="CM38" s="27"/>
      <c r="CN38" s="26"/>
      <c r="CO38" s="27"/>
      <c r="CP38" s="26"/>
      <c r="CQ38" s="27"/>
      <c r="CR38" s="26"/>
      <c r="CS38" s="27"/>
      <c r="CT38" s="26"/>
      <c r="CU38" s="27"/>
      <c r="CV38" s="26"/>
      <c r="CW38" s="27"/>
      <c r="CX38" s="26"/>
      <c r="CY38" s="27"/>
      <c r="CZ38" s="26"/>
      <c r="DA38" s="27"/>
      <c r="DB38" s="26"/>
      <c r="DC38" s="27"/>
      <c r="DD38" s="26"/>
      <c r="DE38" s="27"/>
      <c r="DF38" s="26"/>
      <c r="DG38" s="27"/>
      <c r="DH38" s="26"/>
      <c r="DI38" s="27"/>
      <c r="DJ38" s="26"/>
      <c r="DK38" s="27"/>
      <c r="DL38" s="26"/>
      <c r="DM38" s="27"/>
      <c r="DN38" s="26"/>
      <c r="DO38" s="27"/>
      <c r="DP38" s="26"/>
      <c r="DQ38" s="27"/>
      <c r="DR38" s="26"/>
      <c r="DS38" s="27"/>
      <c r="DT38" s="26"/>
      <c r="DU38" s="27"/>
      <c r="DV38" s="26"/>
      <c r="DW38" s="27"/>
      <c r="DX38" s="26"/>
      <c r="DY38" s="27"/>
      <c r="DZ38" s="26"/>
      <c r="EA38" s="27"/>
      <c r="EB38" s="26"/>
      <c r="EC38" s="27"/>
      <c r="ED38" s="26"/>
      <c r="EE38" s="27"/>
      <c r="EF38" s="26"/>
      <c r="EG38" s="27"/>
      <c r="EH38" s="26"/>
      <c r="EI38" s="27"/>
      <c r="EJ38" s="26"/>
      <c r="EK38" s="27"/>
      <c r="EL38" s="26"/>
      <c r="EM38" s="27"/>
      <c r="EN38" s="26"/>
      <c r="EO38" s="27"/>
      <c r="EP38" s="26"/>
      <c r="EQ38" s="27"/>
      <c r="ER38" s="26"/>
      <c r="ES38" s="27"/>
      <c r="ET38" s="26"/>
      <c r="EU38" s="27"/>
      <c r="EV38" s="26"/>
      <c r="EW38" s="27"/>
      <c r="EX38" s="26"/>
      <c r="EY38" s="27"/>
      <c r="EZ38" s="26"/>
      <c r="FA38" s="27"/>
      <c r="FB38" s="26"/>
      <c r="FC38" s="27"/>
      <c r="FD38" s="26"/>
      <c r="FE38" s="27"/>
      <c r="FF38" s="26"/>
      <c r="FG38" s="27"/>
      <c r="FH38" s="26"/>
      <c r="FI38" s="27"/>
      <c r="FJ38" s="26"/>
      <c r="FK38" s="27"/>
      <c r="FL38" s="26"/>
      <c r="FM38" s="27"/>
      <c r="FN38" s="26"/>
      <c r="FO38" s="27"/>
      <c r="FP38" s="26"/>
      <c r="FQ38" s="27"/>
      <c r="FR38" s="26"/>
      <c r="FS38" s="27"/>
      <c r="FT38" s="26"/>
      <c r="FU38" s="27"/>
      <c r="FV38" s="26"/>
      <c r="FW38" s="27"/>
      <c r="FX38" s="26"/>
      <c r="FY38" s="27"/>
      <c r="FZ38" s="26"/>
      <c r="GA38" s="27"/>
      <c r="GB38" s="26"/>
      <c r="GC38" s="27"/>
      <c r="GD38" s="26"/>
      <c r="GE38" s="27"/>
      <c r="GF38" s="26"/>
      <c r="GG38" s="27"/>
      <c r="GH38" s="26"/>
      <c r="GI38" s="27"/>
      <c r="GJ38" s="26"/>
      <c r="GK38" s="27"/>
      <c r="GL38" s="26"/>
      <c r="GM38" s="27"/>
      <c r="GN38" s="26"/>
      <c r="GO38" s="27"/>
      <c r="GP38" s="26"/>
      <c r="GQ38" s="27"/>
      <c r="GR38" s="26"/>
      <c r="GS38" s="27"/>
      <c r="GT38" s="26"/>
      <c r="GU38" s="27"/>
      <c r="GV38" s="26"/>
      <c r="GW38" s="27"/>
      <c r="GX38" s="26"/>
      <c r="GY38" s="27"/>
      <c r="GZ38" s="26"/>
      <c r="HA38" s="27"/>
      <c r="HB38" s="26"/>
      <c r="HC38" s="27"/>
      <c r="HD38" s="26"/>
      <c r="HE38" s="27"/>
      <c r="HF38" s="26"/>
      <c r="HG38" s="27"/>
      <c r="HH38" s="26"/>
      <c r="HI38" s="27"/>
      <c r="HJ38" s="26"/>
      <c r="HK38" s="27"/>
      <c r="HL38" s="26"/>
      <c r="HM38" s="27"/>
      <c r="HN38" s="26"/>
      <c r="HO38" s="27"/>
      <c r="HP38" s="26"/>
      <c r="HQ38" s="27"/>
      <c r="HR38" s="26"/>
      <c r="HS38" s="27"/>
      <c r="HT38" s="26"/>
      <c r="HU38" s="27"/>
      <c r="HV38" s="26"/>
      <c r="HW38" s="27"/>
      <c r="HX38" s="26"/>
      <c r="HY38" s="27"/>
      <c r="HZ38" s="26"/>
      <c r="IA38" s="27"/>
      <c r="IB38" s="26"/>
      <c r="IC38" s="27"/>
      <c r="ID38" s="26"/>
      <c r="IE38" s="27"/>
      <c r="IF38" s="26"/>
      <c r="IG38" s="27"/>
      <c r="IH38" s="26"/>
      <c r="II38" s="27"/>
      <c r="IJ38" s="26"/>
      <c r="IK38" s="27"/>
      <c r="IL38" s="26"/>
      <c r="IM38" s="27"/>
      <c r="IN38" s="26"/>
      <c r="IO38" s="27"/>
      <c r="IP38" s="26"/>
      <c r="IQ38" s="27"/>
      <c r="IR38" s="26"/>
      <c r="IS38" s="27"/>
      <c r="IT38" s="26"/>
      <c r="IU38" s="27"/>
      <c r="IV38" s="26"/>
      <c r="IW38" s="27"/>
      <c r="IX38" s="26"/>
      <c r="IY38" s="27"/>
      <c r="IZ38" s="26"/>
      <c r="JA38" s="27"/>
      <c r="JB38" s="26"/>
      <c r="JC38" s="27"/>
      <c r="JD38" s="26"/>
      <c r="JE38" s="27"/>
      <c r="JF38" s="26"/>
      <c r="JG38" s="27"/>
      <c r="JH38" s="26"/>
      <c r="JI38" s="27"/>
      <c r="JJ38" s="26"/>
      <c r="JK38" s="27"/>
      <c r="JL38" s="26"/>
      <c r="JM38" s="27"/>
      <c r="JN38" s="26"/>
      <c r="JO38" s="27"/>
      <c r="JP38" s="26"/>
      <c r="JQ38" s="27"/>
      <c r="JR38" s="26"/>
      <c r="JS38" s="27"/>
      <c r="JT38" s="26"/>
      <c r="JU38" s="27"/>
      <c r="JV38" s="26"/>
      <c r="JW38" s="27"/>
      <c r="JX38" s="26"/>
      <c r="JY38" s="27"/>
      <c r="JZ38" s="26"/>
      <c r="KA38" s="27"/>
      <c r="KB38" s="26"/>
      <c r="KC38" s="27"/>
      <c r="KD38" s="26"/>
      <c r="KE38" s="27"/>
      <c r="KF38" s="26"/>
      <c r="KG38" s="27"/>
      <c r="KH38" s="26"/>
      <c r="KI38" s="27"/>
      <c r="KJ38" s="26"/>
      <c r="KK38" s="27"/>
      <c r="KL38" s="26"/>
      <c r="KM38" s="27"/>
      <c r="KN38" s="26"/>
      <c r="KO38" s="27"/>
      <c r="KP38" s="26"/>
      <c r="KQ38" s="27"/>
      <c r="KR38" s="26"/>
      <c r="KS38" s="27"/>
      <c r="KT38" s="26"/>
      <c r="KU38" s="27"/>
      <c r="KV38" s="26"/>
      <c r="KW38" s="27"/>
      <c r="KX38" s="26"/>
      <c r="KY38" s="27"/>
      <c r="KZ38" s="26"/>
      <c r="LA38" s="27"/>
      <c r="LB38" s="26"/>
      <c r="LC38" s="27"/>
      <c r="LD38" s="26"/>
      <c r="LE38" s="27"/>
      <c r="LF38" s="26"/>
      <c r="LG38" s="27"/>
      <c r="LH38" s="26"/>
      <c r="LI38" s="27"/>
      <c r="LJ38" s="26"/>
      <c r="LK38" s="27"/>
      <c r="LL38" s="26"/>
      <c r="LM38" s="27"/>
      <c r="LN38" s="26"/>
      <c r="LO38" s="27"/>
      <c r="LP38" s="26"/>
      <c r="LQ38" s="27"/>
      <c r="LR38" s="26"/>
      <c r="LS38" s="27"/>
      <c r="LT38" s="26"/>
      <c r="LU38" s="27"/>
      <c r="LV38" s="26"/>
      <c r="LW38" s="27"/>
      <c r="LX38" s="26"/>
      <c r="LY38" s="27"/>
      <c r="LZ38" s="26"/>
      <c r="MA38" s="27"/>
      <c r="MB38" s="26"/>
      <c r="MC38" s="27"/>
      <c r="MD38" s="26"/>
      <c r="ME38" s="27"/>
      <c r="MF38" s="26"/>
      <c r="MG38" s="27"/>
      <c r="MH38" s="26"/>
      <c r="MI38" s="27"/>
      <c r="MJ38" s="26"/>
      <c r="MK38" s="27"/>
      <c r="ML38" s="26"/>
      <c r="MM38" s="27"/>
      <c r="MN38" s="26"/>
      <c r="MO38" s="27"/>
      <c r="MP38" s="26"/>
      <c r="MQ38" s="27"/>
      <c r="MR38" s="26"/>
      <c r="MS38" s="27"/>
      <c r="MT38" s="26"/>
      <c r="MU38" s="27"/>
      <c r="MV38" s="26"/>
      <c r="MW38" s="27"/>
      <c r="MX38" s="26"/>
      <c r="MY38" s="27"/>
      <c r="MZ38" s="26"/>
      <c r="NA38" s="27"/>
      <c r="NB38" s="26"/>
      <c r="NC38" s="27"/>
      <c r="ND38" s="26"/>
      <c r="NE38" s="27"/>
      <c r="NF38" s="26"/>
      <c r="NG38" s="27"/>
      <c r="NH38" s="26"/>
      <c r="NI38" s="27"/>
      <c r="NJ38" s="26"/>
      <c r="NK38" s="27"/>
      <c r="NL38" s="26"/>
      <c r="NM38" s="27"/>
      <c r="NN38" s="26"/>
      <c r="NO38" s="27"/>
      <c r="NP38" s="26"/>
      <c r="NQ38" s="27"/>
      <c r="NR38" s="26"/>
      <c r="NS38" s="27"/>
      <c r="NT38" s="26"/>
      <c r="NU38" s="27"/>
      <c r="NV38" s="26"/>
      <c r="NW38" s="27"/>
      <c r="NX38" s="26"/>
      <c r="NY38" s="27"/>
      <c r="NZ38" s="26"/>
      <c r="OA38" s="27"/>
      <c r="OB38" s="26"/>
      <c r="OC38" s="27"/>
      <c r="OD38" s="26"/>
      <c r="OE38" s="27"/>
      <c r="OF38" s="26"/>
      <c r="OG38" s="27"/>
      <c r="OH38" s="26"/>
      <c r="OI38" s="27"/>
      <c r="OJ38" s="26"/>
      <c r="OK38" s="27"/>
      <c r="OL38" s="26"/>
      <c r="OM38" s="27"/>
      <c r="ON38" s="26"/>
      <c r="OO38" s="27"/>
      <c r="OP38" s="26"/>
      <c r="OQ38" s="27"/>
      <c r="OR38" s="26"/>
      <c r="OS38" s="27"/>
      <c r="OT38" s="26"/>
      <c r="OU38" s="27"/>
      <c r="OV38" s="26"/>
      <c r="OW38" s="27"/>
      <c r="OX38" s="26"/>
      <c r="OY38" s="27"/>
      <c r="OZ38" s="26"/>
      <c r="PA38" s="27"/>
      <c r="PB38" s="26"/>
      <c r="PC38" s="27"/>
      <c r="PD38" s="26"/>
      <c r="PE38" s="27"/>
      <c r="PF38" s="26"/>
      <c r="PG38" s="27"/>
      <c r="PH38" s="26"/>
      <c r="PI38" s="27"/>
      <c r="PJ38" s="26"/>
      <c r="PK38" s="27"/>
      <c r="PL38" s="26"/>
      <c r="PM38" s="27"/>
      <c r="PN38" s="26"/>
      <c r="PO38" s="27"/>
      <c r="PP38" s="26"/>
      <c r="PQ38" s="27"/>
      <c r="PR38" s="26"/>
      <c r="PS38" s="27"/>
      <c r="PT38" s="26"/>
      <c r="PU38" s="27"/>
      <c r="PV38" s="26"/>
      <c r="PW38" s="27"/>
      <c r="PX38" s="26"/>
      <c r="PY38" s="27"/>
      <c r="PZ38" s="26"/>
      <c r="QA38" s="27"/>
      <c r="QB38" s="26"/>
      <c r="QC38" s="27"/>
      <c r="QD38" s="26"/>
      <c r="QE38" s="27"/>
      <c r="QF38" s="26"/>
      <c r="QG38" s="27"/>
      <c r="QH38" s="26"/>
      <c r="QI38" s="27"/>
      <c r="QJ38" s="26"/>
      <c r="QK38" s="27"/>
      <c r="QL38" s="26"/>
      <c r="QM38" s="27"/>
      <c r="QN38" s="26"/>
      <c r="QO38" s="27"/>
      <c r="QP38" s="26"/>
      <c r="QQ38" s="27"/>
      <c r="QR38" s="26"/>
      <c r="QS38" s="27"/>
      <c r="QT38" s="26"/>
      <c r="QU38" s="27"/>
      <c r="QV38" s="26"/>
      <c r="QW38" s="27"/>
      <c r="QX38" s="26"/>
      <c r="QY38" s="27"/>
      <c r="QZ38" s="26"/>
      <c r="RA38" s="27"/>
      <c r="RB38" s="26"/>
      <c r="RC38" s="27"/>
      <c r="RD38" s="26"/>
      <c r="RE38" s="27"/>
      <c r="RF38" s="26"/>
      <c r="RG38" s="27"/>
      <c r="RH38" s="26"/>
      <c r="RI38" s="27"/>
      <c r="RJ38" s="26"/>
      <c r="RK38" s="27"/>
      <c r="RL38" s="26"/>
      <c r="RM38" s="27"/>
      <c r="RN38" s="26"/>
      <c r="RO38" s="27"/>
      <c r="RP38" s="26"/>
      <c r="RQ38" s="27"/>
      <c r="RR38" s="26"/>
      <c r="RS38" s="27"/>
      <c r="RT38" s="26"/>
      <c r="RU38" s="27"/>
      <c r="RV38" s="26"/>
      <c r="RW38" s="27"/>
      <c r="RX38" s="26"/>
      <c r="RY38" s="27"/>
      <c r="RZ38" s="26"/>
      <c r="SA38" s="27"/>
      <c r="SB38" s="26"/>
      <c r="SC38" s="27"/>
      <c r="SD38" s="26"/>
      <c r="SE38" s="27"/>
      <c r="SF38" s="26"/>
      <c r="SG38" s="27"/>
      <c r="SH38" s="29"/>
      <c r="SI38" s="5">
        <f t="shared" si="0"/>
        <v>0</v>
      </c>
      <c r="SJ38" s="3">
        <f>SI38*6.89</f>
        <v>0</v>
      </c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</row>
    <row r="39" spans="1:524" ht="24.75" customHeight="1" x14ac:dyDescent="0.2">
      <c r="A39" s="48">
        <f t="shared" si="2"/>
        <v>0</v>
      </c>
      <c r="B39" s="48"/>
      <c r="C39" s="33" t="s">
        <v>291</v>
      </c>
      <c r="D39" s="32"/>
      <c r="E39" s="20"/>
      <c r="F39" s="26"/>
      <c r="G39" s="20"/>
      <c r="H39" s="26"/>
      <c r="I39" s="20"/>
      <c r="J39" s="26"/>
      <c r="K39" s="20"/>
      <c r="L39" s="26"/>
      <c r="M39" s="20"/>
      <c r="N39" s="26"/>
      <c r="O39" s="20"/>
      <c r="P39" s="26"/>
      <c r="Q39" s="20"/>
      <c r="R39" s="26"/>
      <c r="S39" s="20"/>
      <c r="T39" s="26"/>
      <c r="U39" s="20"/>
      <c r="V39" s="26"/>
      <c r="W39" s="20"/>
      <c r="X39" s="26"/>
      <c r="Y39" s="20"/>
      <c r="Z39" s="26"/>
      <c r="AA39" s="20"/>
      <c r="AB39" s="26"/>
      <c r="AC39" s="20"/>
      <c r="AD39" s="26"/>
      <c r="AE39" s="20"/>
      <c r="AF39" s="26"/>
      <c r="AG39" s="20"/>
      <c r="AH39" s="26"/>
      <c r="AI39" s="20"/>
      <c r="AJ39" s="26"/>
      <c r="AK39" s="20"/>
      <c r="AL39" s="26"/>
      <c r="AM39" s="20"/>
      <c r="AN39" s="26"/>
      <c r="AO39" s="20"/>
      <c r="AP39" s="26"/>
      <c r="AQ39" s="20"/>
      <c r="AR39" s="26"/>
      <c r="AS39" s="20"/>
      <c r="AT39" s="26"/>
      <c r="AU39" s="20"/>
      <c r="AV39" s="26"/>
      <c r="AW39" s="20"/>
      <c r="AX39" s="26"/>
      <c r="AY39" s="20"/>
      <c r="AZ39" s="26"/>
      <c r="BA39" s="20"/>
      <c r="BB39" s="26"/>
      <c r="BC39" s="20"/>
      <c r="BD39" s="26"/>
      <c r="BE39" s="20"/>
      <c r="BF39" s="26"/>
      <c r="BG39" s="20"/>
      <c r="BH39" s="26"/>
      <c r="BI39" s="20"/>
      <c r="BJ39" s="26"/>
      <c r="BK39" s="20"/>
      <c r="BL39" s="26"/>
      <c r="BM39" s="20"/>
      <c r="BN39" s="26"/>
      <c r="BO39" s="20"/>
      <c r="BP39" s="26"/>
      <c r="BQ39" s="20"/>
      <c r="BR39" s="26"/>
      <c r="BS39" s="20"/>
      <c r="BT39" s="26"/>
      <c r="BU39" s="20"/>
      <c r="BV39" s="26"/>
      <c r="BW39" s="20"/>
      <c r="BX39" s="26"/>
      <c r="BY39" s="20"/>
      <c r="BZ39" s="26"/>
      <c r="CA39" s="20"/>
      <c r="CB39" s="26"/>
      <c r="CC39" s="20"/>
      <c r="CD39" s="26"/>
      <c r="CE39" s="20"/>
      <c r="CF39" s="26"/>
      <c r="CG39" s="20"/>
      <c r="CH39" s="26"/>
      <c r="CI39" s="20"/>
      <c r="CJ39" s="26"/>
      <c r="CK39" s="20"/>
      <c r="CL39" s="26"/>
      <c r="CM39" s="20"/>
      <c r="CN39" s="26"/>
      <c r="CO39" s="20"/>
      <c r="CP39" s="26"/>
      <c r="CQ39" s="20"/>
      <c r="CR39" s="26"/>
      <c r="CS39" s="20"/>
      <c r="CT39" s="26"/>
      <c r="CU39" s="20"/>
      <c r="CV39" s="26"/>
      <c r="CW39" s="20"/>
      <c r="CX39" s="26"/>
      <c r="CY39" s="20"/>
      <c r="CZ39" s="26"/>
      <c r="DA39" s="20"/>
      <c r="DB39" s="26"/>
      <c r="DC39" s="20"/>
      <c r="DD39" s="26"/>
      <c r="DE39" s="20"/>
      <c r="DF39" s="26"/>
      <c r="DG39" s="20"/>
      <c r="DH39" s="26"/>
      <c r="DI39" s="20"/>
      <c r="DJ39" s="26"/>
      <c r="DK39" s="20"/>
      <c r="DL39" s="26"/>
      <c r="DM39" s="20"/>
      <c r="DN39" s="26"/>
      <c r="DO39" s="20"/>
      <c r="DP39" s="26"/>
      <c r="DQ39" s="20"/>
      <c r="DR39" s="26"/>
      <c r="DS39" s="20"/>
      <c r="DT39" s="26"/>
      <c r="DU39" s="20"/>
      <c r="DV39" s="26"/>
      <c r="DW39" s="20"/>
      <c r="DX39" s="26"/>
      <c r="DY39" s="20"/>
      <c r="DZ39" s="26"/>
      <c r="EA39" s="20"/>
      <c r="EB39" s="26"/>
      <c r="EC39" s="20"/>
      <c r="ED39" s="26"/>
      <c r="EE39" s="20"/>
      <c r="EF39" s="26"/>
      <c r="EG39" s="20"/>
      <c r="EH39" s="26"/>
      <c r="EI39" s="20"/>
      <c r="EJ39" s="26"/>
      <c r="EK39" s="20"/>
      <c r="EL39" s="26"/>
      <c r="EM39" s="20"/>
      <c r="EN39" s="26"/>
      <c r="EO39" s="20"/>
      <c r="EP39" s="26"/>
      <c r="EQ39" s="20"/>
      <c r="ER39" s="26"/>
      <c r="ES39" s="20"/>
      <c r="ET39" s="26"/>
      <c r="EU39" s="20"/>
      <c r="EV39" s="26"/>
      <c r="EW39" s="20"/>
      <c r="EX39" s="26"/>
      <c r="EY39" s="20"/>
      <c r="EZ39" s="26"/>
      <c r="FA39" s="20"/>
      <c r="FB39" s="26"/>
      <c r="FC39" s="20"/>
      <c r="FD39" s="26"/>
      <c r="FE39" s="20"/>
      <c r="FF39" s="26"/>
      <c r="FG39" s="20"/>
      <c r="FH39" s="26"/>
      <c r="FI39" s="20"/>
      <c r="FJ39" s="26"/>
      <c r="FK39" s="20"/>
      <c r="FL39" s="26"/>
      <c r="FM39" s="20"/>
      <c r="FN39" s="26"/>
      <c r="FO39" s="20"/>
      <c r="FP39" s="26"/>
      <c r="FQ39" s="20"/>
      <c r="FR39" s="26"/>
      <c r="FS39" s="20"/>
      <c r="FT39" s="26"/>
      <c r="FU39" s="20"/>
      <c r="FV39" s="26"/>
      <c r="FW39" s="20"/>
      <c r="FX39" s="26"/>
      <c r="FY39" s="20"/>
      <c r="FZ39" s="26"/>
      <c r="GA39" s="20"/>
      <c r="GB39" s="26"/>
      <c r="GC39" s="20"/>
      <c r="GD39" s="26"/>
      <c r="GE39" s="20"/>
      <c r="GF39" s="26"/>
      <c r="GG39" s="20"/>
      <c r="GH39" s="26"/>
      <c r="GI39" s="20"/>
      <c r="GJ39" s="26"/>
      <c r="GK39" s="20"/>
      <c r="GL39" s="26"/>
      <c r="GM39" s="20"/>
      <c r="GN39" s="26"/>
      <c r="GO39" s="20"/>
      <c r="GP39" s="26"/>
      <c r="GQ39" s="20"/>
      <c r="GR39" s="26"/>
      <c r="GS39" s="20"/>
      <c r="GT39" s="26"/>
      <c r="GU39" s="20"/>
      <c r="GV39" s="26"/>
      <c r="GW39" s="20"/>
      <c r="GX39" s="26"/>
      <c r="GY39" s="20"/>
      <c r="GZ39" s="26"/>
      <c r="HA39" s="20"/>
      <c r="HB39" s="26"/>
      <c r="HC39" s="20"/>
      <c r="HD39" s="26"/>
      <c r="HE39" s="20"/>
      <c r="HF39" s="26"/>
      <c r="HG39" s="20"/>
      <c r="HH39" s="26"/>
      <c r="HI39" s="20"/>
      <c r="HJ39" s="26"/>
      <c r="HK39" s="20"/>
      <c r="HL39" s="26"/>
      <c r="HM39" s="20"/>
      <c r="HN39" s="26"/>
      <c r="HO39" s="20"/>
      <c r="HP39" s="26"/>
      <c r="HQ39" s="20"/>
      <c r="HR39" s="26"/>
      <c r="HS39" s="20"/>
      <c r="HT39" s="26"/>
      <c r="HU39" s="20"/>
      <c r="HV39" s="26"/>
      <c r="HW39" s="20"/>
      <c r="HX39" s="26"/>
      <c r="HY39" s="20"/>
      <c r="HZ39" s="26"/>
      <c r="IA39" s="20"/>
      <c r="IB39" s="26"/>
      <c r="IC39" s="20"/>
      <c r="ID39" s="26"/>
      <c r="IE39" s="20"/>
      <c r="IF39" s="26"/>
      <c r="IG39" s="20"/>
      <c r="IH39" s="26"/>
      <c r="II39" s="20"/>
      <c r="IJ39" s="26"/>
      <c r="IK39" s="20"/>
      <c r="IL39" s="26"/>
      <c r="IM39" s="20"/>
      <c r="IN39" s="26"/>
      <c r="IO39" s="20"/>
      <c r="IP39" s="26"/>
      <c r="IQ39" s="20"/>
      <c r="IR39" s="26"/>
      <c r="IS39" s="20"/>
      <c r="IT39" s="26"/>
      <c r="IU39" s="20"/>
      <c r="IV39" s="26"/>
      <c r="IW39" s="20"/>
      <c r="IX39" s="26"/>
      <c r="IY39" s="20"/>
      <c r="IZ39" s="26"/>
      <c r="JA39" s="20"/>
      <c r="JB39" s="26"/>
      <c r="JC39" s="20"/>
      <c r="JD39" s="26"/>
      <c r="JE39" s="20"/>
      <c r="JF39" s="26"/>
      <c r="JG39" s="20"/>
      <c r="JH39" s="26"/>
      <c r="JI39" s="20"/>
      <c r="JJ39" s="26"/>
      <c r="JK39" s="20"/>
      <c r="JL39" s="26"/>
      <c r="JM39" s="20"/>
      <c r="JN39" s="26"/>
      <c r="JO39" s="20"/>
      <c r="JP39" s="26"/>
      <c r="JQ39" s="20"/>
      <c r="JR39" s="26"/>
      <c r="JS39" s="20"/>
      <c r="JT39" s="26"/>
      <c r="JU39" s="20"/>
      <c r="JV39" s="26"/>
      <c r="JW39" s="20"/>
      <c r="JX39" s="26"/>
      <c r="JY39" s="20"/>
      <c r="JZ39" s="26"/>
      <c r="KA39" s="20"/>
      <c r="KB39" s="26"/>
      <c r="KC39" s="20"/>
      <c r="KD39" s="26"/>
      <c r="KE39" s="20"/>
      <c r="KF39" s="26"/>
      <c r="KG39" s="20"/>
      <c r="KH39" s="26"/>
      <c r="KI39" s="20"/>
      <c r="KJ39" s="26"/>
      <c r="KK39" s="20"/>
      <c r="KL39" s="26"/>
      <c r="KM39" s="20"/>
      <c r="KN39" s="26"/>
      <c r="KO39" s="20"/>
      <c r="KP39" s="26"/>
      <c r="KQ39" s="20"/>
      <c r="KR39" s="26"/>
      <c r="KS39" s="20"/>
      <c r="KT39" s="26"/>
      <c r="KU39" s="20"/>
      <c r="KV39" s="26"/>
      <c r="KW39" s="20"/>
      <c r="KX39" s="26"/>
      <c r="KY39" s="20"/>
      <c r="KZ39" s="26"/>
      <c r="LA39" s="20"/>
      <c r="LB39" s="26"/>
      <c r="LC39" s="20"/>
      <c r="LD39" s="26"/>
      <c r="LE39" s="20"/>
      <c r="LF39" s="26"/>
      <c r="LG39" s="20"/>
      <c r="LH39" s="26"/>
      <c r="LI39" s="20"/>
      <c r="LJ39" s="26"/>
      <c r="LK39" s="20"/>
      <c r="LL39" s="26"/>
      <c r="LM39" s="20"/>
      <c r="LN39" s="26"/>
      <c r="LO39" s="20"/>
      <c r="LP39" s="26"/>
      <c r="LQ39" s="20"/>
      <c r="LR39" s="26"/>
      <c r="LS39" s="20"/>
      <c r="LT39" s="26"/>
      <c r="LU39" s="20"/>
      <c r="LV39" s="26"/>
      <c r="LW39" s="20"/>
      <c r="LX39" s="26"/>
      <c r="LY39" s="20"/>
      <c r="LZ39" s="26"/>
      <c r="MA39" s="20"/>
      <c r="MB39" s="26"/>
      <c r="MC39" s="20"/>
      <c r="MD39" s="26"/>
      <c r="ME39" s="20"/>
      <c r="MF39" s="26"/>
      <c r="MG39" s="20"/>
      <c r="MH39" s="26"/>
      <c r="MI39" s="20"/>
      <c r="MJ39" s="26"/>
      <c r="MK39" s="20"/>
      <c r="ML39" s="26"/>
      <c r="MM39" s="20"/>
      <c r="MN39" s="26"/>
      <c r="MO39" s="20"/>
      <c r="MP39" s="26"/>
      <c r="MQ39" s="20"/>
      <c r="MR39" s="26"/>
      <c r="MS39" s="20"/>
      <c r="MT39" s="26"/>
      <c r="MU39" s="20"/>
      <c r="MV39" s="26"/>
      <c r="MW39" s="20"/>
      <c r="MX39" s="26"/>
      <c r="MY39" s="20"/>
      <c r="MZ39" s="26"/>
      <c r="NA39" s="20"/>
      <c r="NB39" s="26"/>
      <c r="NC39" s="20"/>
      <c r="ND39" s="26"/>
      <c r="NE39" s="20"/>
      <c r="NF39" s="26"/>
      <c r="NG39" s="20"/>
      <c r="NH39" s="26"/>
      <c r="NI39" s="20"/>
      <c r="NJ39" s="26"/>
      <c r="NK39" s="20"/>
      <c r="NL39" s="26"/>
      <c r="NM39" s="20"/>
      <c r="NN39" s="26"/>
      <c r="NO39" s="20"/>
      <c r="NP39" s="26"/>
      <c r="NQ39" s="20"/>
      <c r="NR39" s="26"/>
      <c r="NS39" s="20"/>
      <c r="NT39" s="26"/>
      <c r="NU39" s="20"/>
      <c r="NV39" s="26"/>
      <c r="NW39" s="20"/>
      <c r="NX39" s="26"/>
      <c r="NY39" s="20"/>
      <c r="NZ39" s="26"/>
      <c r="OA39" s="20"/>
      <c r="OB39" s="26"/>
      <c r="OC39" s="20"/>
      <c r="OD39" s="26"/>
      <c r="OE39" s="20"/>
      <c r="OF39" s="26"/>
      <c r="OG39" s="20"/>
      <c r="OH39" s="26"/>
      <c r="OI39" s="20"/>
      <c r="OJ39" s="26"/>
      <c r="OK39" s="20"/>
      <c r="OL39" s="26"/>
      <c r="OM39" s="20"/>
      <c r="ON39" s="26"/>
      <c r="OO39" s="20"/>
      <c r="OP39" s="26"/>
      <c r="OQ39" s="20"/>
      <c r="OR39" s="26"/>
      <c r="OS39" s="20"/>
      <c r="OT39" s="26"/>
      <c r="OU39" s="20"/>
      <c r="OV39" s="26"/>
      <c r="OW39" s="20"/>
      <c r="OX39" s="26"/>
      <c r="OY39" s="20"/>
      <c r="OZ39" s="26"/>
      <c r="PA39" s="20"/>
      <c r="PB39" s="26"/>
      <c r="PC39" s="20"/>
      <c r="PD39" s="26"/>
      <c r="PE39" s="20"/>
      <c r="PF39" s="26"/>
      <c r="PG39" s="20"/>
      <c r="PH39" s="26"/>
      <c r="PI39" s="20"/>
      <c r="PJ39" s="26"/>
      <c r="PK39" s="20"/>
      <c r="PL39" s="26"/>
      <c r="PM39" s="20"/>
      <c r="PN39" s="26"/>
      <c r="PO39" s="20"/>
      <c r="PP39" s="26"/>
      <c r="PQ39" s="20"/>
      <c r="PR39" s="26"/>
      <c r="PS39" s="20"/>
      <c r="PT39" s="26"/>
      <c r="PU39" s="20"/>
      <c r="PV39" s="26"/>
      <c r="PW39" s="20"/>
      <c r="PX39" s="26"/>
      <c r="PY39" s="20"/>
      <c r="PZ39" s="26"/>
      <c r="QA39" s="20"/>
      <c r="QB39" s="26"/>
      <c r="QC39" s="20"/>
      <c r="QD39" s="26"/>
      <c r="QE39" s="20"/>
      <c r="QF39" s="26"/>
      <c r="QG39" s="20"/>
      <c r="QH39" s="26"/>
      <c r="QI39" s="20"/>
      <c r="QJ39" s="26"/>
      <c r="QK39" s="20"/>
      <c r="QL39" s="26"/>
      <c r="QM39" s="20"/>
      <c r="QN39" s="26"/>
      <c r="QO39" s="20"/>
      <c r="QP39" s="26"/>
      <c r="QQ39" s="20"/>
      <c r="QR39" s="26"/>
      <c r="QS39" s="20"/>
      <c r="QT39" s="26"/>
      <c r="QU39" s="20"/>
      <c r="QV39" s="26"/>
      <c r="QW39" s="20"/>
      <c r="QX39" s="26"/>
      <c r="QY39" s="20"/>
      <c r="QZ39" s="26"/>
      <c r="RA39" s="20"/>
      <c r="RB39" s="26"/>
      <c r="RC39" s="20"/>
      <c r="RD39" s="26"/>
      <c r="RE39" s="20"/>
      <c r="RF39" s="26"/>
      <c r="RG39" s="20"/>
      <c r="RH39" s="26"/>
      <c r="RI39" s="20"/>
      <c r="RJ39" s="26"/>
      <c r="RK39" s="20"/>
      <c r="RL39" s="26"/>
      <c r="RM39" s="20"/>
      <c r="RN39" s="26"/>
      <c r="RO39" s="20"/>
      <c r="RP39" s="26"/>
      <c r="RQ39" s="20"/>
      <c r="RR39" s="26"/>
      <c r="RS39" s="20"/>
      <c r="RT39" s="26"/>
      <c r="RU39" s="20"/>
      <c r="RV39" s="26"/>
      <c r="RW39" s="20"/>
      <c r="RX39" s="26"/>
      <c r="RY39" s="20"/>
      <c r="RZ39" s="26"/>
      <c r="SA39" s="20"/>
      <c r="SB39" s="26"/>
      <c r="SC39" s="20"/>
      <c r="SD39" s="26"/>
      <c r="SE39" s="20"/>
      <c r="SF39" s="26"/>
      <c r="SG39" s="20"/>
      <c r="SH39" s="28"/>
      <c r="SI39" s="2">
        <f t="shared" si="0"/>
        <v>0</v>
      </c>
      <c r="SJ39" s="3">
        <f>SI39*13.78</f>
        <v>0</v>
      </c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</row>
    <row r="40" spans="1:524" ht="24.75" customHeight="1" x14ac:dyDescent="0.2">
      <c r="A40" s="45">
        <f t="shared" si="2"/>
        <v>0</v>
      </c>
      <c r="B40" s="45"/>
      <c r="C40" s="39" t="s">
        <v>292</v>
      </c>
      <c r="D40" s="32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27"/>
      <c r="Z40" s="26"/>
      <c r="AA40" s="27"/>
      <c r="AB40" s="26"/>
      <c r="AC40" s="27"/>
      <c r="AD40" s="26"/>
      <c r="AE40" s="27"/>
      <c r="AF40" s="26"/>
      <c r="AG40" s="27"/>
      <c r="AH40" s="26"/>
      <c r="AI40" s="27"/>
      <c r="AJ40" s="26"/>
      <c r="AK40" s="27"/>
      <c r="AL40" s="26"/>
      <c r="AM40" s="27"/>
      <c r="AN40" s="26"/>
      <c r="AO40" s="27"/>
      <c r="AP40" s="26"/>
      <c r="AQ40" s="27"/>
      <c r="AR40" s="26"/>
      <c r="AS40" s="27"/>
      <c r="AT40" s="26"/>
      <c r="AU40" s="27"/>
      <c r="AV40" s="26"/>
      <c r="AW40" s="27"/>
      <c r="AX40" s="26"/>
      <c r="AY40" s="27"/>
      <c r="AZ40" s="26"/>
      <c r="BA40" s="27"/>
      <c r="BB40" s="26"/>
      <c r="BC40" s="27"/>
      <c r="BD40" s="26"/>
      <c r="BE40" s="27"/>
      <c r="BF40" s="26"/>
      <c r="BG40" s="27"/>
      <c r="BH40" s="26"/>
      <c r="BI40" s="27"/>
      <c r="BJ40" s="26"/>
      <c r="BK40" s="27"/>
      <c r="BL40" s="26"/>
      <c r="BM40" s="27"/>
      <c r="BN40" s="26"/>
      <c r="BO40" s="27"/>
      <c r="BP40" s="26"/>
      <c r="BQ40" s="27"/>
      <c r="BR40" s="26"/>
      <c r="BS40" s="27"/>
      <c r="BT40" s="26"/>
      <c r="BU40" s="27"/>
      <c r="BV40" s="26"/>
      <c r="BW40" s="27"/>
      <c r="BX40" s="26"/>
      <c r="BY40" s="27"/>
      <c r="BZ40" s="26"/>
      <c r="CA40" s="27"/>
      <c r="CB40" s="26"/>
      <c r="CC40" s="27"/>
      <c r="CD40" s="26"/>
      <c r="CE40" s="27"/>
      <c r="CF40" s="26"/>
      <c r="CG40" s="27"/>
      <c r="CH40" s="26"/>
      <c r="CI40" s="27"/>
      <c r="CJ40" s="26"/>
      <c r="CK40" s="27"/>
      <c r="CL40" s="26"/>
      <c r="CM40" s="27"/>
      <c r="CN40" s="26"/>
      <c r="CO40" s="27"/>
      <c r="CP40" s="26"/>
      <c r="CQ40" s="27"/>
      <c r="CR40" s="26"/>
      <c r="CS40" s="27"/>
      <c r="CT40" s="26"/>
      <c r="CU40" s="27"/>
      <c r="CV40" s="26"/>
      <c r="CW40" s="27"/>
      <c r="CX40" s="26"/>
      <c r="CY40" s="27"/>
      <c r="CZ40" s="26"/>
      <c r="DA40" s="27"/>
      <c r="DB40" s="26"/>
      <c r="DC40" s="27"/>
      <c r="DD40" s="26"/>
      <c r="DE40" s="27"/>
      <c r="DF40" s="26"/>
      <c r="DG40" s="27"/>
      <c r="DH40" s="26"/>
      <c r="DI40" s="27"/>
      <c r="DJ40" s="26"/>
      <c r="DK40" s="27"/>
      <c r="DL40" s="26"/>
      <c r="DM40" s="27"/>
      <c r="DN40" s="26"/>
      <c r="DO40" s="27"/>
      <c r="DP40" s="26"/>
      <c r="DQ40" s="27"/>
      <c r="DR40" s="26"/>
      <c r="DS40" s="27"/>
      <c r="DT40" s="26"/>
      <c r="DU40" s="27"/>
      <c r="DV40" s="26"/>
      <c r="DW40" s="27"/>
      <c r="DX40" s="26"/>
      <c r="DY40" s="27"/>
      <c r="DZ40" s="26"/>
      <c r="EA40" s="27"/>
      <c r="EB40" s="26"/>
      <c r="EC40" s="27"/>
      <c r="ED40" s="26"/>
      <c r="EE40" s="27"/>
      <c r="EF40" s="26"/>
      <c r="EG40" s="27"/>
      <c r="EH40" s="26"/>
      <c r="EI40" s="27"/>
      <c r="EJ40" s="26"/>
      <c r="EK40" s="27"/>
      <c r="EL40" s="26"/>
      <c r="EM40" s="27"/>
      <c r="EN40" s="26"/>
      <c r="EO40" s="27"/>
      <c r="EP40" s="26"/>
      <c r="EQ40" s="27"/>
      <c r="ER40" s="26"/>
      <c r="ES40" s="27"/>
      <c r="ET40" s="26"/>
      <c r="EU40" s="27"/>
      <c r="EV40" s="26"/>
      <c r="EW40" s="27"/>
      <c r="EX40" s="26"/>
      <c r="EY40" s="27"/>
      <c r="EZ40" s="26"/>
      <c r="FA40" s="27"/>
      <c r="FB40" s="26"/>
      <c r="FC40" s="27"/>
      <c r="FD40" s="26"/>
      <c r="FE40" s="27"/>
      <c r="FF40" s="26"/>
      <c r="FG40" s="27"/>
      <c r="FH40" s="26"/>
      <c r="FI40" s="27"/>
      <c r="FJ40" s="26"/>
      <c r="FK40" s="27"/>
      <c r="FL40" s="26"/>
      <c r="FM40" s="27"/>
      <c r="FN40" s="26"/>
      <c r="FO40" s="27"/>
      <c r="FP40" s="26"/>
      <c r="FQ40" s="27"/>
      <c r="FR40" s="26"/>
      <c r="FS40" s="27"/>
      <c r="FT40" s="26"/>
      <c r="FU40" s="27"/>
      <c r="FV40" s="26"/>
      <c r="FW40" s="27"/>
      <c r="FX40" s="26"/>
      <c r="FY40" s="27"/>
      <c r="FZ40" s="26"/>
      <c r="GA40" s="27"/>
      <c r="GB40" s="26"/>
      <c r="GC40" s="27"/>
      <c r="GD40" s="26"/>
      <c r="GE40" s="27"/>
      <c r="GF40" s="26"/>
      <c r="GG40" s="27"/>
      <c r="GH40" s="26"/>
      <c r="GI40" s="27"/>
      <c r="GJ40" s="26"/>
      <c r="GK40" s="27"/>
      <c r="GL40" s="26"/>
      <c r="GM40" s="27"/>
      <c r="GN40" s="26"/>
      <c r="GO40" s="27"/>
      <c r="GP40" s="26"/>
      <c r="GQ40" s="27"/>
      <c r="GR40" s="26"/>
      <c r="GS40" s="27"/>
      <c r="GT40" s="26"/>
      <c r="GU40" s="27"/>
      <c r="GV40" s="26"/>
      <c r="GW40" s="27"/>
      <c r="GX40" s="26"/>
      <c r="GY40" s="27"/>
      <c r="GZ40" s="26"/>
      <c r="HA40" s="27"/>
      <c r="HB40" s="26"/>
      <c r="HC40" s="27"/>
      <c r="HD40" s="26"/>
      <c r="HE40" s="27"/>
      <c r="HF40" s="26"/>
      <c r="HG40" s="27"/>
      <c r="HH40" s="26"/>
      <c r="HI40" s="27"/>
      <c r="HJ40" s="26"/>
      <c r="HK40" s="27"/>
      <c r="HL40" s="26"/>
      <c r="HM40" s="27"/>
      <c r="HN40" s="26"/>
      <c r="HO40" s="27"/>
      <c r="HP40" s="26"/>
      <c r="HQ40" s="27"/>
      <c r="HR40" s="26"/>
      <c r="HS40" s="27"/>
      <c r="HT40" s="26"/>
      <c r="HU40" s="27"/>
      <c r="HV40" s="26"/>
      <c r="HW40" s="27"/>
      <c r="HX40" s="26"/>
      <c r="HY40" s="27"/>
      <c r="HZ40" s="26"/>
      <c r="IA40" s="27"/>
      <c r="IB40" s="26"/>
      <c r="IC40" s="27"/>
      <c r="ID40" s="26"/>
      <c r="IE40" s="27"/>
      <c r="IF40" s="26"/>
      <c r="IG40" s="27"/>
      <c r="IH40" s="26"/>
      <c r="II40" s="27"/>
      <c r="IJ40" s="26"/>
      <c r="IK40" s="27"/>
      <c r="IL40" s="26"/>
      <c r="IM40" s="27"/>
      <c r="IN40" s="26"/>
      <c r="IO40" s="27"/>
      <c r="IP40" s="26"/>
      <c r="IQ40" s="27"/>
      <c r="IR40" s="26"/>
      <c r="IS40" s="27"/>
      <c r="IT40" s="26"/>
      <c r="IU40" s="27"/>
      <c r="IV40" s="26"/>
      <c r="IW40" s="27"/>
      <c r="IX40" s="26"/>
      <c r="IY40" s="27"/>
      <c r="IZ40" s="26"/>
      <c r="JA40" s="27"/>
      <c r="JB40" s="26"/>
      <c r="JC40" s="27"/>
      <c r="JD40" s="26"/>
      <c r="JE40" s="27"/>
      <c r="JF40" s="26"/>
      <c r="JG40" s="27"/>
      <c r="JH40" s="26"/>
      <c r="JI40" s="27"/>
      <c r="JJ40" s="26"/>
      <c r="JK40" s="27"/>
      <c r="JL40" s="26"/>
      <c r="JM40" s="27"/>
      <c r="JN40" s="26"/>
      <c r="JO40" s="27"/>
      <c r="JP40" s="26"/>
      <c r="JQ40" s="27"/>
      <c r="JR40" s="26"/>
      <c r="JS40" s="27"/>
      <c r="JT40" s="26"/>
      <c r="JU40" s="27"/>
      <c r="JV40" s="26"/>
      <c r="JW40" s="27"/>
      <c r="JX40" s="26"/>
      <c r="JY40" s="27"/>
      <c r="JZ40" s="26"/>
      <c r="KA40" s="27"/>
      <c r="KB40" s="26"/>
      <c r="KC40" s="27"/>
      <c r="KD40" s="26"/>
      <c r="KE40" s="27"/>
      <c r="KF40" s="26"/>
      <c r="KG40" s="27"/>
      <c r="KH40" s="26"/>
      <c r="KI40" s="27"/>
      <c r="KJ40" s="26"/>
      <c r="KK40" s="27"/>
      <c r="KL40" s="26"/>
      <c r="KM40" s="27"/>
      <c r="KN40" s="26"/>
      <c r="KO40" s="27"/>
      <c r="KP40" s="26"/>
      <c r="KQ40" s="27"/>
      <c r="KR40" s="26"/>
      <c r="KS40" s="27"/>
      <c r="KT40" s="26"/>
      <c r="KU40" s="27"/>
      <c r="KV40" s="26"/>
      <c r="KW40" s="27"/>
      <c r="KX40" s="26"/>
      <c r="KY40" s="27"/>
      <c r="KZ40" s="26"/>
      <c r="LA40" s="27"/>
      <c r="LB40" s="26"/>
      <c r="LC40" s="27"/>
      <c r="LD40" s="26"/>
      <c r="LE40" s="27"/>
      <c r="LF40" s="26"/>
      <c r="LG40" s="27"/>
      <c r="LH40" s="26"/>
      <c r="LI40" s="27"/>
      <c r="LJ40" s="26"/>
      <c r="LK40" s="27"/>
      <c r="LL40" s="26"/>
      <c r="LM40" s="27"/>
      <c r="LN40" s="26"/>
      <c r="LO40" s="27"/>
      <c r="LP40" s="26"/>
      <c r="LQ40" s="27"/>
      <c r="LR40" s="26"/>
      <c r="LS40" s="27"/>
      <c r="LT40" s="26"/>
      <c r="LU40" s="27"/>
      <c r="LV40" s="26"/>
      <c r="LW40" s="27"/>
      <c r="LX40" s="26"/>
      <c r="LY40" s="27"/>
      <c r="LZ40" s="26"/>
      <c r="MA40" s="27"/>
      <c r="MB40" s="26"/>
      <c r="MC40" s="27"/>
      <c r="MD40" s="26"/>
      <c r="ME40" s="27"/>
      <c r="MF40" s="26"/>
      <c r="MG40" s="27"/>
      <c r="MH40" s="26"/>
      <c r="MI40" s="27"/>
      <c r="MJ40" s="26"/>
      <c r="MK40" s="27"/>
      <c r="ML40" s="26"/>
      <c r="MM40" s="27"/>
      <c r="MN40" s="26"/>
      <c r="MO40" s="27"/>
      <c r="MP40" s="26"/>
      <c r="MQ40" s="27"/>
      <c r="MR40" s="26"/>
      <c r="MS40" s="27"/>
      <c r="MT40" s="26"/>
      <c r="MU40" s="27"/>
      <c r="MV40" s="26"/>
      <c r="MW40" s="27"/>
      <c r="MX40" s="26"/>
      <c r="MY40" s="27"/>
      <c r="MZ40" s="26"/>
      <c r="NA40" s="27"/>
      <c r="NB40" s="26"/>
      <c r="NC40" s="27"/>
      <c r="ND40" s="26"/>
      <c r="NE40" s="27"/>
      <c r="NF40" s="26"/>
      <c r="NG40" s="27"/>
      <c r="NH40" s="26"/>
      <c r="NI40" s="27"/>
      <c r="NJ40" s="26"/>
      <c r="NK40" s="27"/>
      <c r="NL40" s="26"/>
      <c r="NM40" s="27"/>
      <c r="NN40" s="26"/>
      <c r="NO40" s="27"/>
      <c r="NP40" s="26"/>
      <c r="NQ40" s="27"/>
      <c r="NR40" s="26"/>
      <c r="NS40" s="27"/>
      <c r="NT40" s="26"/>
      <c r="NU40" s="27"/>
      <c r="NV40" s="26"/>
      <c r="NW40" s="27"/>
      <c r="NX40" s="26"/>
      <c r="NY40" s="27"/>
      <c r="NZ40" s="26"/>
      <c r="OA40" s="27"/>
      <c r="OB40" s="26"/>
      <c r="OC40" s="27"/>
      <c r="OD40" s="26"/>
      <c r="OE40" s="27"/>
      <c r="OF40" s="26"/>
      <c r="OG40" s="27"/>
      <c r="OH40" s="26"/>
      <c r="OI40" s="27"/>
      <c r="OJ40" s="26"/>
      <c r="OK40" s="27"/>
      <c r="OL40" s="26"/>
      <c r="OM40" s="27"/>
      <c r="ON40" s="26"/>
      <c r="OO40" s="27"/>
      <c r="OP40" s="26"/>
      <c r="OQ40" s="27"/>
      <c r="OR40" s="26"/>
      <c r="OS40" s="27"/>
      <c r="OT40" s="26"/>
      <c r="OU40" s="27"/>
      <c r="OV40" s="26"/>
      <c r="OW40" s="27"/>
      <c r="OX40" s="26"/>
      <c r="OY40" s="27"/>
      <c r="OZ40" s="26"/>
      <c r="PA40" s="27"/>
      <c r="PB40" s="26"/>
      <c r="PC40" s="27"/>
      <c r="PD40" s="26"/>
      <c r="PE40" s="27"/>
      <c r="PF40" s="26"/>
      <c r="PG40" s="27"/>
      <c r="PH40" s="26"/>
      <c r="PI40" s="27"/>
      <c r="PJ40" s="26"/>
      <c r="PK40" s="27"/>
      <c r="PL40" s="26"/>
      <c r="PM40" s="27"/>
      <c r="PN40" s="26"/>
      <c r="PO40" s="27"/>
      <c r="PP40" s="26"/>
      <c r="PQ40" s="27"/>
      <c r="PR40" s="26"/>
      <c r="PS40" s="27"/>
      <c r="PT40" s="26"/>
      <c r="PU40" s="27"/>
      <c r="PV40" s="26"/>
      <c r="PW40" s="27"/>
      <c r="PX40" s="26"/>
      <c r="PY40" s="27"/>
      <c r="PZ40" s="26"/>
      <c r="QA40" s="27"/>
      <c r="QB40" s="26"/>
      <c r="QC40" s="27"/>
      <c r="QD40" s="26"/>
      <c r="QE40" s="27"/>
      <c r="QF40" s="26"/>
      <c r="QG40" s="27"/>
      <c r="QH40" s="26"/>
      <c r="QI40" s="27"/>
      <c r="QJ40" s="26"/>
      <c r="QK40" s="27"/>
      <c r="QL40" s="26"/>
      <c r="QM40" s="27"/>
      <c r="QN40" s="26"/>
      <c r="QO40" s="27"/>
      <c r="QP40" s="26"/>
      <c r="QQ40" s="27"/>
      <c r="QR40" s="26"/>
      <c r="QS40" s="27"/>
      <c r="QT40" s="26"/>
      <c r="QU40" s="27"/>
      <c r="QV40" s="26"/>
      <c r="QW40" s="27"/>
      <c r="QX40" s="26"/>
      <c r="QY40" s="27"/>
      <c r="QZ40" s="26"/>
      <c r="RA40" s="27"/>
      <c r="RB40" s="26"/>
      <c r="RC40" s="27"/>
      <c r="RD40" s="26"/>
      <c r="RE40" s="27"/>
      <c r="RF40" s="26"/>
      <c r="RG40" s="27"/>
      <c r="RH40" s="26"/>
      <c r="RI40" s="27"/>
      <c r="RJ40" s="26"/>
      <c r="RK40" s="27"/>
      <c r="RL40" s="26"/>
      <c r="RM40" s="27"/>
      <c r="RN40" s="26"/>
      <c r="RO40" s="27"/>
      <c r="RP40" s="26"/>
      <c r="RQ40" s="27"/>
      <c r="RR40" s="26"/>
      <c r="RS40" s="27"/>
      <c r="RT40" s="26"/>
      <c r="RU40" s="27"/>
      <c r="RV40" s="26"/>
      <c r="RW40" s="27"/>
      <c r="RX40" s="26"/>
      <c r="RY40" s="27"/>
      <c r="RZ40" s="26"/>
      <c r="SA40" s="27"/>
      <c r="SB40" s="26"/>
      <c r="SC40" s="27"/>
      <c r="SD40" s="26"/>
      <c r="SE40" s="27"/>
      <c r="SF40" s="26"/>
      <c r="SG40" s="27"/>
      <c r="SH40" s="29"/>
      <c r="SI40" s="5">
        <f t="shared" si="0"/>
        <v>0</v>
      </c>
      <c r="SJ40" s="3">
        <f>SI40*13.84</f>
        <v>0</v>
      </c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</row>
    <row r="41" spans="1:524" ht="24.75" customHeight="1" x14ac:dyDescent="0.15">
      <c r="A41" s="46"/>
      <c r="B41" s="47"/>
      <c r="C41" s="24"/>
      <c r="D41" s="25"/>
      <c r="E41" s="20"/>
      <c r="F41" s="21"/>
      <c r="G41" s="20"/>
      <c r="H41" s="21"/>
      <c r="I41" s="20"/>
      <c r="J41" s="21"/>
      <c r="K41" s="20"/>
      <c r="L41" s="21"/>
      <c r="M41" s="20"/>
      <c r="N41" s="21"/>
      <c r="O41" s="20"/>
      <c r="P41" s="21"/>
      <c r="Q41" s="20"/>
      <c r="R41" s="21"/>
      <c r="S41" s="20"/>
      <c r="T41" s="21"/>
      <c r="U41" s="20"/>
      <c r="V41" s="21"/>
      <c r="W41" s="20"/>
      <c r="X41" s="21"/>
      <c r="Y41" s="20"/>
      <c r="Z41" s="21"/>
      <c r="AA41" s="20"/>
      <c r="AB41" s="21"/>
      <c r="AC41" s="20"/>
      <c r="AD41" s="21"/>
      <c r="AE41" s="20"/>
      <c r="AF41" s="21"/>
      <c r="AG41" s="20"/>
      <c r="AH41" s="21"/>
      <c r="AI41" s="20"/>
      <c r="AJ41" s="21"/>
      <c r="AK41" s="20"/>
      <c r="AL41" s="21"/>
      <c r="AM41" s="20"/>
      <c r="AN41" s="21"/>
      <c r="AO41" s="20"/>
      <c r="AP41" s="21"/>
      <c r="AQ41" s="20"/>
      <c r="AR41" s="21"/>
      <c r="AS41" s="20"/>
      <c r="AT41" s="21"/>
      <c r="AU41" s="20"/>
      <c r="AV41" s="21"/>
      <c r="AW41" s="20"/>
      <c r="AX41" s="21"/>
      <c r="AY41" s="20"/>
      <c r="AZ41" s="21"/>
      <c r="BA41" s="20"/>
      <c r="BB41" s="21"/>
      <c r="BC41" s="20"/>
      <c r="BD41" s="21"/>
      <c r="BE41" s="20"/>
      <c r="BF41" s="21"/>
      <c r="BG41" s="20"/>
      <c r="BH41" s="21"/>
      <c r="BI41" s="20"/>
      <c r="BJ41" s="21"/>
      <c r="BK41" s="20"/>
      <c r="BL41" s="21"/>
      <c r="BM41" s="20"/>
      <c r="BN41" s="21"/>
      <c r="BO41" s="20"/>
      <c r="BP41" s="21"/>
      <c r="BQ41" s="20"/>
      <c r="BR41" s="21"/>
      <c r="BS41" s="20"/>
      <c r="BT41" s="21"/>
      <c r="BU41" s="20"/>
      <c r="BV41" s="21"/>
      <c r="BW41" s="20"/>
      <c r="BX41" s="21"/>
      <c r="BY41" s="20"/>
      <c r="BZ41" s="21"/>
      <c r="CA41" s="20"/>
      <c r="CB41" s="21"/>
      <c r="CC41" s="20"/>
      <c r="CD41" s="21"/>
      <c r="CE41" s="20"/>
      <c r="CF41" s="21"/>
      <c r="CG41" s="20"/>
      <c r="CH41" s="21"/>
      <c r="CI41" s="20"/>
      <c r="CJ41" s="21"/>
      <c r="CK41" s="20"/>
      <c r="CL41" s="21"/>
      <c r="CM41" s="20"/>
      <c r="CN41" s="21"/>
      <c r="CO41" s="20"/>
      <c r="CP41" s="21"/>
      <c r="CQ41" s="20"/>
      <c r="CR41" s="21"/>
      <c r="CS41" s="20"/>
      <c r="CT41" s="21"/>
      <c r="CU41" s="20"/>
      <c r="CV41" s="21"/>
      <c r="CW41" s="20"/>
      <c r="CX41" s="21"/>
      <c r="CY41" s="20"/>
      <c r="CZ41" s="21"/>
      <c r="DA41" s="20"/>
      <c r="DB41" s="21"/>
      <c r="DC41" s="20"/>
      <c r="DD41" s="21"/>
      <c r="DE41" s="20"/>
      <c r="DF41" s="21"/>
      <c r="DG41" s="20"/>
      <c r="DH41" s="21"/>
      <c r="DI41" s="20"/>
      <c r="DJ41" s="21"/>
      <c r="DK41" s="20"/>
      <c r="DL41" s="21"/>
      <c r="DM41" s="20"/>
      <c r="DN41" s="21"/>
      <c r="DO41" s="20"/>
      <c r="DP41" s="21"/>
      <c r="DQ41" s="20"/>
      <c r="DR41" s="21"/>
      <c r="DS41" s="20"/>
      <c r="DT41" s="21"/>
      <c r="DU41" s="20"/>
      <c r="DV41" s="21"/>
      <c r="DW41" s="20"/>
      <c r="DX41" s="21"/>
      <c r="DY41" s="20"/>
      <c r="DZ41" s="21"/>
      <c r="EA41" s="20"/>
      <c r="EB41" s="21"/>
      <c r="EC41" s="20"/>
      <c r="ED41" s="21"/>
      <c r="EE41" s="20"/>
      <c r="EF41" s="21"/>
      <c r="EG41" s="20"/>
      <c r="EH41" s="21"/>
      <c r="EI41" s="20"/>
      <c r="EJ41" s="21"/>
      <c r="EK41" s="20"/>
      <c r="EL41" s="21"/>
      <c r="EM41" s="20"/>
      <c r="EN41" s="21"/>
      <c r="EO41" s="20"/>
      <c r="EP41" s="21"/>
      <c r="EQ41" s="20"/>
      <c r="ER41" s="21"/>
      <c r="ES41" s="20"/>
      <c r="ET41" s="21"/>
      <c r="EU41" s="20"/>
      <c r="EV41" s="21"/>
      <c r="EW41" s="20"/>
      <c r="EX41" s="21"/>
      <c r="EY41" s="20"/>
      <c r="EZ41" s="21"/>
      <c r="FA41" s="20"/>
      <c r="FB41" s="21"/>
      <c r="FC41" s="20"/>
      <c r="FD41" s="21"/>
      <c r="FE41" s="20"/>
      <c r="FF41" s="21"/>
      <c r="FG41" s="20"/>
      <c r="FH41" s="21"/>
      <c r="FI41" s="20"/>
      <c r="FJ41" s="21"/>
      <c r="FK41" s="20"/>
      <c r="FL41" s="21"/>
      <c r="FM41" s="20"/>
      <c r="FN41" s="21"/>
      <c r="FO41" s="20"/>
      <c r="FP41" s="21"/>
      <c r="FQ41" s="20"/>
      <c r="FR41" s="21"/>
      <c r="FS41" s="20"/>
      <c r="FT41" s="21"/>
      <c r="FU41" s="20"/>
      <c r="FV41" s="21"/>
      <c r="FW41" s="20"/>
      <c r="FX41" s="21"/>
      <c r="FY41" s="20"/>
      <c r="FZ41" s="21"/>
      <c r="GA41" s="20"/>
      <c r="GB41" s="21"/>
      <c r="GC41" s="20"/>
      <c r="GD41" s="21"/>
      <c r="GE41" s="20"/>
      <c r="GF41" s="21"/>
      <c r="GG41" s="20"/>
      <c r="GH41" s="21"/>
      <c r="GI41" s="20"/>
      <c r="GJ41" s="21"/>
      <c r="GK41" s="20"/>
      <c r="GL41" s="21"/>
      <c r="GM41" s="20"/>
      <c r="GN41" s="21"/>
      <c r="GO41" s="20"/>
      <c r="GP41" s="21"/>
      <c r="GQ41" s="20"/>
      <c r="GR41" s="21"/>
      <c r="GS41" s="20"/>
      <c r="GT41" s="21"/>
      <c r="GU41" s="20"/>
      <c r="GV41" s="21"/>
      <c r="GW41" s="20"/>
      <c r="GX41" s="21"/>
      <c r="GY41" s="20"/>
      <c r="GZ41" s="21"/>
      <c r="HA41" s="20"/>
      <c r="HB41" s="21"/>
      <c r="HC41" s="20"/>
      <c r="HD41" s="21"/>
      <c r="HE41" s="20"/>
      <c r="HF41" s="21"/>
      <c r="HG41" s="20"/>
      <c r="HH41" s="21"/>
      <c r="HI41" s="20"/>
      <c r="HJ41" s="21"/>
      <c r="HK41" s="20"/>
      <c r="HL41" s="21"/>
      <c r="HM41" s="20"/>
      <c r="HN41" s="21"/>
      <c r="HO41" s="20"/>
      <c r="HP41" s="21"/>
      <c r="HQ41" s="20"/>
      <c r="HR41" s="21"/>
      <c r="HS41" s="20"/>
      <c r="HT41" s="21"/>
      <c r="HU41" s="20"/>
      <c r="HV41" s="21"/>
      <c r="HW41" s="20"/>
      <c r="HX41" s="21"/>
      <c r="HY41" s="20"/>
      <c r="HZ41" s="21"/>
      <c r="IA41" s="20"/>
      <c r="IB41" s="21"/>
      <c r="IC41" s="20"/>
      <c r="ID41" s="21"/>
      <c r="IE41" s="20"/>
      <c r="IF41" s="21"/>
      <c r="IG41" s="20"/>
      <c r="IH41" s="21"/>
      <c r="II41" s="20"/>
      <c r="IJ41" s="21"/>
      <c r="IK41" s="20"/>
      <c r="IL41" s="21"/>
      <c r="IM41" s="20"/>
      <c r="IN41" s="21"/>
      <c r="IO41" s="20"/>
      <c r="IP41" s="21"/>
      <c r="IQ41" s="20"/>
      <c r="IR41" s="21"/>
      <c r="IS41" s="20"/>
      <c r="IT41" s="21"/>
      <c r="IU41" s="20"/>
      <c r="IV41" s="21"/>
      <c r="IW41" s="20"/>
      <c r="IX41" s="21"/>
      <c r="IY41" s="20"/>
      <c r="IZ41" s="21"/>
      <c r="JA41" s="20"/>
      <c r="JB41" s="21"/>
      <c r="JC41" s="20"/>
      <c r="JD41" s="21"/>
      <c r="JE41" s="20"/>
      <c r="JF41" s="21"/>
      <c r="JG41" s="20"/>
      <c r="JH41" s="21"/>
      <c r="JI41" s="20"/>
      <c r="JJ41" s="21"/>
      <c r="JK41" s="20"/>
      <c r="JL41" s="21"/>
      <c r="JM41" s="20"/>
      <c r="JN41" s="21"/>
      <c r="JO41" s="20"/>
      <c r="JP41" s="21"/>
      <c r="JQ41" s="20"/>
      <c r="JR41" s="21"/>
      <c r="JS41" s="20"/>
      <c r="JT41" s="21"/>
      <c r="JU41" s="20"/>
      <c r="JV41" s="21"/>
      <c r="JW41" s="20"/>
      <c r="JX41" s="21"/>
      <c r="JY41" s="20"/>
      <c r="JZ41" s="21"/>
      <c r="KA41" s="20"/>
      <c r="KB41" s="21"/>
      <c r="KC41" s="20"/>
      <c r="KD41" s="21"/>
      <c r="KE41" s="20"/>
      <c r="KF41" s="21"/>
      <c r="KG41" s="20"/>
      <c r="KH41" s="21"/>
      <c r="KI41" s="20"/>
      <c r="KJ41" s="21"/>
      <c r="KK41" s="20"/>
      <c r="KL41" s="21"/>
      <c r="KM41" s="20"/>
      <c r="KN41" s="21"/>
      <c r="KO41" s="20"/>
      <c r="KP41" s="21"/>
      <c r="KQ41" s="20"/>
      <c r="KR41" s="21"/>
      <c r="KS41" s="20"/>
      <c r="KT41" s="21"/>
      <c r="KU41" s="20"/>
      <c r="KV41" s="21"/>
      <c r="KW41" s="20"/>
      <c r="KX41" s="21"/>
      <c r="KY41" s="20"/>
      <c r="KZ41" s="21"/>
      <c r="LA41" s="20"/>
      <c r="LB41" s="21"/>
      <c r="LC41" s="20"/>
      <c r="LD41" s="21"/>
      <c r="LE41" s="20"/>
      <c r="LF41" s="21"/>
      <c r="LG41" s="20"/>
      <c r="LH41" s="21"/>
      <c r="LI41" s="20"/>
      <c r="LJ41" s="21"/>
      <c r="LK41" s="20"/>
      <c r="LL41" s="21"/>
      <c r="LM41" s="20"/>
      <c r="LN41" s="21"/>
      <c r="LO41" s="20"/>
      <c r="LP41" s="21"/>
      <c r="LQ41" s="20"/>
      <c r="LR41" s="21"/>
      <c r="LS41" s="20"/>
      <c r="LT41" s="21"/>
      <c r="LU41" s="20"/>
      <c r="LV41" s="21"/>
      <c r="LW41" s="20"/>
      <c r="LX41" s="21"/>
      <c r="LY41" s="20"/>
      <c r="LZ41" s="21"/>
      <c r="MA41" s="20"/>
      <c r="MB41" s="21"/>
      <c r="MC41" s="20"/>
      <c r="MD41" s="21"/>
      <c r="ME41" s="20"/>
      <c r="MF41" s="21"/>
      <c r="MG41" s="20"/>
      <c r="MH41" s="21"/>
      <c r="MI41" s="20"/>
      <c r="MJ41" s="21"/>
      <c r="MK41" s="20"/>
      <c r="ML41" s="21"/>
      <c r="MM41" s="20"/>
      <c r="MN41" s="21"/>
      <c r="MO41" s="20"/>
      <c r="MP41" s="21"/>
      <c r="MQ41" s="20"/>
      <c r="MR41" s="21"/>
      <c r="MS41" s="20"/>
      <c r="MT41" s="21"/>
      <c r="MU41" s="20"/>
      <c r="MV41" s="21"/>
      <c r="MW41" s="20"/>
      <c r="MX41" s="21"/>
      <c r="MY41" s="20"/>
      <c r="MZ41" s="21"/>
      <c r="NA41" s="20"/>
      <c r="NB41" s="21"/>
      <c r="NC41" s="20"/>
      <c r="ND41" s="21"/>
      <c r="NE41" s="20"/>
      <c r="NF41" s="21"/>
      <c r="NG41" s="20"/>
      <c r="NH41" s="21"/>
      <c r="NI41" s="20"/>
      <c r="NJ41" s="21"/>
      <c r="NK41" s="20"/>
      <c r="NL41" s="21"/>
      <c r="NM41" s="20"/>
      <c r="NN41" s="21"/>
      <c r="NO41" s="20"/>
      <c r="NP41" s="21"/>
      <c r="NQ41" s="20"/>
      <c r="NR41" s="21"/>
      <c r="NS41" s="20"/>
      <c r="NT41" s="21"/>
      <c r="NU41" s="20"/>
      <c r="NV41" s="21"/>
      <c r="NW41" s="20"/>
      <c r="NX41" s="21"/>
      <c r="NY41" s="20"/>
      <c r="NZ41" s="21"/>
      <c r="OA41" s="20"/>
      <c r="OB41" s="21"/>
      <c r="OC41" s="20"/>
      <c r="OD41" s="21"/>
      <c r="OE41" s="20"/>
      <c r="OF41" s="21"/>
      <c r="OG41" s="20"/>
      <c r="OH41" s="21"/>
      <c r="OI41" s="20"/>
      <c r="OJ41" s="21"/>
      <c r="OK41" s="20"/>
      <c r="OL41" s="21"/>
      <c r="OM41" s="20"/>
      <c r="ON41" s="21"/>
      <c r="OO41" s="20"/>
      <c r="OP41" s="21"/>
      <c r="OQ41" s="20"/>
      <c r="OR41" s="21"/>
      <c r="OS41" s="20"/>
      <c r="OT41" s="21"/>
      <c r="OU41" s="20"/>
      <c r="OV41" s="21"/>
      <c r="OW41" s="20"/>
      <c r="OX41" s="21"/>
      <c r="OY41" s="20"/>
      <c r="OZ41" s="21"/>
      <c r="PA41" s="20"/>
      <c r="PB41" s="21"/>
      <c r="PC41" s="20"/>
      <c r="PD41" s="21"/>
      <c r="PE41" s="20"/>
      <c r="PF41" s="21"/>
      <c r="PG41" s="20"/>
      <c r="PH41" s="21"/>
      <c r="PI41" s="20"/>
      <c r="PJ41" s="21"/>
      <c r="PK41" s="20"/>
      <c r="PL41" s="21"/>
      <c r="PM41" s="20"/>
      <c r="PN41" s="21"/>
      <c r="PO41" s="20"/>
      <c r="PP41" s="21"/>
      <c r="PQ41" s="20"/>
      <c r="PR41" s="21"/>
      <c r="PS41" s="20"/>
      <c r="PT41" s="21"/>
      <c r="PU41" s="20"/>
      <c r="PV41" s="21"/>
      <c r="PW41" s="20"/>
      <c r="PX41" s="21"/>
      <c r="PY41" s="20"/>
      <c r="PZ41" s="21"/>
      <c r="QA41" s="20"/>
      <c r="QB41" s="21"/>
      <c r="QC41" s="20"/>
      <c r="QD41" s="21"/>
      <c r="QE41" s="20"/>
      <c r="QF41" s="21"/>
      <c r="QG41" s="20"/>
      <c r="QH41" s="21"/>
      <c r="QI41" s="20"/>
      <c r="QJ41" s="21"/>
      <c r="QK41" s="20"/>
      <c r="QL41" s="21"/>
      <c r="QM41" s="20"/>
      <c r="QN41" s="21"/>
      <c r="QO41" s="20"/>
      <c r="QP41" s="21"/>
      <c r="QQ41" s="20"/>
      <c r="QR41" s="21"/>
      <c r="QS41" s="20"/>
      <c r="QT41" s="21"/>
      <c r="QU41" s="20"/>
      <c r="QV41" s="21"/>
      <c r="QW41" s="20"/>
      <c r="QX41" s="21"/>
      <c r="QY41" s="20"/>
      <c r="QZ41" s="21"/>
      <c r="RA41" s="20"/>
      <c r="RB41" s="21"/>
      <c r="RC41" s="20"/>
      <c r="RD41" s="21"/>
      <c r="RE41" s="20"/>
      <c r="RF41" s="21"/>
      <c r="RG41" s="20"/>
      <c r="RH41" s="21"/>
      <c r="RI41" s="20"/>
      <c r="RJ41" s="21"/>
      <c r="RK41" s="20"/>
      <c r="RL41" s="21"/>
      <c r="RM41" s="20"/>
      <c r="RN41" s="21"/>
      <c r="RO41" s="20"/>
      <c r="RP41" s="21"/>
      <c r="RQ41" s="20"/>
      <c r="RR41" s="21"/>
      <c r="RS41" s="20"/>
      <c r="RT41" s="21"/>
      <c r="RU41" s="20"/>
      <c r="RV41" s="21"/>
      <c r="RW41" s="20"/>
      <c r="RX41" s="21"/>
      <c r="RY41" s="20"/>
      <c r="RZ41" s="21"/>
      <c r="SA41" s="20"/>
      <c r="SB41" s="21"/>
      <c r="SC41" s="20"/>
      <c r="SD41" s="21"/>
      <c r="SE41" s="20"/>
      <c r="SF41" s="21"/>
      <c r="SG41" s="20"/>
      <c r="SH41" s="21"/>
      <c r="SI41" s="2">
        <f t="shared" si="0"/>
        <v>0</v>
      </c>
      <c r="SJ41" s="3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</row>
    <row r="42" spans="1:524" ht="24.75" customHeight="1" x14ac:dyDescent="0.2">
      <c r="A42" s="45">
        <f>SI42</f>
        <v>0</v>
      </c>
      <c r="B42" s="45"/>
      <c r="C42" s="31" t="s">
        <v>293</v>
      </c>
      <c r="D42" s="32"/>
      <c r="E42" s="27"/>
      <c r="F42" s="26"/>
      <c r="G42" s="27"/>
      <c r="H42" s="26"/>
      <c r="I42" s="27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  <c r="Z42" s="26"/>
      <c r="AA42" s="27"/>
      <c r="AB42" s="26"/>
      <c r="AC42" s="27"/>
      <c r="AD42" s="26"/>
      <c r="AE42" s="27"/>
      <c r="AF42" s="26"/>
      <c r="AG42" s="27"/>
      <c r="AH42" s="26"/>
      <c r="AI42" s="27"/>
      <c r="AJ42" s="26"/>
      <c r="AK42" s="27"/>
      <c r="AL42" s="26"/>
      <c r="AM42" s="27"/>
      <c r="AN42" s="26"/>
      <c r="AO42" s="27"/>
      <c r="AP42" s="26"/>
      <c r="AQ42" s="27"/>
      <c r="AR42" s="26"/>
      <c r="AS42" s="27"/>
      <c r="AT42" s="26"/>
      <c r="AU42" s="27"/>
      <c r="AV42" s="26"/>
      <c r="AW42" s="27"/>
      <c r="AX42" s="26"/>
      <c r="AY42" s="27"/>
      <c r="AZ42" s="26"/>
      <c r="BA42" s="27"/>
      <c r="BB42" s="26"/>
      <c r="BC42" s="27"/>
      <c r="BD42" s="26"/>
      <c r="BE42" s="27"/>
      <c r="BF42" s="26"/>
      <c r="BG42" s="27"/>
      <c r="BH42" s="26"/>
      <c r="BI42" s="27"/>
      <c r="BJ42" s="26"/>
      <c r="BK42" s="27"/>
      <c r="BL42" s="26"/>
      <c r="BM42" s="27"/>
      <c r="BN42" s="26"/>
      <c r="BO42" s="27"/>
      <c r="BP42" s="26"/>
      <c r="BQ42" s="27"/>
      <c r="BR42" s="26"/>
      <c r="BS42" s="27"/>
      <c r="BT42" s="26"/>
      <c r="BU42" s="27"/>
      <c r="BV42" s="26"/>
      <c r="BW42" s="27"/>
      <c r="BX42" s="26"/>
      <c r="BY42" s="27"/>
      <c r="BZ42" s="26"/>
      <c r="CA42" s="27"/>
      <c r="CB42" s="26"/>
      <c r="CC42" s="27"/>
      <c r="CD42" s="26"/>
      <c r="CE42" s="27"/>
      <c r="CF42" s="26"/>
      <c r="CG42" s="27"/>
      <c r="CH42" s="26"/>
      <c r="CI42" s="27"/>
      <c r="CJ42" s="26"/>
      <c r="CK42" s="27"/>
      <c r="CL42" s="26"/>
      <c r="CM42" s="27"/>
      <c r="CN42" s="26"/>
      <c r="CO42" s="27"/>
      <c r="CP42" s="26"/>
      <c r="CQ42" s="27"/>
      <c r="CR42" s="26"/>
      <c r="CS42" s="27"/>
      <c r="CT42" s="26"/>
      <c r="CU42" s="27"/>
      <c r="CV42" s="26"/>
      <c r="CW42" s="27"/>
      <c r="CX42" s="26"/>
      <c r="CY42" s="27"/>
      <c r="CZ42" s="26"/>
      <c r="DA42" s="27"/>
      <c r="DB42" s="26"/>
      <c r="DC42" s="27"/>
      <c r="DD42" s="26"/>
      <c r="DE42" s="27"/>
      <c r="DF42" s="26"/>
      <c r="DG42" s="27"/>
      <c r="DH42" s="26"/>
      <c r="DI42" s="27"/>
      <c r="DJ42" s="26"/>
      <c r="DK42" s="27"/>
      <c r="DL42" s="26"/>
      <c r="DM42" s="27"/>
      <c r="DN42" s="26"/>
      <c r="DO42" s="27"/>
      <c r="DP42" s="26"/>
      <c r="DQ42" s="27"/>
      <c r="DR42" s="26"/>
      <c r="DS42" s="27"/>
      <c r="DT42" s="26"/>
      <c r="DU42" s="27"/>
      <c r="DV42" s="26"/>
      <c r="DW42" s="27"/>
      <c r="DX42" s="26"/>
      <c r="DY42" s="27"/>
      <c r="DZ42" s="26"/>
      <c r="EA42" s="27"/>
      <c r="EB42" s="26"/>
      <c r="EC42" s="27"/>
      <c r="ED42" s="26"/>
      <c r="EE42" s="27"/>
      <c r="EF42" s="26"/>
      <c r="EG42" s="27"/>
      <c r="EH42" s="26"/>
      <c r="EI42" s="27"/>
      <c r="EJ42" s="26"/>
      <c r="EK42" s="27"/>
      <c r="EL42" s="26"/>
      <c r="EM42" s="27"/>
      <c r="EN42" s="26"/>
      <c r="EO42" s="27"/>
      <c r="EP42" s="26"/>
      <c r="EQ42" s="27"/>
      <c r="ER42" s="26"/>
      <c r="ES42" s="27"/>
      <c r="ET42" s="26"/>
      <c r="EU42" s="27"/>
      <c r="EV42" s="26"/>
      <c r="EW42" s="27"/>
      <c r="EX42" s="26"/>
      <c r="EY42" s="27"/>
      <c r="EZ42" s="26"/>
      <c r="FA42" s="27"/>
      <c r="FB42" s="26"/>
      <c r="FC42" s="27"/>
      <c r="FD42" s="26"/>
      <c r="FE42" s="27"/>
      <c r="FF42" s="26"/>
      <c r="FG42" s="27"/>
      <c r="FH42" s="26"/>
      <c r="FI42" s="27"/>
      <c r="FJ42" s="26"/>
      <c r="FK42" s="27"/>
      <c r="FL42" s="26"/>
      <c r="FM42" s="27"/>
      <c r="FN42" s="26"/>
      <c r="FO42" s="27"/>
      <c r="FP42" s="26"/>
      <c r="FQ42" s="27"/>
      <c r="FR42" s="26"/>
      <c r="FS42" s="27"/>
      <c r="FT42" s="26"/>
      <c r="FU42" s="27"/>
      <c r="FV42" s="26"/>
      <c r="FW42" s="27"/>
      <c r="FX42" s="26"/>
      <c r="FY42" s="27"/>
      <c r="FZ42" s="26"/>
      <c r="GA42" s="27"/>
      <c r="GB42" s="26"/>
      <c r="GC42" s="27"/>
      <c r="GD42" s="26"/>
      <c r="GE42" s="27"/>
      <c r="GF42" s="26"/>
      <c r="GG42" s="27"/>
      <c r="GH42" s="26"/>
      <c r="GI42" s="27"/>
      <c r="GJ42" s="26"/>
      <c r="GK42" s="27"/>
      <c r="GL42" s="26"/>
      <c r="GM42" s="27"/>
      <c r="GN42" s="26"/>
      <c r="GO42" s="27"/>
      <c r="GP42" s="26"/>
      <c r="GQ42" s="27"/>
      <c r="GR42" s="26"/>
      <c r="GS42" s="27"/>
      <c r="GT42" s="26"/>
      <c r="GU42" s="27"/>
      <c r="GV42" s="26"/>
      <c r="GW42" s="27"/>
      <c r="GX42" s="26"/>
      <c r="GY42" s="27"/>
      <c r="GZ42" s="26"/>
      <c r="HA42" s="27"/>
      <c r="HB42" s="26"/>
      <c r="HC42" s="27"/>
      <c r="HD42" s="26"/>
      <c r="HE42" s="27"/>
      <c r="HF42" s="26"/>
      <c r="HG42" s="27"/>
      <c r="HH42" s="26"/>
      <c r="HI42" s="27"/>
      <c r="HJ42" s="26"/>
      <c r="HK42" s="27"/>
      <c r="HL42" s="26"/>
      <c r="HM42" s="27"/>
      <c r="HN42" s="26"/>
      <c r="HO42" s="27"/>
      <c r="HP42" s="26"/>
      <c r="HQ42" s="27"/>
      <c r="HR42" s="26"/>
      <c r="HS42" s="27"/>
      <c r="HT42" s="26"/>
      <c r="HU42" s="27"/>
      <c r="HV42" s="26"/>
      <c r="HW42" s="27"/>
      <c r="HX42" s="26"/>
      <c r="HY42" s="27"/>
      <c r="HZ42" s="26"/>
      <c r="IA42" s="27"/>
      <c r="IB42" s="26"/>
      <c r="IC42" s="27"/>
      <c r="ID42" s="26"/>
      <c r="IE42" s="27"/>
      <c r="IF42" s="26"/>
      <c r="IG42" s="27"/>
      <c r="IH42" s="26"/>
      <c r="II42" s="27"/>
      <c r="IJ42" s="26"/>
      <c r="IK42" s="27"/>
      <c r="IL42" s="26"/>
      <c r="IM42" s="27"/>
      <c r="IN42" s="26"/>
      <c r="IO42" s="27"/>
      <c r="IP42" s="26"/>
      <c r="IQ42" s="27"/>
      <c r="IR42" s="26"/>
      <c r="IS42" s="27"/>
      <c r="IT42" s="26"/>
      <c r="IU42" s="27"/>
      <c r="IV42" s="26"/>
      <c r="IW42" s="27"/>
      <c r="IX42" s="26"/>
      <c r="IY42" s="27"/>
      <c r="IZ42" s="26"/>
      <c r="JA42" s="27"/>
      <c r="JB42" s="26"/>
      <c r="JC42" s="27"/>
      <c r="JD42" s="26"/>
      <c r="JE42" s="27"/>
      <c r="JF42" s="26"/>
      <c r="JG42" s="27"/>
      <c r="JH42" s="26"/>
      <c r="JI42" s="27"/>
      <c r="JJ42" s="26"/>
      <c r="JK42" s="27"/>
      <c r="JL42" s="26"/>
      <c r="JM42" s="27"/>
      <c r="JN42" s="26"/>
      <c r="JO42" s="27"/>
      <c r="JP42" s="26"/>
      <c r="JQ42" s="27"/>
      <c r="JR42" s="26"/>
      <c r="JS42" s="27"/>
      <c r="JT42" s="26"/>
      <c r="JU42" s="27"/>
      <c r="JV42" s="26"/>
      <c r="JW42" s="27"/>
      <c r="JX42" s="26"/>
      <c r="JY42" s="27"/>
      <c r="JZ42" s="26"/>
      <c r="KA42" s="27"/>
      <c r="KB42" s="26"/>
      <c r="KC42" s="27"/>
      <c r="KD42" s="26"/>
      <c r="KE42" s="27"/>
      <c r="KF42" s="26"/>
      <c r="KG42" s="27"/>
      <c r="KH42" s="26"/>
      <c r="KI42" s="27"/>
      <c r="KJ42" s="26"/>
      <c r="KK42" s="27"/>
      <c r="KL42" s="26"/>
      <c r="KM42" s="27"/>
      <c r="KN42" s="26"/>
      <c r="KO42" s="27"/>
      <c r="KP42" s="26"/>
      <c r="KQ42" s="27"/>
      <c r="KR42" s="26"/>
      <c r="KS42" s="27"/>
      <c r="KT42" s="26"/>
      <c r="KU42" s="27"/>
      <c r="KV42" s="26"/>
      <c r="KW42" s="27"/>
      <c r="KX42" s="26"/>
      <c r="KY42" s="27"/>
      <c r="KZ42" s="26"/>
      <c r="LA42" s="27"/>
      <c r="LB42" s="26"/>
      <c r="LC42" s="27"/>
      <c r="LD42" s="26"/>
      <c r="LE42" s="27"/>
      <c r="LF42" s="26"/>
      <c r="LG42" s="27"/>
      <c r="LH42" s="26"/>
      <c r="LI42" s="27"/>
      <c r="LJ42" s="26"/>
      <c r="LK42" s="27"/>
      <c r="LL42" s="26"/>
      <c r="LM42" s="27"/>
      <c r="LN42" s="26"/>
      <c r="LO42" s="27"/>
      <c r="LP42" s="26"/>
      <c r="LQ42" s="27"/>
      <c r="LR42" s="26"/>
      <c r="LS42" s="27"/>
      <c r="LT42" s="26"/>
      <c r="LU42" s="27"/>
      <c r="LV42" s="26"/>
      <c r="LW42" s="27"/>
      <c r="LX42" s="26"/>
      <c r="LY42" s="27"/>
      <c r="LZ42" s="26"/>
      <c r="MA42" s="27"/>
      <c r="MB42" s="26"/>
      <c r="MC42" s="27"/>
      <c r="MD42" s="26"/>
      <c r="ME42" s="27"/>
      <c r="MF42" s="26"/>
      <c r="MG42" s="27"/>
      <c r="MH42" s="26"/>
      <c r="MI42" s="27"/>
      <c r="MJ42" s="26"/>
      <c r="MK42" s="27"/>
      <c r="ML42" s="26"/>
      <c r="MM42" s="27"/>
      <c r="MN42" s="26"/>
      <c r="MO42" s="27"/>
      <c r="MP42" s="26"/>
      <c r="MQ42" s="27"/>
      <c r="MR42" s="26"/>
      <c r="MS42" s="27"/>
      <c r="MT42" s="26"/>
      <c r="MU42" s="27"/>
      <c r="MV42" s="26"/>
      <c r="MW42" s="27"/>
      <c r="MX42" s="26"/>
      <c r="MY42" s="27"/>
      <c r="MZ42" s="26"/>
      <c r="NA42" s="27"/>
      <c r="NB42" s="26"/>
      <c r="NC42" s="27"/>
      <c r="ND42" s="26"/>
      <c r="NE42" s="27"/>
      <c r="NF42" s="26"/>
      <c r="NG42" s="27"/>
      <c r="NH42" s="26"/>
      <c r="NI42" s="27"/>
      <c r="NJ42" s="26"/>
      <c r="NK42" s="27"/>
      <c r="NL42" s="26"/>
      <c r="NM42" s="27"/>
      <c r="NN42" s="26"/>
      <c r="NO42" s="27"/>
      <c r="NP42" s="26"/>
      <c r="NQ42" s="27"/>
      <c r="NR42" s="26"/>
      <c r="NS42" s="27"/>
      <c r="NT42" s="26"/>
      <c r="NU42" s="27"/>
      <c r="NV42" s="26"/>
      <c r="NW42" s="27"/>
      <c r="NX42" s="26"/>
      <c r="NY42" s="27"/>
      <c r="NZ42" s="26"/>
      <c r="OA42" s="27"/>
      <c r="OB42" s="26"/>
      <c r="OC42" s="27"/>
      <c r="OD42" s="26"/>
      <c r="OE42" s="27"/>
      <c r="OF42" s="26"/>
      <c r="OG42" s="27"/>
      <c r="OH42" s="26"/>
      <c r="OI42" s="27"/>
      <c r="OJ42" s="26"/>
      <c r="OK42" s="27"/>
      <c r="OL42" s="26"/>
      <c r="OM42" s="27"/>
      <c r="ON42" s="26"/>
      <c r="OO42" s="27"/>
      <c r="OP42" s="26"/>
      <c r="OQ42" s="27"/>
      <c r="OR42" s="26"/>
      <c r="OS42" s="27"/>
      <c r="OT42" s="26"/>
      <c r="OU42" s="27"/>
      <c r="OV42" s="26"/>
      <c r="OW42" s="27"/>
      <c r="OX42" s="26"/>
      <c r="OY42" s="27"/>
      <c r="OZ42" s="26"/>
      <c r="PA42" s="27"/>
      <c r="PB42" s="26"/>
      <c r="PC42" s="27"/>
      <c r="PD42" s="26"/>
      <c r="PE42" s="27"/>
      <c r="PF42" s="26"/>
      <c r="PG42" s="27"/>
      <c r="PH42" s="26"/>
      <c r="PI42" s="27"/>
      <c r="PJ42" s="26"/>
      <c r="PK42" s="27"/>
      <c r="PL42" s="26"/>
      <c r="PM42" s="27"/>
      <c r="PN42" s="26"/>
      <c r="PO42" s="27"/>
      <c r="PP42" s="26"/>
      <c r="PQ42" s="27"/>
      <c r="PR42" s="26"/>
      <c r="PS42" s="27"/>
      <c r="PT42" s="26"/>
      <c r="PU42" s="27"/>
      <c r="PV42" s="26"/>
      <c r="PW42" s="27"/>
      <c r="PX42" s="26"/>
      <c r="PY42" s="27"/>
      <c r="PZ42" s="26"/>
      <c r="QA42" s="27"/>
      <c r="QB42" s="26"/>
      <c r="QC42" s="27"/>
      <c r="QD42" s="26"/>
      <c r="QE42" s="27"/>
      <c r="QF42" s="26"/>
      <c r="QG42" s="27"/>
      <c r="QH42" s="26"/>
      <c r="QI42" s="27"/>
      <c r="QJ42" s="26"/>
      <c r="QK42" s="27"/>
      <c r="QL42" s="26"/>
      <c r="QM42" s="27"/>
      <c r="QN42" s="26"/>
      <c r="QO42" s="27"/>
      <c r="QP42" s="26"/>
      <c r="QQ42" s="27"/>
      <c r="QR42" s="26"/>
      <c r="QS42" s="27"/>
      <c r="QT42" s="26"/>
      <c r="QU42" s="27"/>
      <c r="QV42" s="26"/>
      <c r="QW42" s="27"/>
      <c r="QX42" s="26"/>
      <c r="QY42" s="27"/>
      <c r="QZ42" s="26"/>
      <c r="RA42" s="27"/>
      <c r="RB42" s="26"/>
      <c r="RC42" s="27"/>
      <c r="RD42" s="26"/>
      <c r="RE42" s="27"/>
      <c r="RF42" s="26"/>
      <c r="RG42" s="27"/>
      <c r="RH42" s="26"/>
      <c r="RI42" s="27"/>
      <c r="RJ42" s="26"/>
      <c r="RK42" s="27"/>
      <c r="RL42" s="26"/>
      <c r="RM42" s="27"/>
      <c r="RN42" s="26"/>
      <c r="RO42" s="27"/>
      <c r="RP42" s="26"/>
      <c r="RQ42" s="27"/>
      <c r="RR42" s="26"/>
      <c r="RS42" s="27"/>
      <c r="RT42" s="26"/>
      <c r="RU42" s="27"/>
      <c r="RV42" s="26"/>
      <c r="RW42" s="27"/>
      <c r="RX42" s="26"/>
      <c r="RY42" s="27"/>
      <c r="RZ42" s="26"/>
      <c r="SA42" s="27"/>
      <c r="SB42" s="26"/>
      <c r="SC42" s="27"/>
      <c r="SD42" s="26"/>
      <c r="SE42" s="27"/>
      <c r="SF42" s="26"/>
      <c r="SG42" s="27"/>
      <c r="SH42" s="29"/>
      <c r="SI42" s="5">
        <f t="shared" si="0"/>
        <v>0</v>
      </c>
      <c r="SJ42" s="3">
        <f>SI42*6.38</f>
        <v>0</v>
      </c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</row>
    <row r="43" spans="1:524" ht="23" customHeight="1" x14ac:dyDescent="0.15">
      <c r="A43" s="49">
        <f>SI43</f>
        <v>0</v>
      </c>
      <c r="B43" s="49"/>
      <c r="C43" s="40" t="s">
        <v>251</v>
      </c>
      <c r="D43" s="26"/>
      <c r="E43" s="34">
        <f>SUM(E4:F42)</f>
        <v>0</v>
      </c>
      <c r="F43" s="26"/>
      <c r="G43" s="34">
        <f>SUM(G4:H42)</f>
        <v>0</v>
      </c>
      <c r="H43" s="26"/>
      <c r="I43" s="34">
        <f>SUM(I4:J42)</f>
        <v>0</v>
      </c>
      <c r="J43" s="26"/>
      <c r="K43" s="34">
        <f>SUM(K4:L42)</f>
        <v>0</v>
      </c>
      <c r="L43" s="26"/>
      <c r="M43" s="34">
        <f>SUM(M4:N42)</f>
        <v>0</v>
      </c>
      <c r="N43" s="26"/>
      <c r="O43" s="34">
        <f>SUM(O4:P42)</f>
        <v>0</v>
      </c>
      <c r="P43" s="26"/>
      <c r="Q43" s="34">
        <f>SUM(Q4:R42)</f>
        <v>0</v>
      </c>
      <c r="R43" s="26"/>
      <c r="S43" s="34">
        <f>SUM(S4:T42)</f>
        <v>0</v>
      </c>
      <c r="T43" s="26"/>
      <c r="U43" s="34">
        <f>SUM(U4:V42)</f>
        <v>0</v>
      </c>
      <c r="V43" s="26"/>
      <c r="W43" s="34">
        <f>SUM(W4:X42)</f>
        <v>0</v>
      </c>
      <c r="X43" s="26"/>
      <c r="Y43" s="34">
        <f>SUM(Y4:Z42)</f>
        <v>0</v>
      </c>
      <c r="Z43" s="26"/>
      <c r="AA43" s="34">
        <f>SUM(AA4:AB42)</f>
        <v>0</v>
      </c>
      <c r="AB43" s="26"/>
      <c r="AC43" s="34">
        <f>SUM(AC4:AD42)</f>
        <v>0</v>
      </c>
      <c r="AD43" s="26"/>
      <c r="AE43" s="34">
        <f>SUM(AE4:AF42)</f>
        <v>0</v>
      </c>
      <c r="AF43" s="26"/>
      <c r="AG43" s="34">
        <f>SUM(AG4:AH42)</f>
        <v>0</v>
      </c>
      <c r="AH43" s="26"/>
      <c r="AI43" s="34">
        <f>SUM(AI4:AJ42)</f>
        <v>0</v>
      </c>
      <c r="AJ43" s="26"/>
      <c r="AK43" s="34">
        <f>SUM(AK4:AL42)</f>
        <v>0</v>
      </c>
      <c r="AL43" s="26"/>
      <c r="AM43" s="34">
        <f>SUM(AM4:AN42)</f>
        <v>0</v>
      </c>
      <c r="AN43" s="26"/>
      <c r="AO43" s="34">
        <f>SUM(AO4:AP42)</f>
        <v>0</v>
      </c>
      <c r="AP43" s="26"/>
      <c r="AQ43" s="34">
        <f>SUM(AQ4:AR42)</f>
        <v>0</v>
      </c>
      <c r="AR43" s="26"/>
      <c r="AS43" s="34">
        <f>SUM(AS4:AT42)</f>
        <v>0</v>
      </c>
      <c r="AT43" s="26"/>
      <c r="AU43" s="34">
        <f>SUM(AU4:AV42)</f>
        <v>0</v>
      </c>
      <c r="AV43" s="26"/>
      <c r="AW43" s="34">
        <f>SUM(AW4:AX42)</f>
        <v>0</v>
      </c>
      <c r="AX43" s="26"/>
      <c r="AY43" s="34">
        <f>SUM(AY4:AZ42)</f>
        <v>0</v>
      </c>
      <c r="AZ43" s="26"/>
      <c r="BA43" s="34">
        <f>SUM(BA4:BB42)</f>
        <v>0</v>
      </c>
      <c r="BB43" s="26"/>
      <c r="BC43" s="34">
        <f>SUM(BC4:BD42)</f>
        <v>0</v>
      </c>
      <c r="BD43" s="26"/>
      <c r="BE43" s="34">
        <f>SUM(BE4:BF42)</f>
        <v>0</v>
      </c>
      <c r="BF43" s="26"/>
      <c r="BG43" s="34">
        <f>SUM(BG4:BH42)</f>
        <v>0</v>
      </c>
      <c r="BH43" s="26"/>
      <c r="BI43" s="34">
        <f>SUM(BI4:BJ42)</f>
        <v>0</v>
      </c>
      <c r="BJ43" s="26"/>
      <c r="BK43" s="34">
        <f>SUM(BK4:BL42)</f>
        <v>0</v>
      </c>
      <c r="BL43" s="26"/>
      <c r="BM43" s="34">
        <f>SUM(BM4:BN42)</f>
        <v>0</v>
      </c>
      <c r="BN43" s="26"/>
      <c r="BO43" s="34">
        <f>SUM(BO4:BP42)</f>
        <v>0</v>
      </c>
      <c r="BP43" s="26"/>
      <c r="BQ43" s="34">
        <f>SUM(BQ4:BR42)</f>
        <v>0</v>
      </c>
      <c r="BR43" s="26"/>
      <c r="BS43" s="34">
        <f>SUM(BS4:BT42)</f>
        <v>0</v>
      </c>
      <c r="BT43" s="26"/>
      <c r="BU43" s="34">
        <f>SUM(BU4:BV42)</f>
        <v>0</v>
      </c>
      <c r="BV43" s="26"/>
      <c r="BW43" s="34">
        <f>SUM(BW4:BX42)</f>
        <v>0</v>
      </c>
      <c r="BX43" s="26"/>
      <c r="BY43" s="34">
        <f>SUM(BY4:BZ42)</f>
        <v>0</v>
      </c>
      <c r="BZ43" s="26"/>
      <c r="CA43" s="34">
        <f>SUM(CA4:CB42)</f>
        <v>0</v>
      </c>
      <c r="CB43" s="26"/>
      <c r="CC43" s="34">
        <f>SUM(CC4:CD42)</f>
        <v>0</v>
      </c>
      <c r="CD43" s="26"/>
      <c r="CE43" s="34">
        <f>SUM(CE4:CF42)</f>
        <v>0</v>
      </c>
      <c r="CF43" s="26"/>
      <c r="CG43" s="34">
        <f>SUM(CG4:CH42)</f>
        <v>0</v>
      </c>
      <c r="CH43" s="26"/>
      <c r="CI43" s="34">
        <f>SUM(CI4:CJ42)</f>
        <v>0</v>
      </c>
      <c r="CJ43" s="26"/>
      <c r="CK43" s="34">
        <f>SUM(CK4:CL42)</f>
        <v>0</v>
      </c>
      <c r="CL43" s="26"/>
      <c r="CM43" s="34">
        <f>SUM(CM4:CN42)</f>
        <v>0</v>
      </c>
      <c r="CN43" s="26"/>
      <c r="CO43" s="34">
        <f>SUM(CO4:CP42)</f>
        <v>0</v>
      </c>
      <c r="CP43" s="26"/>
      <c r="CQ43" s="34">
        <f>SUM(CQ4:CR42)</f>
        <v>0</v>
      </c>
      <c r="CR43" s="26"/>
      <c r="CS43" s="34">
        <f>SUM(CS4:CT42)</f>
        <v>0</v>
      </c>
      <c r="CT43" s="26"/>
      <c r="CU43" s="34">
        <f>SUM(CU4:CV42)</f>
        <v>0</v>
      </c>
      <c r="CV43" s="26"/>
      <c r="CW43" s="34">
        <f>SUM(CW4:CX42)</f>
        <v>0</v>
      </c>
      <c r="CX43" s="26"/>
      <c r="CY43" s="34">
        <f>SUM(CY4:CZ42)</f>
        <v>0</v>
      </c>
      <c r="CZ43" s="26"/>
      <c r="DA43" s="34">
        <f>SUM(DA4:DB42)</f>
        <v>0</v>
      </c>
      <c r="DB43" s="26"/>
      <c r="DC43" s="34">
        <f>SUM(DC4:DD42)</f>
        <v>0</v>
      </c>
      <c r="DD43" s="26"/>
      <c r="DE43" s="34">
        <f>SUM(DE4:DF42)</f>
        <v>0</v>
      </c>
      <c r="DF43" s="26"/>
      <c r="DG43" s="34">
        <f>SUM(DG4:DH42)</f>
        <v>0</v>
      </c>
      <c r="DH43" s="26"/>
      <c r="DI43" s="34">
        <f>SUM(DI4:DJ42)</f>
        <v>0</v>
      </c>
      <c r="DJ43" s="26"/>
      <c r="DK43" s="34">
        <f>SUM(DK4:DL42)</f>
        <v>0</v>
      </c>
      <c r="DL43" s="26"/>
      <c r="DM43" s="34">
        <f>SUM(DM4:DN42)</f>
        <v>0</v>
      </c>
      <c r="DN43" s="26"/>
      <c r="DO43" s="34">
        <f>SUM(DO4:DP42)</f>
        <v>0</v>
      </c>
      <c r="DP43" s="26"/>
      <c r="DQ43" s="34">
        <f>SUM(DQ4:DR42)</f>
        <v>0</v>
      </c>
      <c r="DR43" s="26"/>
      <c r="DS43" s="34">
        <f>SUM(DS4:DT42)</f>
        <v>0</v>
      </c>
      <c r="DT43" s="26"/>
      <c r="DU43" s="34">
        <f>SUM(DU4:DV42)</f>
        <v>0</v>
      </c>
      <c r="DV43" s="26"/>
      <c r="DW43" s="34">
        <f>SUM(DW4:DX42)</f>
        <v>0</v>
      </c>
      <c r="DX43" s="26"/>
      <c r="DY43" s="34">
        <f>SUM(DY4:DZ42)</f>
        <v>0</v>
      </c>
      <c r="DZ43" s="26"/>
      <c r="EA43" s="34">
        <f>SUM(EA4:EB42)</f>
        <v>0</v>
      </c>
      <c r="EB43" s="26"/>
      <c r="EC43" s="34">
        <f>SUM(EC4:ED42)</f>
        <v>0</v>
      </c>
      <c r="ED43" s="26"/>
      <c r="EE43" s="34">
        <f>SUM(EE4:EF42)</f>
        <v>0</v>
      </c>
      <c r="EF43" s="26"/>
      <c r="EG43" s="34">
        <f>SUM(EG4:EH42)</f>
        <v>0</v>
      </c>
      <c r="EH43" s="26"/>
      <c r="EI43" s="34">
        <f>SUM(EI4:EJ42)</f>
        <v>0</v>
      </c>
      <c r="EJ43" s="26"/>
      <c r="EK43" s="34">
        <f>SUM(EK4:EL42)</f>
        <v>0</v>
      </c>
      <c r="EL43" s="26"/>
      <c r="EM43" s="34">
        <f>SUM(EM4:EN42)</f>
        <v>0</v>
      </c>
      <c r="EN43" s="26"/>
      <c r="EO43" s="34">
        <f>SUM(EO4:EP42)</f>
        <v>0</v>
      </c>
      <c r="EP43" s="26"/>
      <c r="EQ43" s="34">
        <f>SUM(EQ4:ER42)</f>
        <v>0</v>
      </c>
      <c r="ER43" s="26"/>
      <c r="ES43" s="34">
        <f>SUM(ES4:ET42)</f>
        <v>0</v>
      </c>
      <c r="ET43" s="26"/>
      <c r="EU43" s="34">
        <f>SUM(EU4:EV42)</f>
        <v>0</v>
      </c>
      <c r="EV43" s="26"/>
      <c r="EW43" s="34">
        <f>SUM(EW4:EX42)</f>
        <v>0</v>
      </c>
      <c r="EX43" s="26"/>
      <c r="EY43" s="34">
        <f>SUM(EY4:EZ42)</f>
        <v>0</v>
      </c>
      <c r="EZ43" s="26"/>
      <c r="FA43" s="34">
        <f>SUM(FA4:FB42)</f>
        <v>0</v>
      </c>
      <c r="FB43" s="26"/>
      <c r="FC43" s="34">
        <f>SUM(FC4:FD42)</f>
        <v>0</v>
      </c>
      <c r="FD43" s="26"/>
      <c r="FE43" s="34">
        <f>SUM(FE4:FF42)</f>
        <v>0</v>
      </c>
      <c r="FF43" s="26"/>
      <c r="FG43" s="34">
        <f>SUM(FG4:FH42)</f>
        <v>0</v>
      </c>
      <c r="FH43" s="26"/>
      <c r="FI43" s="34">
        <f>SUM(FI4:FJ42)</f>
        <v>0</v>
      </c>
      <c r="FJ43" s="26"/>
      <c r="FK43" s="34">
        <f>SUM(FK4:FL42)</f>
        <v>0</v>
      </c>
      <c r="FL43" s="26"/>
      <c r="FM43" s="34">
        <f>SUM(FM4:FN42)</f>
        <v>0</v>
      </c>
      <c r="FN43" s="26"/>
      <c r="FO43" s="34">
        <f>SUM(FO4:FP42)</f>
        <v>0</v>
      </c>
      <c r="FP43" s="26"/>
      <c r="FQ43" s="34">
        <f>SUM(FQ4:FR42)</f>
        <v>0</v>
      </c>
      <c r="FR43" s="26"/>
      <c r="FS43" s="34">
        <f>SUM(FS4:FT42)</f>
        <v>0</v>
      </c>
      <c r="FT43" s="26"/>
      <c r="FU43" s="34">
        <f>SUM(FU4:FV42)</f>
        <v>0</v>
      </c>
      <c r="FV43" s="26"/>
      <c r="FW43" s="34">
        <f>SUM(FW4:FX42)</f>
        <v>0</v>
      </c>
      <c r="FX43" s="26"/>
      <c r="FY43" s="34">
        <f>SUM(FY4:FZ42)</f>
        <v>0</v>
      </c>
      <c r="FZ43" s="26"/>
      <c r="GA43" s="34">
        <f>SUM(GA4:GB42)</f>
        <v>0</v>
      </c>
      <c r="GB43" s="26"/>
      <c r="GC43" s="34">
        <f>SUM(GC4:GD42)</f>
        <v>0</v>
      </c>
      <c r="GD43" s="26"/>
      <c r="GE43" s="34">
        <f>SUM(GE4:GF42)</f>
        <v>0</v>
      </c>
      <c r="GF43" s="26"/>
      <c r="GG43" s="34">
        <f>SUM(GG4:GH42)</f>
        <v>0</v>
      </c>
      <c r="GH43" s="26"/>
      <c r="GI43" s="34">
        <f>SUM(GI4:GJ42)</f>
        <v>0</v>
      </c>
      <c r="GJ43" s="26"/>
      <c r="GK43" s="34">
        <f>SUM(GK4:GL42)</f>
        <v>0</v>
      </c>
      <c r="GL43" s="26"/>
      <c r="GM43" s="34">
        <f>SUM(GM4:GN42)</f>
        <v>0</v>
      </c>
      <c r="GN43" s="26"/>
      <c r="GO43" s="34">
        <f>SUM(GO4:GP42)</f>
        <v>0</v>
      </c>
      <c r="GP43" s="26"/>
      <c r="GQ43" s="34">
        <f>SUM(GQ4:GR42)</f>
        <v>0</v>
      </c>
      <c r="GR43" s="26"/>
      <c r="GS43" s="34">
        <f>SUM(GS4:GT42)</f>
        <v>0</v>
      </c>
      <c r="GT43" s="26"/>
      <c r="GU43" s="34">
        <f>SUM(GU4:GV42)</f>
        <v>0</v>
      </c>
      <c r="GV43" s="26"/>
      <c r="GW43" s="34">
        <f>SUM(GW4:GX42)</f>
        <v>0</v>
      </c>
      <c r="GX43" s="26"/>
      <c r="GY43" s="34">
        <f>SUM(GY4:GZ42)</f>
        <v>0</v>
      </c>
      <c r="GZ43" s="26"/>
      <c r="HA43" s="34">
        <f>SUM(HA4:HB42)</f>
        <v>0</v>
      </c>
      <c r="HB43" s="26"/>
      <c r="HC43" s="34">
        <f>SUM(HC4:HD42)</f>
        <v>0</v>
      </c>
      <c r="HD43" s="26"/>
      <c r="HE43" s="34">
        <f>SUM(HE4:HF42)</f>
        <v>0</v>
      </c>
      <c r="HF43" s="26"/>
      <c r="HG43" s="34">
        <f>SUM(HG4:HH42)</f>
        <v>0</v>
      </c>
      <c r="HH43" s="26"/>
      <c r="HI43" s="34">
        <f>SUM(HI4:HJ42)</f>
        <v>0</v>
      </c>
      <c r="HJ43" s="26"/>
      <c r="HK43" s="34">
        <f>SUM(HK4:HL42)</f>
        <v>0</v>
      </c>
      <c r="HL43" s="26"/>
      <c r="HM43" s="34">
        <f>SUM(HM4:HN42)</f>
        <v>0</v>
      </c>
      <c r="HN43" s="26"/>
      <c r="HO43" s="34">
        <f>SUM(HO4:HP42)</f>
        <v>0</v>
      </c>
      <c r="HP43" s="26"/>
      <c r="HQ43" s="34">
        <f>SUM(HQ4:HR42)</f>
        <v>0</v>
      </c>
      <c r="HR43" s="26"/>
      <c r="HS43" s="34">
        <f>SUM(HS4:HT42)</f>
        <v>0</v>
      </c>
      <c r="HT43" s="26"/>
      <c r="HU43" s="34">
        <f>SUM(HU4:HV42)</f>
        <v>0</v>
      </c>
      <c r="HV43" s="26"/>
      <c r="HW43" s="34">
        <f>SUM(HW4:HX42)</f>
        <v>0</v>
      </c>
      <c r="HX43" s="26"/>
      <c r="HY43" s="34">
        <f>SUM(HY4:HZ42)</f>
        <v>0</v>
      </c>
      <c r="HZ43" s="26"/>
      <c r="IA43" s="34">
        <f>SUM(IA4:IB42)</f>
        <v>0</v>
      </c>
      <c r="IB43" s="26"/>
      <c r="IC43" s="34">
        <f>SUM(IC4:ID42)</f>
        <v>0</v>
      </c>
      <c r="ID43" s="26"/>
      <c r="IE43" s="34">
        <f>SUM(IE4:IF42)</f>
        <v>0</v>
      </c>
      <c r="IF43" s="26"/>
      <c r="IG43" s="34">
        <f>SUM(IG4:IH42)</f>
        <v>0</v>
      </c>
      <c r="IH43" s="26"/>
      <c r="II43" s="34">
        <f>SUM(II4:IJ42)</f>
        <v>0</v>
      </c>
      <c r="IJ43" s="26"/>
      <c r="IK43" s="34">
        <f>SUM(IK4:IL42)</f>
        <v>0</v>
      </c>
      <c r="IL43" s="26"/>
      <c r="IM43" s="34">
        <f>SUM(IM4:IN42)</f>
        <v>0</v>
      </c>
      <c r="IN43" s="26"/>
      <c r="IO43" s="34">
        <f>SUM(IO4:IP42)</f>
        <v>0</v>
      </c>
      <c r="IP43" s="26"/>
      <c r="IQ43" s="34">
        <f>SUM(IQ4:IR42)</f>
        <v>0</v>
      </c>
      <c r="IR43" s="26"/>
      <c r="IS43" s="34">
        <f>SUM(IS4:IT42)</f>
        <v>0</v>
      </c>
      <c r="IT43" s="26"/>
      <c r="IU43" s="34">
        <f>SUM(IU4:IV42)</f>
        <v>0</v>
      </c>
      <c r="IV43" s="26"/>
      <c r="IW43" s="34">
        <f>SUM(IW4:IX42)</f>
        <v>0</v>
      </c>
      <c r="IX43" s="26"/>
      <c r="IY43" s="34">
        <f>SUM(IY4:IZ42)</f>
        <v>0</v>
      </c>
      <c r="IZ43" s="26"/>
      <c r="JA43" s="34">
        <f>SUM(JA4:JB42)</f>
        <v>0</v>
      </c>
      <c r="JB43" s="26"/>
      <c r="JC43" s="34">
        <f>SUM(JC4:JD42)</f>
        <v>0</v>
      </c>
      <c r="JD43" s="26"/>
      <c r="JE43" s="34">
        <f>SUM(JE4:JF42)</f>
        <v>0</v>
      </c>
      <c r="JF43" s="26"/>
      <c r="JG43" s="34">
        <f>SUM(JG4:JH42)</f>
        <v>0</v>
      </c>
      <c r="JH43" s="26"/>
      <c r="JI43" s="34">
        <f>SUM(JI4:JJ42)</f>
        <v>0</v>
      </c>
      <c r="JJ43" s="26"/>
      <c r="JK43" s="34">
        <f>SUM(JK4:JL42)</f>
        <v>0</v>
      </c>
      <c r="JL43" s="26"/>
      <c r="JM43" s="34">
        <f>SUM(JM4:JN42)</f>
        <v>0</v>
      </c>
      <c r="JN43" s="26"/>
      <c r="JO43" s="34">
        <f>SUM(JO4:JP42)</f>
        <v>0</v>
      </c>
      <c r="JP43" s="26"/>
      <c r="JQ43" s="34">
        <f>SUM(JQ4:JR42)</f>
        <v>0</v>
      </c>
      <c r="JR43" s="26"/>
      <c r="JS43" s="34">
        <f>SUM(JS4:JT42)</f>
        <v>0</v>
      </c>
      <c r="JT43" s="26"/>
      <c r="JU43" s="34">
        <f>SUM(JU4:JV42)</f>
        <v>0</v>
      </c>
      <c r="JV43" s="26"/>
      <c r="JW43" s="34">
        <f>SUM(JW4:JX42)</f>
        <v>0</v>
      </c>
      <c r="JX43" s="26"/>
      <c r="JY43" s="34">
        <f>SUM(JY4:JZ42)</f>
        <v>0</v>
      </c>
      <c r="JZ43" s="26"/>
      <c r="KA43" s="34">
        <f>SUM(KA4:KB42)</f>
        <v>0</v>
      </c>
      <c r="KB43" s="26"/>
      <c r="KC43" s="34">
        <f>SUM(KC4:KD42)</f>
        <v>0</v>
      </c>
      <c r="KD43" s="26"/>
      <c r="KE43" s="34">
        <f>SUM(KE4:KF42)</f>
        <v>0</v>
      </c>
      <c r="KF43" s="26"/>
      <c r="KG43" s="34">
        <f>SUM(KG4:KH42)</f>
        <v>0</v>
      </c>
      <c r="KH43" s="26"/>
      <c r="KI43" s="34">
        <f>SUM(KI4:KJ42)</f>
        <v>0</v>
      </c>
      <c r="KJ43" s="26"/>
      <c r="KK43" s="34">
        <f>SUM(KK4:KL42)</f>
        <v>0</v>
      </c>
      <c r="KL43" s="26"/>
      <c r="KM43" s="34">
        <f>SUM(KM4:KN42)</f>
        <v>0</v>
      </c>
      <c r="KN43" s="26"/>
      <c r="KO43" s="34">
        <f>SUM(KO4:KP42)</f>
        <v>0</v>
      </c>
      <c r="KP43" s="26"/>
      <c r="KQ43" s="34">
        <f>SUM(KQ4:KR42)</f>
        <v>0</v>
      </c>
      <c r="KR43" s="26"/>
      <c r="KS43" s="34">
        <f>SUM(KS4:KT42)</f>
        <v>0</v>
      </c>
      <c r="KT43" s="26"/>
      <c r="KU43" s="34">
        <f>SUM(KU4:KV42)</f>
        <v>0</v>
      </c>
      <c r="KV43" s="26"/>
      <c r="KW43" s="34">
        <f>SUM(KW4:KX42)</f>
        <v>0</v>
      </c>
      <c r="KX43" s="26"/>
      <c r="KY43" s="34">
        <f>SUM(KY4:KZ42)</f>
        <v>0</v>
      </c>
      <c r="KZ43" s="26"/>
      <c r="LA43" s="34">
        <f>SUM(LA4:LB42)</f>
        <v>0</v>
      </c>
      <c r="LB43" s="26"/>
      <c r="LC43" s="34">
        <f>SUM(LC4:LD42)</f>
        <v>0</v>
      </c>
      <c r="LD43" s="26"/>
      <c r="LE43" s="34">
        <f>SUM(LE4:LF42)</f>
        <v>0</v>
      </c>
      <c r="LF43" s="26"/>
      <c r="LG43" s="34">
        <f>SUM(LG4:LH42)</f>
        <v>0</v>
      </c>
      <c r="LH43" s="26"/>
      <c r="LI43" s="34">
        <f>SUM(LI4:LJ42)</f>
        <v>0</v>
      </c>
      <c r="LJ43" s="26"/>
      <c r="LK43" s="34">
        <f>SUM(LK4:LL42)</f>
        <v>0</v>
      </c>
      <c r="LL43" s="26"/>
      <c r="LM43" s="34">
        <f>SUM(LM4:LN42)</f>
        <v>0</v>
      </c>
      <c r="LN43" s="26"/>
      <c r="LO43" s="34">
        <f>SUM(LO4:LP42)</f>
        <v>0</v>
      </c>
      <c r="LP43" s="26"/>
      <c r="LQ43" s="34">
        <f>SUM(LQ4:LR42)</f>
        <v>0</v>
      </c>
      <c r="LR43" s="26"/>
      <c r="LS43" s="34">
        <f>SUM(LS4:LT42)</f>
        <v>0</v>
      </c>
      <c r="LT43" s="26"/>
      <c r="LU43" s="34">
        <f>SUM(LU4:LV42)</f>
        <v>0</v>
      </c>
      <c r="LV43" s="26"/>
      <c r="LW43" s="34">
        <f>SUM(LW4:LX42)</f>
        <v>0</v>
      </c>
      <c r="LX43" s="26"/>
      <c r="LY43" s="34">
        <f>SUM(LY4:LZ42)</f>
        <v>0</v>
      </c>
      <c r="LZ43" s="26"/>
      <c r="MA43" s="34">
        <f>SUM(MA4:MB42)</f>
        <v>0</v>
      </c>
      <c r="MB43" s="26"/>
      <c r="MC43" s="34">
        <f>SUM(MC4:MD42)</f>
        <v>0</v>
      </c>
      <c r="MD43" s="26"/>
      <c r="ME43" s="34">
        <f>SUM(ME4:MF42)</f>
        <v>0</v>
      </c>
      <c r="MF43" s="26"/>
      <c r="MG43" s="34">
        <f>SUM(MG4:MH42)</f>
        <v>0</v>
      </c>
      <c r="MH43" s="26"/>
      <c r="MI43" s="34">
        <f>SUM(MI4:MJ42)</f>
        <v>0</v>
      </c>
      <c r="MJ43" s="26"/>
      <c r="MK43" s="34">
        <f>SUM(MK4:ML42)</f>
        <v>0</v>
      </c>
      <c r="ML43" s="26"/>
      <c r="MM43" s="34">
        <f>SUM(MM4:MN42)</f>
        <v>0</v>
      </c>
      <c r="MN43" s="26"/>
      <c r="MO43" s="34">
        <f>SUM(MO4:MP42)</f>
        <v>0</v>
      </c>
      <c r="MP43" s="26"/>
      <c r="MQ43" s="34">
        <f>SUM(MQ4:MR42)</f>
        <v>0</v>
      </c>
      <c r="MR43" s="26"/>
      <c r="MS43" s="34">
        <f>SUM(MS4:MT42)</f>
        <v>0</v>
      </c>
      <c r="MT43" s="26"/>
      <c r="MU43" s="34">
        <f>SUM(MU4:MV42)</f>
        <v>0</v>
      </c>
      <c r="MV43" s="26"/>
      <c r="MW43" s="34">
        <f>SUM(MW4:MX42)</f>
        <v>0</v>
      </c>
      <c r="MX43" s="26"/>
      <c r="MY43" s="34">
        <f>SUM(MY4:MZ42)</f>
        <v>0</v>
      </c>
      <c r="MZ43" s="26"/>
      <c r="NA43" s="34">
        <f>SUM(NA4:NB42)</f>
        <v>0</v>
      </c>
      <c r="NB43" s="26"/>
      <c r="NC43" s="34">
        <f>SUM(NC4:ND42)</f>
        <v>0</v>
      </c>
      <c r="ND43" s="26"/>
      <c r="NE43" s="34">
        <f>SUM(NE4:NF42)</f>
        <v>0</v>
      </c>
      <c r="NF43" s="26"/>
      <c r="NG43" s="34">
        <f>SUM(NG4:NH42)</f>
        <v>0</v>
      </c>
      <c r="NH43" s="26"/>
      <c r="NI43" s="34">
        <f>SUM(NI4:NJ42)</f>
        <v>0</v>
      </c>
      <c r="NJ43" s="26"/>
      <c r="NK43" s="34">
        <f>SUM(NK4:NL42)</f>
        <v>0</v>
      </c>
      <c r="NL43" s="26"/>
      <c r="NM43" s="34">
        <f>SUM(NM4:NN42)</f>
        <v>0</v>
      </c>
      <c r="NN43" s="26"/>
      <c r="NO43" s="34">
        <f>SUM(NO4:NP42)</f>
        <v>0</v>
      </c>
      <c r="NP43" s="26"/>
      <c r="NQ43" s="34">
        <f>SUM(NQ4:NR42)</f>
        <v>0</v>
      </c>
      <c r="NR43" s="26"/>
      <c r="NS43" s="34">
        <f>SUM(NS4:NT42)</f>
        <v>0</v>
      </c>
      <c r="NT43" s="26"/>
      <c r="NU43" s="34">
        <f>SUM(NU4:NV42)</f>
        <v>0</v>
      </c>
      <c r="NV43" s="26"/>
      <c r="NW43" s="34">
        <f>SUM(NW4:NX42)</f>
        <v>0</v>
      </c>
      <c r="NX43" s="26"/>
      <c r="NY43" s="34">
        <f>SUM(NY4:NZ42)</f>
        <v>0</v>
      </c>
      <c r="NZ43" s="26"/>
      <c r="OA43" s="34">
        <f>SUM(OA4:OB42)</f>
        <v>0</v>
      </c>
      <c r="OB43" s="26"/>
      <c r="OC43" s="34">
        <f>SUM(OC4:OD42)</f>
        <v>0</v>
      </c>
      <c r="OD43" s="26"/>
      <c r="OE43" s="34">
        <f>SUM(OE4:OF42)</f>
        <v>0</v>
      </c>
      <c r="OF43" s="26"/>
      <c r="OG43" s="34">
        <f>SUM(OG4:OH42)</f>
        <v>0</v>
      </c>
      <c r="OH43" s="26"/>
      <c r="OI43" s="34">
        <f>SUM(OI4:OJ42)</f>
        <v>0</v>
      </c>
      <c r="OJ43" s="26"/>
      <c r="OK43" s="34">
        <f>SUM(OK4:OL42)</f>
        <v>0</v>
      </c>
      <c r="OL43" s="26"/>
      <c r="OM43" s="34">
        <f>SUM(OM4:ON42)</f>
        <v>0</v>
      </c>
      <c r="ON43" s="26"/>
      <c r="OO43" s="34">
        <f>SUM(OO4:OP42)</f>
        <v>0</v>
      </c>
      <c r="OP43" s="26"/>
      <c r="OQ43" s="34">
        <f>SUM(OQ4:OR42)</f>
        <v>0</v>
      </c>
      <c r="OR43" s="26"/>
      <c r="OS43" s="34">
        <f>SUM(OS4:OT42)</f>
        <v>0</v>
      </c>
      <c r="OT43" s="26"/>
      <c r="OU43" s="34">
        <f>SUM(OU4:OV42)</f>
        <v>0</v>
      </c>
      <c r="OV43" s="26"/>
      <c r="OW43" s="34">
        <f>SUM(OW4:OX42)</f>
        <v>0</v>
      </c>
      <c r="OX43" s="26"/>
      <c r="OY43" s="34">
        <f>SUM(OY4:OZ42)</f>
        <v>0</v>
      </c>
      <c r="OZ43" s="26"/>
      <c r="PA43" s="34">
        <f>SUM(PA4:PB42)</f>
        <v>0</v>
      </c>
      <c r="PB43" s="26"/>
      <c r="PC43" s="34">
        <f>SUM(PC4:PD42)</f>
        <v>0</v>
      </c>
      <c r="PD43" s="26"/>
      <c r="PE43" s="34">
        <f>SUM(PE4:PF42)</f>
        <v>0</v>
      </c>
      <c r="PF43" s="26"/>
      <c r="PG43" s="34">
        <f>SUM(PG4:PH42)</f>
        <v>0</v>
      </c>
      <c r="PH43" s="26"/>
      <c r="PI43" s="34">
        <f>SUM(PI4:PJ42)</f>
        <v>0</v>
      </c>
      <c r="PJ43" s="26"/>
      <c r="PK43" s="34">
        <f>SUM(PK4:PL42)</f>
        <v>0</v>
      </c>
      <c r="PL43" s="26"/>
      <c r="PM43" s="34">
        <f>SUM(PM4:PN42)</f>
        <v>0</v>
      </c>
      <c r="PN43" s="26"/>
      <c r="PO43" s="34">
        <f>SUM(PO4:PP42)</f>
        <v>0</v>
      </c>
      <c r="PP43" s="26"/>
      <c r="PQ43" s="34">
        <f>SUM(PQ4:PR42)</f>
        <v>0</v>
      </c>
      <c r="PR43" s="26"/>
      <c r="PS43" s="34">
        <f>SUM(PS4:PT42)</f>
        <v>0</v>
      </c>
      <c r="PT43" s="26"/>
      <c r="PU43" s="34">
        <f>SUM(PU4:PV42)</f>
        <v>0</v>
      </c>
      <c r="PV43" s="26"/>
      <c r="PW43" s="34">
        <f>SUM(PW4:PX42)</f>
        <v>0</v>
      </c>
      <c r="PX43" s="26"/>
      <c r="PY43" s="34">
        <f>SUM(PY4:PZ42)</f>
        <v>0</v>
      </c>
      <c r="PZ43" s="26"/>
      <c r="QA43" s="34">
        <f>SUM(QA4:QB42)</f>
        <v>0</v>
      </c>
      <c r="QB43" s="26"/>
      <c r="QC43" s="34">
        <f>SUM(QC4:QD42)</f>
        <v>0</v>
      </c>
      <c r="QD43" s="26"/>
      <c r="QE43" s="34">
        <f>SUM(QE4:QF42)</f>
        <v>0</v>
      </c>
      <c r="QF43" s="26"/>
      <c r="QG43" s="34">
        <f>SUM(QG4:QH42)</f>
        <v>0</v>
      </c>
      <c r="QH43" s="26"/>
      <c r="QI43" s="34">
        <f>SUM(QI4:QJ42)</f>
        <v>0</v>
      </c>
      <c r="QJ43" s="26"/>
      <c r="QK43" s="34">
        <f>SUM(QK4:QL42)</f>
        <v>0</v>
      </c>
      <c r="QL43" s="26"/>
      <c r="QM43" s="34">
        <f>SUM(QM4:QN42)</f>
        <v>0</v>
      </c>
      <c r="QN43" s="26"/>
      <c r="QO43" s="34">
        <f>SUM(QO4:QP42)</f>
        <v>0</v>
      </c>
      <c r="QP43" s="26"/>
      <c r="QQ43" s="34">
        <f>SUM(QQ4:QR42)</f>
        <v>0</v>
      </c>
      <c r="QR43" s="26"/>
      <c r="QS43" s="34">
        <f>SUM(QS4:QT42)</f>
        <v>0</v>
      </c>
      <c r="QT43" s="26"/>
      <c r="QU43" s="34">
        <f>SUM(QU4:QV42)</f>
        <v>0</v>
      </c>
      <c r="QV43" s="26"/>
      <c r="QW43" s="34">
        <f>SUM(QW4:QX42)</f>
        <v>0</v>
      </c>
      <c r="QX43" s="26"/>
      <c r="QY43" s="34">
        <f>SUM(QY4:QZ42)</f>
        <v>0</v>
      </c>
      <c r="QZ43" s="26"/>
      <c r="RA43" s="34">
        <f>SUM(RA4:RB42)</f>
        <v>0</v>
      </c>
      <c r="RB43" s="26"/>
      <c r="RC43" s="34">
        <f>SUM(RC4:RD42)</f>
        <v>0</v>
      </c>
      <c r="RD43" s="26"/>
      <c r="RE43" s="34">
        <f>SUM(RE4:RF42)</f>
        <v>0</v>
      </c>
      <c r="RF43" s="26"/>
      <c r="RG43" s="34">
        <f>SUM(RG4:RH42)</f>
        <v>0</v>
      </c>
      <c r="RH43" s="26"/>
      <c r="RI43" s="34">
        <f>SUM(RI4:RJ42)</f>
        <v>0</v>
      </c>
      <c r="RJ43" s="26"/>
      <c r="RK43" s="34">
        <f>SUM(RK4:RL42)</f>
        <v>0</v>
      </c>
      <c r="RL43" s="26"/>
      <c r="RM43" s="34">
        <f>SUM(RM4:RN42)</f>
        <v>0</v>
      </c>
      <c r="RN43" s="26"/>
      <c r="RO43" s="34">
        <f>SUM(RO4:RP42)</f>
        <v>0</v>
      </c>
      <c r="RP43" s="26"/>
      <c r="RQ43" s="34">
        <f>SUM(RQ4:RR42)</f>
        <v>0</v>
      </c>
      <c r="RR43" s="26"/>
      <c r="RS43" s="34">
        <f>SUM(RS4:RT42)</f>
        <v>0</v>
      </c>
      <c r="RT43" s="26"/>
      <c r="RU43" s="34">
        <f>SUM(RU4:RV42)</f>
        <v>0</v>
      </c>
      <c r="RV43" s="26"/>
      <c r="RW43" s="34">
        <f>SUM(RW4:RX42)</f>
        <v>0</v>
      </c>
      <c r="RX43" s="26"/>
      <c r="RY43" s="34">
        <f>SUM(RY4:RZ42)</f>
        <v>0</v>
      </c>
      <c r="RZ43" s="26"/>
      <c r="SA43" s="34">
        <f>SUM(SA4:SB42)</f>
        <v>0</v>
      </c>
      <c r="SB43" s="26"/>
      <c r="SC43" s="34">
        <f>SUM(SC4:SD42)</f>
        <v>0</v>
      </c>
      <c r="SD43" s="26"/>
      <c r="SE43" s="34">
        <f>SUM(SE4:SF42)</f>
        <v>0</v>
      </c>
      <c r="SF43" s="26"/>
      <c r="SG43" s="34">
        <f>SUM(SG4:SH42)</f>
        <v>0</v>
      </c>
      <c r="SH43" s="26"/>
      <c r="SI43" s="6">
        <f>SUM(SI4:SI42)</f>
        <v>0</v>
      </c>
      <c r="SJ43" s="7">
        <f>SUM(SJ4:SJ42)</f>
        <v>0</v>
      </c>
      <c r="SK43" s="1" t="s">
        <v>252</v>
      </c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</row>
    <row r="44" spans="1:524" ht="15.75" customHeight="1" x14ac:dyDescent="0.15">
      <c r="C44" s="8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7">
        <f>SJ43*1.055</f>
        <v>0</v>
      </c>
      <c r="SK44" s="1" t="s">
        <v>253</v>
      </c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</row>
    <row r="45" spans="1:524" ht="15.75" customHeight="1" x14ac:dyDescent="0.15">
      <c r="C45" s="8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</row>
    <row r="46" spans="1:524" ht="15.75" customHeight="1" x14ac:dyDescent="0.15">
      <c r="C46" s="8"/>
      <c r="D46" s="4"/>
      <c r="E46" s="9"/>
      <c r="F46" s="9"/>
      <c r="G46" s="9"/>
      <c r="H46" s="9"/>
      <c r="I46" s="9"/>
      <c r="J46" s="9"/>
      <c r="K46" s="9"/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</row>
    <row r="47" spans="1:524" ht="15.75" customHeight="1" x14ac:dyDescent="0.15">
      <c r="C47" s="4"/>
      <c r="D47" s="1"/>
      <c r="E47" s="9"/>
      <c r="F47" s="9"/>
      <c r="G47" s="9"/>
      <c r="H47" s="9"/>
      <c r="I47" s="9"/>
      <c r="J47" s="9"/>
      <c r="K47" s="9"/>
      <c r="L47" s="9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</row>
    <row r="48" spans="1:524" ht="18" customHeight="1" x14ac:dyDescent="0.15">
      <c r="C48" s="4"/>
      <c r="D48" s="1"/>
      <c r="E48" s="9"/>
      <c r="F48" s="9"/>
      <c r="G48" s="9"/>
      <c r="H48" s="9"/>
      <c r="I48" s="9"/>
      <c r="J48" s="41" t="s">
        <v>254</v>
      </c>
      <c r="K48" s="29"/>
      <c r="L48" s="29"/>
      <c r="M48" s="29"/>
      <c r="N48" s="2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</row>
    <row r="49" spans="3:524" ht="15.75" customHeight="1" x14ac:dyDescent="0.15">
      <c r="C49" s="4"/>
      <c r="D49" s="1"/>
      <c r="E49" s="9"/>
      <c r="F49" s="9"/>
      <c r="G49" s="9"/>
      <c r="H49" s="9"/>
      <c r="I49" s="9"/>
      <c r="J49" s="10" t="s">
        <v>255</v>
      </c>
      <c r="K49" s="40"/>
      <c r="L49" s="29"/>
      <c r="M49" s="29"/>
      <c r="N49" s="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</row>
    <row r="50" spans="3:524" ht="16.5" customHeight="1" x14ac:dyDescent="0.15">
      <c r="C50" s="4"/>
      <c r="D50" s="1"/>
      <c r="E50" s="9"/>
      <c r="F50" s="9"/>
      <c r="G50" s="9"/>
      <c r="H50" s="9"/>
      <c r="I50" s="9"/>
      <c r="J50" s="10" t="s">
        <v>256</v>
      </c>
      <c r="K50" s="40"/>
      <c r="L50" s="29"/>
      <c r="M50" s="29"/>
      <c r="N50" s="26"/>
      <c r="O50" s="42"/>
      <c r="P50" s="4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</row>
    <row r="51" spans="3:524" ht="15.75" customHeight="1" x14ac:dyDescent="0.15">
      <c r="C51" s="4"/>
      <c r="D51" s="1"/>
      <c r="E51" s="9"/>
      <c r="F51" s="9"/>
      <c r="G51" s="9"/>
      <c r="H51" s="9"/>
      <c r="I51" s="9"/>
      <c r="J51" s="10" t="s">
        <v>257</v>
      </c>
      <c r="K51" s="40"/>
      <c r="L51" s="29"/>
      <c r="M51" s="29"/>
      <c r="N51" s="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</row>
    <row r="52" spans="3:524" ht="15.75" customHeight="1" x14ac:dyDescent="0.15">
      <c r="C52" s="4"/>
      <c r="D52" s="1"/>
      <c r="E52" s="9"/>
      <c r="F52" s="9"/>
      <c r="G52" s="9"/>
      <c r="H52" s="9"/>
      <c r="I52" s="9"/>
      <c r="J52" s="10" t="s">
        <v>258</v>
      </c>
      <c r="K52" s="40"/>
      <c r="L52" s="29"/>
      <c r="M52" s="29"/>
      <c r="N52" s="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</row>
    <row r="53" spans="3:524" ht="15.75" customHeight="1" x14ac:dyDescent="0.15">
      <c r="C53" s="4"/>
      <c r="D53" s="1"/>
      <c r="E53" s="9"/>
      <c r="F53" s="9"/>
      <c r="G53" s="9"/>
      <c r="H53" s="9"/>
      <c r="I53" s="9"/>
      <c r="J53" s="10" t="s">
        <v>259</v>
      </c>
      <c r="K53" s="40"/>
      <c r="L53" s="29"/>
      <c r="M53" s="29"/>
      <c r="N53" s="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</row>
    <row r="54" spans="3:524" ht="15.75" customHeight="1" x14ac:dyDescent="0.15">
      <c r="C54" s="4"/>
      <c r="D54" s="1"/>
      <c r="E54" s="9"/>
      <c r="F54" s="9"/>
      <c r="G54" s="9"/>
      <c r="H54" s="9"/>
      <c r="I54" s="9"/>
      <c r="J54" s="10" t="s">
        <v>260</v>
      </c>
      <c r="K54" s="40"/>
      <c r="L54" s="29"/>
      <c r="M54" s="29"/>
      <c r="N54" s="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</row>
    <row r="55" spans="3:524" ht="15.75" customHeight="1" x14ac:dyDescent="0.15">
      <c r="C55" s="4"/>
      <c r="D55" s="1"/>
      <c r="E55" s="9"/>
      <c r="F55" s="9"/>
      <c r="G55" s="9"/>
      <c r="H55" s="9"/>
      <c r="I55" s="9"/>
      <c r="J55" s="44"/>
      <c r="K55" s="29"/>
      <c r="L55" s="29"/>
      <c r="M55" s="29"/>
      <c r="N55" s="2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</row>
    <row r="56" spans="3:524" ht="15.75" customHeight="1" x14ac:dyDescent="0.15">
      <c r="C56" s="4"/>
      <c r="D56" s="1"/>
      <c r="E56" s="9"/>
      <c r="F56" s="9"/>
      <c r="G56" s="9"/>
      <c r="H56" s="9"/>
      <c r="I56" s="9"/>
      <c r="J56" s="41" t="s">
        <v>261</v>
      </c>
      <c r="K56" s="29"/>
      <c r="L56" s="29"/>
      <c r="M56" s="29"/>
      <c r="N56" s="2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</row>
    <row r="57" spans="3:524" ht="15.75" customHeight="1" x14ac:dyDescent="0.15">
      <c r="C57" s="4"/>
      <c r="D57" s="1"/>
      <c r="E57" s="9"/>
      <c r="F57" s="9"/>
      <c r="G57" s="9"/>
      <c r="H57" s="9"/>
      <c r="I57" s="9"/>
      <c r="J57" s="40"/>
      <c r="K57" s="29"/>
      <c r="L57" s="29"/>
      <c r="M57" s="29"/>
      <c r="N57" s="2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</row>
    <row r="58" spans="3:524" ht="15.75" customHeight="1" x14ac:dyDescent="0.15">
      <c r="C58" s="4"/>
      <c r="D58" s="1"/>
      <c r="E58" s="9"/>
      <c r="F58" s="9"/>
      <c r="G58" s="9"/>
      <c r="H58" s="9"/>
      <c r="I58" s="9"/>
      <c r="J58" s="10" t="s">
        <v>256</v>
      </c>
      <c r="K58" s="40"/>
      <c r="L58" s="29"/>
      <c r="M58" s="29"/>
      <c r="N58" s="2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</row>
    <row r="59" spans="3:524" ht="15.75" customHeight="1" x14ac:dyDescent="0.15">
      <c r="C59" s="4"/>
      <c r="D59" s="1"/>
      <c r="E59" s="1"/>
      <c r="F59" s="1"/>
      <c r="G59" s="1"/>
      <c r="H59" s="1"/>
      <c r="I59" s="1"/>
      <c r="J59" s="10" t="s">
        <v>257</v>
      </c>
      <c r="K59" s="40"/>
      <c r="L59" s="29"/>
      <c r="M59" s="29"/>
      <c r="N59" s="2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</row>
    <row r="60" spans="3:524" ht="15.75" customHeight="1" x14ac:dyDescent="0.15">
      <c r="C60" s="8"/>
      <c r="D60" s="4"/>
      <c r="E60" s="1"/>
      <c r="F60" s="1"/>
      <c r="G60" s="1"/>
      <c r="H60" s="1"/>
      <c r="I60" s="1"/>
      <c r="J60" s="10" t="s">
        <v>258</v>
      </c>
      <c r="K60" s="40"/>
      <c r="L60" s="29"/>
      <c r="M60" s="29"/>
      <c r="N60" s="2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</row>
    <row r="61" spans="3:524" ht="15.75" customHeight="1" x14ac:dyDescent="0.15">
      <c r="C61" s="8"/>
      <c r="D61" s="4"/>
      <c r="E61" s="1"/>
      <c r="F61" s="1"/>
      <c r="G61" s="1"/>
      <c r="H61" s="1"/>
      <c r="I61" s="1"/>
      <c r="J61" s="10" t="s">
        <v>259</v>
      </c>
      <c r="K61" s="40"/>
      <c r="L61" s="29"/>
      <c r="M61" s="29"/>
      <c r="N61" s="2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</row>
    <row r="62" spans="3:524" ht="15.75" customHeight="1" x14ac:dyDescent="0.15">
      <c r="C62" s="8"/>
      <c r="D62" s="4"/>
      <c r="E62" s="1"/>
      <c r="F62" s="1"/>
      <c r="G62" s="1"/>
      <c r="H62" s="1"/>
      <c r="I62" s="1"/>
      <c r="J62" s="10" t="s">
        <v>260</v>
      </c>
      <c r="K62" s="40"/>
      <c r="L62" s="29"/>
      <c r="M62" s="29"/>
      <c r="N62" s="2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</row>
    <row r="63" spans="3:524" ht="15.75" customHeight="1" x14ac:dyDescent="0.15">
      <c r="C63" s="8"/>
      <c r="D63" s="4"/>
      <c r="E63" s="1"/>
      <c r="F63" s="1"/>
      <c r="G63" s="1"/>
      <c r="H63" s="1"/>
      <c r="I63" s="1"/>
      <c r="J63" s="10" t="s">
        <v>262</v>
      </c>
      <c r="K63" s="40"/>
      <c r="L63" s="29"/>
      <c r="M63" s="29"/>
      <c r="N63" s="2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</row>
    <row r="64" spans="3:524" ht="15.75" customHeight="1" x14ac:dyDescent="0.15">
      <c r="C64" s="8"/>
      <c r="D64" s="4"/>
      <c r="E64" s="1"/>
      <c r="F64" s="1"/>
      <c r="G64" s="1"/>
      <c r="H64" s="1"/>
      <c r="I64" s="1"/>
      <c r="J64" s="10" t="s">
        <v>266</v>
      </c>
      <c r="K64" s="40"/>
      <c r="L64" s="29"/>
      <c r="M64" s="29"/>
      <c r="N64" s="2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</row>
    <row r="65" spans="3:524" ht="15.75" customHeight="1" x14ac:dyDescent="0.15">
      <c r="C65" s="8"/>
      <c r="D65" s="4"/>
      <c r="E65" s="1"/>
      <c r="F65" s="1"/>
      <c r="G65" s="1"/>
      <c r="H65" s="1"/>
      <c r="I65" s="1"/>
      <c r="J65" s="11"/>
      <c r="K65" s="8"/>
      <c r="L65" s="8"/>
      <c r="M65" s="8"/>
      <c r="N65" s="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</row>
    <row r="66" spans="3:524" ht="15.75" customHeight="1" x14ac:dyDescent="0.15">
      <c r="C66" s="8"/>
      <c r="D66" s="4"/>
      <c r="E66" s="1"/>
      <c r="F66" s="1"/>
      <c r="G66" s="1"/>
      <c r="H66" s="1"/>
      <c r="I66" s="1"/>
      <c r="J66" s="11"/>
      <c r="K66" s="8"/>
      <c r="L66" s="8"/>
      <c r="M66" s="8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</row>
    <row r="67" spans="3:524" ht="15.75" customHeight="1" x14ac:dyDescent="0.15">
      <c r="C67" s="8"/>
      <c r="D67" s="4"/>
      <c r="E67" s="1"/>
      <c r="F67" s="1"/>
      <c r="G67" s="1"/>
      <c r="H67" s="1"/>
      <c r="I67" s="1"/>
      <c r="J67" s="11"/>
      <c r="K67" s="8"/>
      <c r="L67" s="8"/>
      <c r="M67" s="8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</row>
    <row r="68" spans="3:524" ht="15.75" customHeight="1" x14ac:dyDescent="0.15">
      <c r="C68" s="8"/>
      <c r="D68" s="4"/>
      <c r="E68" s="1"/>
      <c r="F68" s="1"/>
      <c r="G68" s="1"/>
      <c r="H68" s="1"/>
      <c r="I68" s="1"/>
      <c r="J68" s="11"/>
      <c r="K68" s="8"/>
      <c r="L68" s="8"/>
      <c r="M68" s="8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</row>
    <row r="69" spans="3:524" ht="15.75" customHeight="1" x14ac:dyDescent="0.15">
      <c r="C69" s="8"/>
      <c r="D69" s="4"/>
      <c r="E69" s="1"/>
      <c r="F69" s="1"/>
      <c r="G69" s="1"/>
      <c r="H69" s="1"/>
      <c r="I69" s="1"/>
      <c r="J69" s="11"/>
      <c r="K69" s="8"/>
      <c r="L69" s="8"/>
      <c r="M69" s="8"/>
      <c r="N69" s="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</row>
    <row r="70" spans="3:524" ht="15.75" customHeight="1" x14ac:dyDescent="0.15">
      <c r="C70" s="8"/>
      <c r="D70" s="4"/>
      <c r="E70" s="1"/>
      <c r="F70" s="1"/>
      <c r="G70" s="1"/>
      <c r="H70" s="1"/>
      <c r="I70" s="1"/>
      <c r="J70" s="11"/>
      <c r="K70" s="8"/>
      <c r="L70" s="8"/>
      <c r="M70" s="8"/>
      <c r="N70" s="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</row>
    <row r="71" spans="3:524" ht="15.75" customHeight="1" x14ac:dyDescent="0.15">
      <c r="C71" s="8"/>
      <c r="D71" s="4"/>
      <c r="E71" s="1"/>
      <c r="F71" s="1"/>
      <c r="G71" s="1"/>
      <c r="H71" s="1"/>
      <c r="I71" s="1"/>
      <c r="J71" s="11"/>
      <c r="K71" s="8"/>
      <c r="L71" s="8"/>
      <c r="M71" s="8"/>
      <c r="N71" s="8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</row>
    <row r="72" spans="3:524" ht="15.75" customHeight="1" x14ac:dyDescent="0.15">
      <c r="C72" s="8"/>
      <c r="D72" s="4"/>
      <c r="E72" s="1"/>
      <c r="F72" s="1"/>
      <c r="G72" s="1"/>
      <c r="H72" s="1"/>
      <c r="I72" s="1"/>
      <c r="J72" s="11"/>
      <c r="K72" s="8"/>
      <c r="L72" s="8"/>
      <c r="M72" s="8"/>
      <c r="N72" s="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</row>
    <row r="73" spans="3:524" ht="15.75" customHeight="1" x14ac:dyDescent="0.15">
      <c r="C73" s="8"/>
      <c r="D73" s="4"/>
      <c r="E73" s="1"/>
      <c r="F73" s="1"/>
      <c r="G73" s="1"/>
      <c r="H73" s="1"/>
      <c r="I73" s="1"/>
      <c r="J73" s="11"/>
      <c r="K73" s="8"/>
      <c r="L73" s="8"/>
      <c r="M73" s="8"/>
      <c r="N73" s="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</row>
    <row r="74" spans="3:524" ht="15.75" customHeight="1" x14ac:dyDescent="0.15">
      <c r="C74" s="8"/>
      <c r="D74" s="4"/>
      <c r="E74" s="1"/>
      <c r="F74" s="1"/>
      <c r="G74" s="1"/>
      <c r="H74" s="1"/>
      <c r="I74" s="1"/>
      <c r="J74" s="11"/>
      <c r="K74" s="8"/>
      <c r="L74" s="8"/>
      <c r="M74" s="8"/>
      <c r="N74" s="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</row>
    <row r="75" spans="3:524" ht="15.75" customHeight="1" x14ac:dyDescent="0.15">
      <c r="C75" s="8"/>
      <c r="D75" s="4"/>
      <c r="E75" s="1"/>
      <c r="F75" s="1"/>
      <c r="G75" s="1"/>
      <c r="H75" s="1"/>
      <c r="I75" s="1"/>
      <c r="J75" s="11"/>
      <c r="K75" s="8"/>
      <c r="L75" s="8"/>
      <c r="M75" s="8"/>
      <c r="N75" s="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</row>
    <row r="76" spans="3:524" ht="15.75" customHeight="1" x14ac:dyDescent="0.15">
      <c r="C76" s="8"/>
      <c r="D76" s="4"/>
      <c r="E76" s="1"/>
      <c r="F76" s="1"/>
      <c r="G76" s="1"/>
      <c r="H76" s="1"/>
      <c r="I76" s="1"/>
      <c r="J76" s="11"/>
      <c r="K76" s="8"/>
      <c r="L76" s="8"/>
      <c r="M76" s="8"/>
      <c r="N76" s="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</row>
    <row r="77" spans="3:524" ht="15.75" customHeight="1" x14ac:dyDescent="0.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</row>
    <row r="78" spans="3:524" ht="15.75" customHeight="1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</row>
    <row r="79" spans="3:524" ht="15.75" customHeight="1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</row>
    <row r="80" spans="3:524" ht="15.75" customHeight="1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</row>
    <row r="81" spans="3:524" ht="15.75" customHeight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</row>
    <row r="82" spans="3:524" ht="15.75" customHeigh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</row>
    <row r="83" spans="3:524" ht="15.75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</row>
    <row r="84" spans="3:524" ht="15.75" customHeigh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</row>
    <row r="85" spans="3:524" ht="15.75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</row>
    <row r="86" spans="3:524" ht="15.75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</row>
    <row r="87" spans="3:524" ht="15.75" customHeigh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</row>
    <row r="88" spans="3:524" ht="15.75" customHeigh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</row>
    <row r="89" spans="3:524" ht="15.75" customHeigh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</row>
    <row r="90" spans="3:524" ht="15.75" customHeight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</row>
    <row r="91" spans="3:524" ht="15.75" customHeigh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</row>
    <row r="92" spans="3:524" ht="15.75" customHeight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</row>
    <row r="93" spans="3:524" ht="15.75" customHeight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</row>
    <row r="94" spans="3:524" ht="15.75" customHeight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</row>
    <row r="95" spans="3:524" ht="15.75" customHeight="1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</row>
    <row r="96" spans="3:524" ht="15.75" customHeight="1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</row>
    <row r="97" spans="3:524" ht="15.75" customHeigh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</row>
    <row r="98" spans="3:524" ht="15.75" customHeigh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</row>
    <row r="99" spans="3:524" ht="15.75" customHeigh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</row>
    <row r="100" spans="3:524" ht="15.75" customHeigh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</row>
    <row r="101" spans="3:524" ht="15.75" customHeigh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</row>
    <row r="102" spans="3:524" ht="15.75" customHeight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</row>
    <row r="103" spans="3:524" ht="15.75" customHeight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</row>
    <row r="104" spans="3:524" ht="15.75" customHeight="1" x14ac:dyDescent="0.15"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</row>
    <row r="105" spans="3:524" ht="15.75" customHeight="1" x14ac:dyDescent="0.15"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</row>
    <row r="106" spans="3:524" ht="15.75" customHeight="1" x14ac:dyDescent="0.15"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</row>
    <row r="107" spans="3:524" ht="15.75" customHeight="1" x14ac:dyDescent="0.15"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</row>
    <row r="108" spans="3:524" ht="15.75" customHeight="1" x14ac:dyDescent="0.15"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</row>
  </sheetData>
  <mergeCells count="10809">
    <mergeCell ref="BI39:BJ39"/>
    <mergeCell ref="BK39:BL39"/>
    <mergeCell ref="BM39:BN39"/>
    <mergeCell ref="BO39:BP39"/>
    <mergeCell ref="BQ39:BR39"/>
    <mergeCell ref="BS39:BT39"/>
    <mergeCell ref="BU39:BV39"/>
    <mergeCell ref="BW39:BX39"/>
    <mergeCell ref="BY39:BZ39"/>
    <mergeCell ref="CA39:CB39"/>
    <mergeCell ref="CC39:CD39"/>
    <mergeCell ref="IO38:IP3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1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NQ38:NR38"/>
    <mergeCell ref="NS38:NT38"/>
    <mergeCell ref="NU38:NV38"/>
    <mergeCell ref="NW38:NX38"/>
    <mergeCell ref="NY38:NZ38"/>
    <mergeCell ref="OA38:OB38"/>
    <mergeCell ref="GA38:GB38"/>
    <mergeCell ref="GC38:GD38"/>
    <mergeCell ref="GE38:GF38"/>
    <mergeCell ref="GG38:GH38"/>
    <mergeCell ref="HS38:HT38"/>
    <mergeCell ref="HU38:HV38"/>
    <mergeCell ref="HW38:HX38"/>
    <mergeCell ref="HY38:HZ38"/>
    <mergeCell ref="IA38:IB38"/>
    <mergeCell ref="OC38:OD38"/>
    <mergeCell ref="KY38:KZ38"/>
    <mergeCell ref="LA38:LB38"/>
    <mergeCell ref="LC38:LD38"/>
    <mergeCell ref="LE38:LF38"/>
    <mergeCell ref="LG38:LH38"/>
    <mergeCell ref="LI38:LJ38"/>
    <mergeCell ref="LK38:LL38"/>
    <mergeCell ref="CE39:CF39"/>
    <mergeCell ref="CG39:CH39"/>
    <mergeCell ref="CI39:CJ39"/>
    <mergeCell ref="CK39:CL39"/>
    <mergeCell ref="CM39:CN39"/>
    <mergeCell ref="CO39:CP39"/>
    <mergeCell ref="CQ39:CR39"/>
    <mergeCell ref="CS39:CT39"/>
    <mergeCell ref="CU39:CV39"/>
    <mergeCell ref="FA39:FB39"/>
    <mergeCell ref="FC39:FD39"/>
    <mergeCell ref="FE39:FF39"/>
    <mergeCell ref="FG39:FH39"/>
    <mergeCell ref="FI39:FJ39"/>
    <mergeCell ref="FK39:FL39"/>
    <mergeCell ref="FM39:FN39"/>
    <mergeCell ref="FO39:FP39"/>
    <mergeCell ref="FQ39:FR39"/>
    <mergeCell ref="FS39:FT39"/>
    <mergeCell ref="FU39:FV39"/>
    <mergeCell ref="FW39:FX39"/>
    <mergeCell ref="FY39:FZ39"/>
    <mergeCell ref="CS38:CT38"/>
    <mergeCell ref="CU38:CV38"/>
    <mergeCell ref="C38:D38"/>
    <mergeCell ref="E38:F38"/>
    <mergeCell ref="G38:H38"/>
    <mergeCell ref="I38:J38"/>
    <mergeCell ref="K38:L38"/>
    <mergeCell ref="M38:N38"/>
    <mergeCell ref="O38:P38"/>
    <mergeCell ref="CW39:CX39"/>
    <mergeCell ref="CY39:CZ39"/>
    <mergeCell ref="DA39:DB39"/>
    <mergeCell ref="DC39:DD39"/>
    <mergeCell ref="DE39:DF39"/>
    <mergeCell ref="DG39:DH39"/>
    <mergeCell ref="DI39:DJ39"/>
    <mergeCell ref="DK39:DL39"/>
    <mergeCell ref="DM39:DN39"/>
    <mergeCell ref="DO39:DP39"/>
    <mergeCell ref="DQ39:DR39"/>
    <mergeCell ref="DS39:DT39"/>
    <mergeCell ref="DU39:DV39"/>
    <mergeCell ref="DW39:DX39"/>
    <mergeCell ref="DY39:DZ39"/>
    <mergeCell ref="EA39:EB39"/>
    <mergeCell ref="EC39:ED39"/>
    <mergeCell ref="EE39:EF39"/>
    <mergeCell ref="EG39:EH39"/>
    <mergeCell ref="EI39:EJ39"/>
    <mergeCell ref="EK39:EL39"/>
    <mergeCell ref="EM39:EN39"/>
    <mergeCell ref="EO39:EP39"/>
    <mergeCell ref="E39:F39"/>
    <mergeCell ref="G39:H39"/>
    <mergeCell ref="I39:J39"/>
    <mergeCell ref="K39:L39"/>
    <mergeCell ref="M39:N39"/>
    <mergeCell ref="O39:P39"/>
    <mergeCell ref="Q38:R38"/>
    <mergeCell ref="S38:T38"/>
    <mergeCell ref="U38:V38"/>
    <mergeCell ref="W38:X38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BZ38"/>
    <mergeCell ref="CA38:CB38"/>
    <mergeCell ref="CC38:CD38"/>
    <mergeCell ref="SE38:SF38"/>
    <mergeCell ref="SG38:SH38"/>
    <mergeCell ref="SE39:SF39"/>
    <mergeCell ref="SG39:SH39"/>
    <mergeCell ref="PO39:PP39"/>
    <mergeCell ref="PQ39:PR39"/>
    <mergeCell ref="PS39:PT39"/>
    <mergeCell ref="PU39:PV39"/>
    <mergeCell ref="PW39:PX39"/>
    <mergeCell ref="PY39:PZ39"/>
    <mergeCell ref="QA39:QB39"/>
    <mergeCell ref="QI38:QJ38"/>
    <mergeCell ref="QK38:QL38"/>
    <mergeCell ref="QM38:QN38"/>
    <mergeCell ref="QO38:QP38"/>
    <mergeCell ref="QQ38:QR38"/>
    <mergeCell ref="QS38:QT38"/>
    <mergeCell ref="QU38:QV38"/>
    <mergeCell ref="RK38:RL38"/>
    <mergeCell ref="RM38:RN38"/>
    <mergeCell ref="RO38:RP38"/>
    <mergeCell ref="RQ38:RR38"/>
    <mergeCell ref="RS38:RT38"/>
    <mergeCell ref="RU38:RV38"/>
    <mergeCell ref="RW38:RX38"/>
    <mergeCell ref="SA39:SB39"/>
    <mergeCell ref="SC39:SD39"/>
    <mergeCell ref="RM39:RN39"/>
    <mergeCell ref="RO39:RP39"/>
    <mergeCell ref="RQ39:RR39"/>
    <mergeCell ref="RS39:RT39"/>
    <mergeCell ref="RU39:RV39"/>
    <mergeCell ref="RW39:RX39"/>
    <mergeCell ref="RY39:RZ39"/>
    <mergeCell ref="RY38:RZ38"/>
    <mergeCell ref="QQ39:QR39"/>
    <mergeCell ref="QS39:QT39"/>
    <mergeCell ref="QC39:QD39"/>
    <mergeCell ref="QE39:QF39"/>
    <mergeCell ref="QG39:QH39"/>
    <mergeCell ref="QI39:QJ39"/>
    <mergeCell ref="QK39:QL39"/>
    <mergeCell ref="QM39:QN39"/>
    <mergeCell ref="QO39:QP39"/>
    <mergeCell ref="RI39:RJ39"/>
    <mergeCell ref="RK39:RL39"/>
    <mergeCell ref="QU39:QV39"/>
    <mergeCell ref="QW39:QX39"/>
    <mergeCell ref="QY39:QZ39"/>
    <mergeCell ref="RA39:RB39"/>
    <mergeCell ref="RC39:RD39"/>
    <mergeCell ref="RE39:RF39"/>
    <mergeCell ref="RG39:RH39"/>
    <mergeCell ref="OE38:OF38"/>
    <mergeCell ref="OG38:OH38"/>
    <mergeCell ref="OI38:OJ38"/>
    <mergeCell ref="OK38:OL38"/>
    <mergeCell ref="OM38:ON38"/>
    <mergeCell ref="OO38:OP38"/>
    <mergeCell ref="OQ38:OR38"/>
    <mergeCell ref="OS38:OT38"/>
    <mergeCell ref="OU38:OV38"/>
    <mergeCell ref="OW38:OX38"/>
    <mergeCell ref="OY38:OZ38"/>
    <mergeCell ref="PA38:PB38"/>
    <mergeCell ref="PC38:PD38"/>
    <mergeCell ref="PE38:PF38"/>
    <mergeCell ref="QW38:QX38"/>
    <mergeCell ref="QY38:QZ38"/>
    <mergeCell ref="RA38:RB38"/>
    <mergeCell ref="RC38:RD38"/>
    <mergeCell ref="RE38:RF38"/>
    <mergeCell ref="RG38:RH38"/>
    <mergeCell ref="RI38:RJ38"/>
    <mergeCell ref="PY38:PZ38"/>
    <mergeCell ref="QA38:QB38"/>
    <mergeCell ref="QC38:QD38"/>
    <mergeCell ref="QE38:QF38"/>
    <mergeCell ref="QG38:QH38"/>
    <mergeCell ref="PK39:PL39"/>
    <mergeCell ref="PM39:PN39"/>
    <mergeCell ref="OW39:OX39"/>
    <mergeCell ref="OY39:OZ39"/>
    <mergeCell ref="PA39:PB39"/>
    <mergeCell ref="PC39:PD39"/>
    <mergeCell ref="PE39:PF39"/>
    <mergeCell ref="PG39:PH39"/>
    <mergeCell ref="PI39:PJ39"/>
    <mergeCell ref="CE32:CF32"/>
    <mergeCell ref="CG32:CH32"/>
    <mergeCell ref="CI32:CJ32"/>
    <mergeCell ref="CK32:CL32"/>
    <mergeCell ref="CM32:CN32"/>
    <mergeCell ref="CO32:CP32"/>
    <mergeCell ref="CQ32:CR32"/>
    <mergeCell ref="CS32:CT32"/>
    <mergeCell ref="FK38:FL38"/>
    <mergeCell ref="FM38:FN38"/>
    <mergeCell ref="FO38:FP38"/>
    <mergeCell ref="FQ38:FR38"/>
    <mergeCell ref="FS38:FT38"/>
    <mergeCell ref="FU38:FV38"/>
    <mergeCell ref="C32:D32"/>
    <mergeCell ref="E32:F32"/>
    <mergeCell ref="G32:H32"/>
    <mergeCell ref="I32:J32"/>
    <mergeCell ref="K32:L32"/>
    <mergeCell ref="M32:N32"/>
    <mergeCell ref="O32:P32"/>
    <mergeCell ref="PU38:PV38"/>
    <mergeCell ref="PW38:PX38"/>
    <mergeCell ref="PG38:PH38"/>
    <mergeCell ref="PI38:PJ38"/>
    <mergeCell ref="PK38:PL38"/>
    <mergeCell ref="PM38:PN38"/>
    <mergeCell ref="PO38:PP38"/>
    <mergeCell ref="PQ38:PR38"/>
    <mergeCell ref="PS38:PT38"/>
    <mergeCell ref="EY38:EZ38"/>
    <mergeCell ref="FA38:FB38"/>
    <mergeCell ref="FC38:FD38"/>
    <mergeCell ref="FE38:FF38"/>
    <mergeCell ref="FG38:FH38"/>
    <mergeCell ref="FI38:FJ38"/>
    <mergeCell ref="GI38:GJ38"/>
    <mergeCell ref="GK38:GL38"/>
    <mergeCell ref="GM38:GN38"/>
    <mergeCell ref="GO38:GP38"/>
    <mergeCell ref="GQ38:GR38"/>
    <mergeCell ref="GS38:GT38"/>
    <mergeCell ref="GU38:GV38"/>
    <mergeCell ref="GW38:GX38"/>
    <mergeCell ref="GY38:GZ38"/>
    <mergeCell ref="HA38:HB38"/>
    <mergeCell ref="HC38:HD38"/>
    <mergeCell ref="HE38:HF38"/>
    <mergeCell ref="HG38:HH38"/>
    <mergeCell ref="HI38:HJ38"/>
    <mergeCell ref="HK38:HL38"/>
    <mergeCell ref="HM38:HN38"/>
    <mergeCell ref="HO38:HP38"/>
    <mergeCell ref="HQ38:HR38"/>
    <mergeCell ref="CW38:CX38"/>
    <mergeCell ref="CY38:CZ38"/>
    <mergeCell ref="DA38:DB38"/>
    <mergeCell ref="DC38:DD38"/>
    <mergeCell ref="DE38:DF38"/>
    <mergeCell ref="DG38:DH38"/>
    <mergeCell ref="DI38:DJ38"/>
    <mergeCell ref="DK38:DL38"/>
    <mergeCell ref="DM38:DN38"/>
    <mergeCell ref="DO38:DP38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BQ32:BR32"/>
    <mergeCell ref="BS32:BT32"/>
    <mergeCell ref="BU32:BV32"/>
    <mergeCell ref="BW32:BX32"/>
    <mergeCell ref="BY32:BZ32"/>
    <mergeCell ref="CA32:CB32"/>
    <mergeCell ref="CC32:CD32"/>
    <mergeCell ref="SC38:SD38"/>
    <mergeCell ref="FW38:FX38"/>
    <mergeCell ref="NU31:NV31"/>
    <mergeCell ref="NW31:NX31"/>
    <mergeCell ref="NY31:NZ31"/>
    <mergeCell ref="OA31:OB31"/>
    <mergeCell ref="OC31:OD31"/>
    <mergeCell ref="KY31:KZ31"/>
    <mergeCell ref="LA31:LB31"/>
    <mergeCell ref="LC31:LD31"/>
    <mergeCell ref="LE31:LF31"/>
    <mergeCell ref="LG31:LH31"/>
    <mergeCell ref="LI31:LJ31"/>
    <mergeCell ref="LK31:LL31"/>
    <mergeCell ref="QQ32:QR32"/>
    <mergeCell ref="QS32:QT32"/>
    <mergeCell ref="QC32:QD32"/>
    <mergeCell ref="QE32:QF32"/>
    <mergeCell ref="QG32:QH32"/>
    <mergeCell ref="QI32:QJ32"/>
    <mergeCell ref="QK32:QL32"/>
    <mergeCell ref="QM32:QN32"/>
    <mergeCell ref="QO32:QP32"/>
    <mergeCell ref="IC38:ID38"/>
    <mergeCell ref="IE38:IF38"/>
    <mergeCell ref="IG38:IH38"/>
    <mergeCell ref="II38:IJ38"/>
    <mergeCell ref="IK38:IL38"/>
    <mergeCell ref="IW38:IX38"/>
    <mergeCell ref="IY38:IZ38"/>
    <mergeCell ref="JA38:JB38"/>
    <mergeCell ref="JC38:JD38"/>
    <mergeCell ref="JE38:JF38"/>
    <mergeCell ref="JG38:JH38"/>
    <mergeCell ref="SA38:SB38"/>
    <mergeCell ref="KK38:KL38"/>
    <mergeCell ref="KM38:KN38"/>
    <mergeCell ref="KO38:KP38"/>
    <mergeCell ref="KQ38:KR38"/>
    <mergeCell ref="KS38:KT38"/>
    <mergeCell ref="KU38:KV38"/>
    <mergeCell ref="KW38:KX38"/>
    <mergeCell ref="LM38:LN38"/>
    <mergeCell ref="LO38:LP38"/>
    <mergeCell ref="LQ38:LR38"/>
    <mergeCell ref="LS38:LT38"/>
    <mergeCell ref="LU38:LV38"/>
    <mergeCell ref="IM38:IN38"/>
    <mergeCell ref="IQ38:IR38"/>
    <mergeCell ref="IS38:IT38"/>
    <mergeCell ref="IU38:IV38"/>
    <mergeCell ref="LW38:LX38"/>
    <mergeCell ref="LY38:LZ38"/>
    <mergeCell ref="MA38:MB38"/>
    <mergeCell ref="MC38:MD38"/>
    <mergeCell ref="ME38:MF38"/>
    <mergeCell ref="MG38:MH38"/>
    <mergeCell ref="MI38:MJ38"/>
    <mergeCell ref="MK38:ML38"/>
    <mergeCell ref="MM38:MN38"/>
    <mergeCell ref="MO38:MP38"/>
    <mergeCell ref="MQ38:MR38"/>
    <mergeCell ref="MS38:MT38"/>
    <mergeCell ref="MU38:MV38"/>
    <mergeCell ref="CU32:CV32"/>
    <mergeCell ref="EK32:EL32"/>
    <mergeCell ref="EM32:EN32"/>
    <mergeCell ref="EO32:EP32"/>
    <mergeCell ref="EQ32:ER32"/>
    <mergeCell ref="ES32:ET32"/>
    <mergeCell ref="EU32:EV32"/>
    <mergeCell ref="DC32:DD32"/>
    <mergeCell ref="DE32:DF32"/>
    <mergeCell ref="DG32:DH32"/>
    <mergeCell ref="DI32:DJ32"/>
    <mergeCell ref="DK32:DL32"/>
    <mergeCell ref="DM32:DN32"/>
    <mergeCell ref="DO32:DP32"/>
    <mergeCell ref="DQ32:DR32"/>
    <mergeCell ref="DS32:DT32"/>
    <mergeCell ref="DU32:DV32"/>
    <mergeCell ref="LM31:LN31"/>
    <mergeCell ref="LO31:LP31"/>
    <mergeCell ref="LQ31:LR31"/>
    <mergeCell ref="LS31:LT31"/>
    <mergeCell ref="LU31:LV31"/>
    <mergeCell ref="LW31:LX31"/>
    <mergeCell ref="LY31:LZ31"/>
    <mergeCell ref="MA31:MB31"/>
    <mergeCell ref="MC31:MD31"/>
    <mergeCell ref="ME31:MF31"/>
    <mergeCell ref="MG31:MH31"/>
    <mergeCell ref="MI31:MJ31"/>
    <mergeCell ref="MK31:ML31"/>
    <mergeCell ref="MM31:MN31"/>
    <mergeCell ref="MO31:MP31"/>
    <mergeCell ref="MQ31:MR31"/>
    <mergeCell ref="FE32:FF32"/>
    <mergeCell ref="FG32:FH32"/>
    <mergeCell ref="FI32:FJ32"/>
    <mergeCell ref="FK32:FL32"/>
    <mergeCell ref="FM32:FN32"/>
    <mergeCell ref="FO32:FP32"/>
    <mergeCell ref="FQ32:FR32"/>
    <mergeCell ref="FS32:FT32"/>
    <mergeCell ref="FU32:FV32"/>
    <mergeCell ref="BC31:BD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V31"/>
    <mergeCell ref="BW31:BX31"/>
    <mergeCell ref="BY31:BZ31"/>
    <mergeCell ref="FW32:FX32"/>
    <mergeCell ref="FY32:FZ32"/>
    <mergeCell ref="GA32:GB32"/>
    <mergeCell ref="GC32:GD32"/>
    <mergeCell ref="GE32:GF32"/>
    <mergeCell ref="GG32:GH32"/>
    <mergeCell ref="GI32:GJ32"/>
    <mergeCell ref="GK32:GL32"/>
    <mergeCell ref="GM32:GN32"/>
    <mergeCell ref="CA31:CB31"/>
    <mergeCell ref="CC31:CD31"/>
    <mergeCell ref="CE31:CF31"/>
    <mergeCell ref="CG31:CH31"/>
    <mergeCell ref="GO32:GP32"/>
    <mergeCell ref="KK31:KL31"/>
    <mergeCell ref="KM31:KN31"/>
    <mergeCell ref="KO31:KP31"/>
    <mergeCell ref="KQ31:KR31"/>
    <mergeCell ref="CI31:CJ31"/>
    <mergeCell ref="CK31:CL31"/>
    <mergeCell ref="CM31:CN31"/>
    <mergeCell ref="CO31:CP31"/>
    <mergeCell ref="CQ31:CR31"/>
    <mergeCell ref="CS31:CT31"/>
    <mergeCell ref="CU31:CV31"/>
    <mergeCell ref="IS31:IT31"/>
    <mergeCell ref="IU31:IV31"/>
    <mergeCell ref="IW31:IX31"/>
    <mergeCell ref="IY31:IZ31"/>
    <mergeCell ref="JA31:JB31"/>
    <mergeCell ref="JC31:JD31"/>
    <mergeCell ref="JE31:JF31"/>
    <mergeCell ref="JG31:JH31"/>
    <mergeCell ref="JI31:JJ31"/>
    <mergeCell ref="JK31:JL31"/>
    <mergeCell ref="JM31:JN31"/>
    <mergeCell ref="JO31:JP31"/>
    <mergeCell ref="JQ31:JR31"/>
    <mergeCell ref="JS31:JT31"/>
    <mergeCell ref="JU31:JV31"/>
    <mergeCell ref="JW31:JX31"/>
    <mergeCell ref="JY31:JZ31"/>
    <mergeCell ref="KA31:KB31"/>
    <mergeCell ref="KC31:KD31"/>
    <mergeCell ref="KE31:KF31"/>
    <mergeCell ref="KG31:KH31"/>
    <mergeCell ref="KI31:KJ31"/>
    <mergeCell ref="FO31:FP31"/>
    <mergeCell ref="FQ31:FR31"/>
    <mergeCell ref="FS31:FT31"/>
    <mergeCell ref="FU31:FV31"/>
    <mergeCell ref="JO32:JP32"/>
    <mergeCell ref="SE31:SF31"/>
    <mergeCell ref="SG31:SH31"/>
    <mergeCell ref="SE32:SF32"/>
    <mergeCell ref="SG32:SH32"/>
    <mergeCell ref="PO32:PP32"/>
    <mergeCell ref="PQ32:PR32"/>
    <mergeCell ref="PS32:PT32"/>
    <mergeCell ref="PU32:PV32"/>
    <mergeCell ref="PW32:PX32"/>
    <mergeCell ref="PY32:PZ32"/>
    <mergeCell ref="QA32:QB32"/>
    <mergeCell ref="QI31:QJ31"/>
    <mergeCell ref="QK31:QL31"/>
    <mergeCell ref="QM31:QN31"/>
    <mergeCell ref="QO31:QP31"/>
    <mergeCell ref="QQ31:QR31"/>
    <mergeCell ref="QS31:QT31"/>
    <mergeCell ref="QU31:QV31"/>
    <mergeCell ref="RK31:RL31"/>
    <mergeCell ref="RM31:RN31"/>
    <mergeCell ref="RO31:RP31"/>
    <mergeCell ref="RQ31:RR31"/>
    <mergeCell ref="RS31:RT31"/>
    <mergeCell ref="RU31:RV31"/>
    <mergeCell ref="RW31:RX31"/>
    <mergeCell ref="CW31:CX31"/>
    <mergeCell ref="CY31:CZ31"/>
    <mergeCell ref="DA31:DB31"/>
    <mergeCell ref="DC31:DD31"/>
    <mergeCell ref="DE31:DF31"/>
    <mergeCell ref="DG31:DH31"/>
    <mergeCell ref="DI31:DJ31"/>
    <mergeCell ref="DK31:DL31"/>
    <mergeCell ref="DM31:DN31"/>
    <mergeCell ref="DO31:DP31"/>
    <mergeCell ref="DQ31:DR31"/>
    <mergeCell ref="DS31:DT31"/>
    <mergeCell ref="DU31:DV31"/>
    <mergeCell ref="DW31:DX31"/>
    <mergeCell ref="DY31:DZ31"/>
    <mergeCell ref="EA31:EB31"/>
    <mergeCell ref="EC31:ED31"/>
    <mergeCell ref="EE31:EF31"/>
    <mergeCell ref="EG31:EH31"/>
    <mergeCell ref="EI31:EJ31"/>
    <mergeCell ref="EK31:EL31"/>
    <mergeCell ref="EM31:EN31"/>
    <mergeCell ref="EO31:EP31"/>
    <mergeCell ref="EQ31:ER31"/>
    <mergeCell ref="ES31:ET31"/>
    <mergeCell ref="EU31:EV31"/>
    <mergeCell ref="EW31:EX31"/>
    <mergeCell ref="EY31:EZ31"/>
    <mergeCell ref="FA31:FB31"/>
    <mergeCell ref="FC31:FD31"/>
    <mergeCell ref="FE31:FF31"/>
    <mergeCell ref="FG31:FH31"/>
    <mergeCell ref="FI31:FJ31"/>
    <mergeCell ref="FK31:FL31"/>
    <mergeCell ref="FM31:FN31"/>
    <mergeCell ref="EW32:EX32"/>
    <mergeCell ref="EY32:EZ32"/>
    <mergeCell ref="FA32:FB32"/>
    <mergeCell ref="FC32:FD32"/>
    <mergeCell ref="CW32:CX32"/>
    <mergeCell ref="CY32:CZ32"/>
    <mergeCell ref="DA32:DB32"/>
    <mergeCell ref="SA32:SB32"/>
    <mergeCell ref="SC32:SD32"/>
    <mergeCell ref="RM32:RN32"/>
    <mergeCell ref="RO32:RP32"/>
    <mergeCell ref="RQ32:RR32"/>
    <mergeCell ref="RS32:RT32"/>
    <mergeCell ref="RU32:RV32"/>
    <mergeCell ref="RW32:RX32"/>
    <mergeCell ref="RY32:RZ32"/>
    <mergeCell ref="OE31:OF31"/>
    <mergeCell ref="OG31:OH31"/>
    <mergeCell ref="OI31:OJ31"/>
    <mergeCell ref="OK31:OL31"/>
    <mergeCell ref="OM31:ON31"/>
    <mergeCell ref="OO31:OP31"/>
    <mergeCell ref="OQ31:OR31"/>
    <mergeCell ref="OS31:OT31"/>
    <mergeCell ref="OU31:OV31"/>
    <mergeCell ref="OW31:OX31"/>
    <mergeCell ref="OY31:OZ31"/>
    <mergeCell ref="PA31:PB31"/>
    <mergeCell ref="PC31:PD31"/>
    <mergeCell ref="PE31:PF31"/>
    <mergeCell ref="QW31:QX31"/>
    <mergeCell ref="QY31:QZ31"/>
    <mergeCell ref="RA31:RB31"/>
    <mergeCell ref="RC31:RD31"/>
    <mergeCell ref="RE31:RF31"/>
    <mergeCell ref="RG31:RH31"/>
    <mergeCell ref="RI31:RJ31"/>
    <mergeCell ref="RY31:RZ31"/>
    <mergeCell ref="SA31:SB31"/>
    <mergeCell ref="SC31:SD31"/>
    <mergeCell ref="PK32:PL32"/>
    <mergeCell ref="PM32:PN32"/>
    <mergeCell ref="OW32:OX32"/>
    <mergeCell ref="OY32:OZ32"/>
    <mergeCell ref="PA32:PB32"/>
    <mergeCell ref="PC32:PD32"/>
    <mergeCell ref="PE32:PF32"/>
    <mergeCell ref="PG32:PH32"/>
    <mergeCell ref="PI32:PJ32"/>
    <mergeCell ref="DW32:DX32"/>
    <mergeCell ref="DY32:DZ32"/>
    <mergeCell ref="EA32:EB32"/>
    <mergeCell ref="EC32:ED32"/>
    <mergeCell ref="EE32:EF32"/>
    <mergeCell ref="EG32:EH32"/>
    <mergeCell ref="EI32:EJ32"/>
    <mergeCell ref="IE31:IF31"/>
    <mergeCell ref="IG31:IH31"/>
    <mergeCell ref="II31:IJ31"/>
    <mergeCell ref="IK31:IL31"/>
    <mergeCell ref="IM31:IN31"/>
    <mergeCell ref="IO31:IP31"/>
    <mergeCell ref="IQ31:IR31"/>
    <mergeCell ref="JQ32:JR32"/>
    <mergeCell ref="JS32:JT32"/>
    <mergeCell ref="JU32:JV32"/>
    <mergeCell ref="HU31:HV31"/>
    <mergeCell ref="HW31:HX31"/>
    <mergeCell ref="RI32:RJ32"/>
    <mergeCell ref="RK32:RL32"/>
    <mergeCell ref="QU32:QV32"/>
    <mergeCell ref="QW32:QX32"/>
    <mergeCell ref="QY32:QZ32"/>
    <mergeCell ref="RA32:RB32"/>
    <mergeCell ref="RC32:RD32"/>
    <mergeCell ref="RE32:RF32"/>
    <mergeCell ref="RG32:RH32"/>
    <mergeCell ref="FW31:FX31"/>
    <mergeCell ref="FY31:FZ31"/>
    <mergeCell ref="GA31:GB31"/>
    <mergeCell ref="GC31:GD31"/>
    <mergeCell ref="GE31:GF31"/>
    <mergeCell ref="GG31:GH31"/>
    <mergeCell ref="GI31:GJ31"/>
    <mergeCell ref="GK31:GL31"/>
    <mergeCell ref="GM31:GN31"/>
    <mergeCell ref="GO31:GP31"/>
    <mergeCell ref="GQ31:GR31"/>
    <mergeCell ref="GS31:GT31"/>
    <mergeCell ref="GU31:GV31"/>
    <mergeCell ref="GW31:GX31"/>
    <mergeCell ref="GY31:GZ31"/>
    <mergeCell ref="HA31:HB31"/>
    <mergeCell ref="HC31:HD31"/>
    <mergeCell ref="HE31:HF31"/>
    <mergeCell ref="HG31:HH31"/>
    <mergeCell ref="HI31:HJ31"/>
    <mergeCell ref="HK31:HL31"/>
    <mergeCell ref="HM31:HN31"/>
    <mergeCell ref="HO31:HP31"/>
    <mergeCell ref="HQ31:HR31"/>
    <mergeCell ref="HS31:HT31"/>
    <mergeCell ref="HY31:HZ31"/>
    <mergeCell ref="IA31:IB31"/>
    <mergeCell ref="IC31:ID31"/>
    <mergeCell ref="MS31:MT31"/>
    <mergeCell ref="MU31:MV31"/>
    <mergeCell ref="MW31:MX31"/>
    <mergeCell ref="MY31:MZ31"/>
    <mergeCell ref="NA31:NB31"/>
    <mergeCell ref="NC31:ND31"/>
    <mergeCell ref="NE31:NF31"/>
    <mergeCell ref="NG31:NH31"/>
    <mergeCell ref="NI31:NJ31"/>
    <mergeCell ref="NK31:NL31"/>
    <mergeCell ref="NM31:NN31"/>
    <mergeCell ref="NO31:NP31"/>
    <mergeCell ref="NQ31:NR31"/>
    <mergeCell ref="NS31:NT31"/>
    <mergeCell ref="CE28:CF28"/>
    <mergeCell ref="CG28:CH28"/>
    <mergeCell ref="CI28:CJ28"/>
    <mergeCell ref="CK28:CL28"/>
    <mergeCell ref="CM28:CN28"/>
    <mergeCell ref="CO28:CP28"/>
    <mergeCell ref="CQ28:CR28"/>
    <mergeCell ref="CS28:CT28"/>
    <mergeCell ref="CU28:CV28"/>
    <mergeCell ref="JM28:JN28"/>
    <mergeCell ref="JO28:JP28"/>
    <mergeCell ref="JQ28:JR28"/>
    <mergeCell ref="JS28:JT28"/>
    <mergeCell ref="JU28:JV28"/>
    <mergeCell ref="JW28:JX28"/>
    <mergeCell ref="JY28:JZ28"/>
    <mergeCell ref="KA28:KB28"/>
    <mergeCell ref="KC28:KD28"/>
    <mergeCell ref="C28:D28"/>
    <mergeCell ref="E28:F28"/>
    <mergeCell ref="G28:H28"/>
    <mergeCell ref="I28:J28"/>
    <mergeCell ref="K28:L28"/>
    <mergeCell ref="M28:N28"/>
    <mergeCell ref="O28:P28"/>
    <mergeCell ref="PU31:PV31"/>
    <mergeCell ref="PW31:PX31"/>
    <mergeCell ref="PY31:PZ31"/>
    <mergeCell ref="QA31:QB31"/>
    <mergeCell ref="QC31:QD31"/>
    <mergeCell ref="QE31:QF31"/>
    <mergeCell ref="QG31:QH31"/>
    <mergeCell ref="PG31:PH31"/>
    <mergeCell ref="PI31:PJ31"/>
    <mergeCell ref="PK31:PL31"/>
    <mergeCell ref="PM31:PN31"/>
    <mergeCell ref="PO31:PP31"/>
    <mergeCell ref="PQ31:PR31"/>
    <mergeCell ref="PS31:PT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BS28:BT28"/>
    <mergeCell ref="BU28:BV28"/>
    <mergeCell ref="BW28:BX28"/>
    <mergeCell ref="BY28:BZ28"/>
    <mergeCell ref="CA28:CB28"/>
    <mergeCell ref="CC28:CD28"/>
    <mergeCell ref="PK28:PL28"/>
    <mergeCell ref="PM28:PN28"/>
    <mergeCell ref="PO28:PP28"/>
    <mergeCell ref="PQ28:PR28"/>
    <mergeCell ref="PS28:PT28"/>
    <mergeCell ref="PU28:PV28"/>
    <mergeCell ref="PW28:PX28"/>
    <mergeCell ref="PY28:PZ28"/>
    <mergeCell ref="QA28:QB28"/>
    <mergeCell ref="QC28:QD28"/>
    <mergeCell ref="QE28:QF28"/>
    <mergeCell ref="QG28:QH28"/>
    <mergeCell ref="QI28:QJ28"/>
    <mergeCell ref="QK28:QL28"/>
    <mergeCell ref="QM28:QN28"/>
    <mergeCell ref="QO28:QP28"/>
    <mergeCell ref="QQ28:QR28"/>
    <mergeCell ref="QS28:QT28"/>
    <mergeCell ref="QU28:QV28"/>
    <mergeCell ref="QW28:QX28"/>
    <mergeCell ref="QY28:QZ28"/>
    <mergeCell ref="RA28:RB28"/>
    <mergeCell ref="RC28:RD28"/>
    <mergeCell ref="RE28:RF28"/>
    <mergeCell ref="RG28:RH28"/>
    <mergeCell ref="RI28:RJ28"/>
    <mergeCell ref="RY28:RZ28"/>
    <mergeCell ref="SA28:SB28"/>
    <mergeCell ref="SC28:SD28"/>
    <mergeCell ref="SE28:SF28"/>
    <mergeCell ref="SG28:SH28"/>
    <mergeCell ref="RK28:RL28"/>
    <mergeCell ref="RM28:RN28"/>
    <mergeCell ref="RO28:RP28"/>
    <mergeCell ref="RQ28:RR28"/>
    <mergeCell ref="RS28:RT28"/>
    <mergeCell ref="RU28:RV28"/>
    <mergeCell ref="RW28:RX28"/>
    <mergeCell ref="PE28:PF28"/>
    <mergeCell ref="PG28:PH28"/>
    <mergeCell ref="PI28:PJ28"/>
    <mergeCell ref="KK28:KL28"/>
    <mergeCell ref="KM28:KN28"/>
    <mergeCell ref="KO28:KP28"/>
    <mergeCell ref="KQ28:KR28"/>
    <mergeCell ref="KS28:KT28"/>
    <mergeCell ref="KU28:KV28"/>
    <mergeCell ref="KW28:KX28"/>
    <mergeCell ref="KY28:KZ28"/>
    <mergeCell ref="LA28:LB28"/>
    <mergeCell ref="LC28:LD28"/>
    <mergeCell ref="LE28:LF28"/>
    <mergeCell ref="LG28:LH28"/>
    <mergeCell ref="LI28:LJ28"/>
    <mergeCell ref="LK28:LL28"/>
    <mergeCell ref="LM28:LN28"/>
    <mergeCell ref="LO28:LP28"/>
    <mergeCell ref="LQ28:LR28"/>
    <mergeCell ref="LS28:LT28"/>
    <mergeCell ref="LU28:LV28"/>
    <mergeCell ref="LW28:LX28"/>
    <mergeCell ref="LY28:LZ28"/>
    <mergeCell ref="MA28:MB28"/>
    <mergeCell ref="MC28:MD28"/>
    <mergeCell ref="ME28:MF28"/>
    <mergeCell ref="MG28:MH28"/>
    <mergeCell ref="MI28:MJ28"/>
    <mergeCell ref="MK28:ML28"/>
    <mergeCell ref="MM28:MN28"/>
    <mergeCell ref="MO28:MP28"/>
    <mergeCell ref="MQ28:MR28"/>
    <mergeCell ref="MS28:MT28"/>
    <mergeCell ref="MU28:MV28"/>
    <mergeCell ref="MW28:MX28"/>
    <mergeCell ref="MY28:MZ28"/>
    <mergeCell ref="NA28:NB28"/>
    <mergeCell ref="NC28:ND28"/>
    <mergeCell ref="NE28:NF28"/>
    <mergeCell ref="NG28:NH28"/>
    <mergeCell ref="NI28:NJ28"/>
    <mergeCell ref="NK28:NL28"/>
    <mergeCell ref="NM28:NN28"/>
    <mergeCell ref="NO28:NP28"/>
    <mergeCell ref="NQ28:NR28"/>
    <mergeCell ref="NS28:NT28"/>
    <mergeCell ref="IO28:IP28"/>
    <mergeCell ref="IQ28:IR28"/>
    <mergeCell ref="IS28:IT28"/>
    <mergeCell ref="IU28:IV28"/>
    <mergeCell ref="IW28:IX28"/>
    <mergeCell ref="IY28:IZ28"/>
    <mergeCell ref="JA28:JB28"/>
    <mergeCell ref="JC28:JD28"/>
    <mergeCell ref="JE28:JF28"/>
    <mergeCell ref="JG28:JH28"/>
    <mergeCell ref="JI28:JJ28"/>
    <mergeCell ref="JK28:JL28"/>
    <mergeCell ref="KE28:KF28"/>
    <mergeCell ref="KG28:KH28"/>
    <mergeCell ref="KI28:KJ28"/>
    <mergeCell ref="OE28:OF28"/>
    <mergeCell ref="NU28:NV28"/>
    <mergeCell ref="NW28:NX28"/>
    <mergeCell ref="NY28:NZ28"/>
    <mergeCell ref="OA28:OB28"/>
    <mergeCell ref="OC28:OD28"/>
    <mergeCell ref="OG28:OH28"/>
    <mergeCell ref="OI28:OJ28"/>
    <mergeCell ref="OK28:OL28"/>
    <mergeCell ref="OM28:ON28"/>
    <mergeCell ref="OO28:OP28"/>
    <mergeCell ref="OQ28:OR28"/>
    <mergeCell ref="OS28:OT28"/>
    <mergeCell ref="OU28:OV28"/>
    <mergeCell ref="OW28:OX28"/>
    <mergeCell ref="OY28:OZ28"/>
    <mergeCell ref="PA28:PB28"/>
    <mergeCell ref="PC28:PD28"/>
    <mergeCell ref="GA28:GB28"/>
    <mergeCell ref="GC28:GD28"/>
    <mergeCell ref="GE28:GF28"/>
    <mergeCell ref="GG28:GH28"/>
    <mergeCell ref="GI28:GJ28"/>
    <mergeCell ref="GK28:GL28"/>
    <mergeCell ref="GM28:GN28"/>
    <mergeCell ref="GO28:GP28"/>
    <mergeCell ref="GQ28:GR28"/>
    <mergeCell ref="GS28:GT28"/>
    <mergeCell ref="GU28:GV28"/>
    <mergeCell ref="GW28:GX28"/>
    <mergeCell ref="GY28:GZ28"/>
    <mergeCell ref="HA28:HB28"/>
    <mergeCell ref="HC28:HD28"/>
    <mergeCell ref="HE28:HF28"/>
    <mergeCell ref="HG28:HH28"/>
    <mergeCell ref="HI28:HJ28"/>
    <mergeCell ref="HK28:HL28"/>
    <mergeCell ref="HM28:HN28"/>
    <mergeCell ref="HO28:HP28"/>
    <mergeCell ref="HQ28:HR28"/>
    <mergeCell ref="HS28:HT28"/>
    <mergeCell ref="HU28:HV28"/>
    <mergeCell ref="HW28:HX28"/>
    <mergeCell ref="HY28:HZ28"/>
    <mergeCell ref="IA28:IB28"/>
    <mergeCell ref="IC28:ID28"/>
    <mergeCell ref="IE28:IF28"/>
    <mergeCell ref="IG28:IH28"/>
    <mergeCell ref="II28:IJ28"/>
    <mergeCell ref="IK28:IL28"/>
    <mergeCell ref="IM28:IN28"/>
    <mergeCell ref="IW27:IX27"/>
    <mergeCell ref="IY27:IZ27"/>
    <mergeCell ref="JA27:JB27"/>
    <mergeCell ref="JC27:JD27"/>
    <mergeCell ref="JE27:JF27"/>
    <mergeCell ref="JG27:JH27"/>
    <mergeCell ref="JI27:JJ27"/>
    <mergeCell ref="JK27:JL27"/>
    <mergeCell ref="JM27:JN27"/>
    <mergeCell ref="JO27:JP27"/>
    <mergeCell ref="JQ27:JR27"/>
    <mergeCell ref="JS27:JT27"/>
    <mergeCell ref="II25:IJ25"/>
    <mergeCell ref="IK25:IL25"/>
    <mergeCell ref="IM25:IN25"/>
    <mergeCell ref="IO25:IP25"/>
    <mergeCell ref="IQ25:IR25"/>
    <mergeCell ref="IS25:IT25"/>
    <mergeCell ref="IU25:IV25"/>
    <mergeCell ref="IW25:IX25"/>
    <mergeCell ref="IY25:IZ25"/>
    <mergeCell ref="JA25:JB25"/>
    <mergeCell ref="JC25:JD25"/>
    <mergeCell ref="CW28:CX28"/>
    <mergeCell ref="CY28:CZ28"/>
    <mergeCell ref="DA28:DB28"/>
    <mergeCell ref="DC28:DD28"/>
    <mergeCell ref="DE28:DF28"/>
    <mergeCell ref="DG28:DH28"/>
    <mergeCell ref="DI28:DJ28"/>
    <mergeCell ref="DK28:DL28"/>
    <mergeCell ref="DM28:DN28"/>
    <mergeCell ref="DO28:DP28"/>
    <mergeCell ref="DQ28:DR28"/>
    <mergeCell ref="DS28:DT28"/>
    <mergeCell ref="DU28:DV28"/>
    <mergeCell ref="DW28:DX28"/>
    <mergeCell ref="DY28:DZ28"/>
    <mergeCell ref="EA28:EB28"/>
    <mergeCell ref="EC28:ED28"/>
    <mergeCell ref="EE28:EF28"/>
    <mergeCell ref="EG28:EH28"/>
    <mergeCell ref="EI28:EJ28"/>
    <mergeCell ref="EK28:EL28"/>
    <mergeCell ref="EM28:EN28"/>
    <mergeCell ref="EO28:EP28"/>
    <mergeCell ref="EQ28:ER28"/>
    <mergeCell ref="ES28:ET28"/>
    <mergeCell ref="EU28:EV28"/>
    <mergeCell ref="EW28:EX28"/>
    <mergeCell ref="EY28:EZ28"/>
    <mergeCell ref="FA28:FB28"/>
    <mergeCell ref="FC28:FD28"/>
    <mergeCell ref="FE28:FF28"/>
    <mergeCell ref="FG28:FH28"/>
    <mergeCell ref="FI28:FJ28"/>
    <mergeCell ref="FK28:FL28"/>
    <mergeCell ref="FM28:FN28"/>
    <mergeCell ref="FO28:FP28"/>
    <mergeCell ref="FQ28:FR28"/>
    <mergeCell ref="FS28:FT28"/>
    <mergeCell ref="FU28:FV28"/>
    <mergeCell ref="FW28:FX28"/>
    <mergeCell ref="FY28:FZ28"/>
    <mergeCell ref="JE25:JF25"/>
    <mergeCell ref="JG25:JH25"/>
    <mergeCell ref="JI25:JJ25"/>
    <mergeCell ref="JK25:JL25"/>
    <mergeCell ref="JM25:JN25"/>
    <mergeCell ref="JO25:JP25"/>
    <mergeCell ref="JQ25:JR25"/>
    <mergeCell ref="JS25:JT25"/>
    <mergeCell ref="JU25:JV25"/>
    <mergeCell ref="JW25:JX25"/>
    <mergeCell ref="JY25:JZ25"/>
    <mergeCell ref="KA25:KB25"/>
    <mergeCell ref="KC25:KD25"/>
    <mergeCell ref="KE25:KF25"/>
    <mergeCell ref="KG25:KH25"/>
    <mergeCell ref="KI25:KJ25"/>
    <mergeCell ref="PK25:PL25"/>
    <mergeCell ref="PM25:PN25"/>
    <mergeCell ref="OW25:OX25"/>
    <mergeCell ref="OY25:OZ25"/>
    <mergeCell ref="PA25:PB25"/>
    <mergeCell ref="PC25:PD25"/>
    <mergeCell ref="PE25:PF25"/>
    <mergeCell ref="PG25:PH25"/>
    <mergeCell ref="PI25:PJ25"/>
    <mergeCell ref="LC25:LD25"/>
    <mergeCell ref="LE25:LF25"/>
    <mergeCell ref="LG25:LH25"/>
    <mergeCell ref="LI25:LJ25"/>
    <mergeCell ref="LK25:LL25"/>
    <mergeCell ref="LM25:LN25"/>
    <mergeCell ref="LO25:LP25"/>
    <mergeCell ref="LQ25:LR25"/>
    <mergeCell ref="LS25:LT25"/>
    <mergeCell ref="LU25:LV25"/>
    <mergeCell ref="LW25:LX25"/>
    <mergeCell ref="LY25:LZ25"/>
    <mergeCell ref="MA25:MB25"/>
    <mergeCell ref="MC25:MD25"/>
    <mergeCell ref="ME25:MF25"/>
    <mergeCell ref="MG25:MH25"/>
    <mergeCell ref="MI25:MJ25"/>
    <mergeCell ref="MK25:ML25"/>
    <mergeCell ref="MM25:MN25"/>
    <mergeCell ref="MO25:MP25"/>
    <mergeCell ref="MQ25:MR25"/>
    <mergeCell ref="MS25:MT25"/>
    <mergeCell ref="MU25:MV25"/>
    <mergeCell ref="MW25:MX25"/>
    <mergeCell ref="MY25:MZ25"/>
    <mergeCell ref="NA25:NB25"/>
    <mergeCell ref="NC25:ND25"/>
    <mergeCell ref="NE25:NF25"/>
    <mergeCell ref="OC25:OD25"/>
    <mergeCell ref="OE25:OF25"/>
    <mergeCell ref="OG25:OH25"/>
    <mergeCell ref="OI25:OJ25"/>
    <mergeCell ref="OK25:OL25"/>
    <mergeCell ref="OM25:ON25"/>
    <mergeCell ref="OO25:OP25"/>
    <mergeCell ref="OQ25:OR25"/>
    <mergeCell ref="OS25:OT25"/>
    <mergeCell ref="OU25:OV25"/>
    <mergeCell ref="BQ22:BR22"/>
    <mergeCell ref="BS22:BT22"/>
    <mergeCell ref="MK22:ML22"/>
    <mergeCell ref="MM22:MN22"/>
    <mergeCell ref="MO22:MP22"/>
    <mergeCell ref="MQ22:MR22"/>
    <mergeCell ref="MS22:MT22"/>
    <mergeCell ref="MU22:MV22"/>
    <mergeCell ref="MW22:MX22"/>
    <mergeCell ref="MY22:MZ22"/>
    <mergeCell ref="NA22:NB22"/>
    <mergeCell ref="NC22:ND22"/>
    <mergeCell ref="NE22:NF22"/>
    <mergeCell ref="NG22:NH22"/>
    <mergeCell ref="NI22:NJ22"/>
    <mergeCell ref="NK22:NL22"/>
    <mergeCell ref="NM22:NN22"/>
    <mergeCell ref="NO22:NP22"/>
    <mergeCell ref="NQ22:NR22"/>
    <mergeCell ref="NS22:NT22"/>
    <mergeCell ref="NU22:NV22"/>
    <mergeCell ref="NW22:NX22"/>
    <mergeCell ref="KK22:KL22"/>
    <mergeCell ref="KM22:KN22"/>
    <mergeCell ref="KO22:KP22"/>
    <mergeCell ref="KQ22:KR22"/>
    <mergeCell ref="KS22:KT22"/>
    <mergeCell ref="KU22:KV22"/>
    <mergeCell ref="IK22:IL22"/>
    <mergeCell ref="HI22:HJ22"/>
    <mergeCell ref="HK22:HL22"/>
    <mergeCell ref="HM22:HN22"/>
    <mergeCell ref="HO22:HP22"/>
    <mergeCell ref="HQ22:HR22"/>
    <mergeCell ref="HS22:HT22"/>
    <mergeCell ref="HU22:HV22"/>
    <mergeCell ref="HW22:HX22"/>
    <mergeCell ref="HY22:HZ22"/>
    <mergeCell ref="IA22:IB22"/>
    <mergeCell ref="KY22:KZ22"/>
    <mergeCell ref="LA22:LB22"/>
    <mergeCell ref="LC22:LD22"/>
    <mergeCell ref="LE22:LF22"/>
    <mergeCell ref="LG22:LH22"/>
    <mergeCell ref="LI22:LJ22"/>
    <mergeCell ref="LK22:LL22"/>
    <mergeCell ref="KW22:KX22"/>
    <mergeCell ref="LM22:LN22"/>
    <mergeCell ref="LO22:LP22"/>
    <mergeCell ref="ME22:MF22"/>
    <mergeCell ref="MG22:MH22"/>
    <mergeCell ref="MI22:MJ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OY22:OZ22"/>
    <mergeCell ref="PA22:PB22"/>
    <mergeCell ref="PC22:PD22"/>
    <mergeCell ref="PE22:PF22"/>
    <mergeCell ref="BU22:BV22"/>
    <mergeCell ref="BW22:BX22"/>
    <mergeCell ref="BY22:BZ22"/>
    <mergeCell ref="CA22:CB22"/>
    <mergeCell ref="CC22:CD22"/>
    <mergeCell ref="HA22:HB22"/>
    <mergeCell ref="HC22:HD22"/>
    <mergeCell ref="HE22:HF22"/>
    <mergeCell ref="HG22:HH22"/>
    <mergeCell ref="CE22:CF22"/>
    <mergeCell ref="CG22:CH22"/>
    <mergeCell ref="CI22:CJ22"/>
    <mergeCell ref="CK22:CL22"/>
    <mergeCell ref="CM22:CN22"/>
    <mergeCell ref="FW22:FX22"/>
    <mergeCell ref="CO22:CP22"/>
    <mergeCell ref="CQ22:CR22"/>
    <mergeCell ref="CS22:CT22"/>
    <mergeCell ref="CU22:CV22"/>
    <mergeCell ref="FY22:FZ22"/>
    <mergeCell ref="GA22:GB22"/>
    <mergeCell ref="GC22:GD22"/>
    <mergeCell ref="GE22:GF22"/>
    <mergeCell ref="GG22:GH22"/>
    <mergeCell ref="GI22:GJ22"/>
    <mergeCell ref="GK22:GL22"/>
    <mergeCell ref="GM22:GN22"/>
    <mergeCell ref="GO22:GP22"/>
    <mergeCell ref="GQ22:GR22"/>
    <mergeCell ref="GS22:GT22"/>
    <mergeCell ref="GU22:GV22"/>
    <mergeCell ref="GW22:GX22"/>
    <mergeCell ref="GY22:GZ22"/>
    <mergeCell ref="FQ22:FR22"/>
    <mergeCell ref="FS22:FT22"/>
    <mergeCell ref="FU22:FV22"/>
    <mergeCell ref="PU22:PV22"/>
    <mergeCell ref="IC22:ID22"/>
    <mergeCell ref="IE22:IF22"/>
    <mergeCell ref="IG22:IH22"/>
    <mergeCell ref="II22:IJ22"/>
    <mergeCell ref="SE22:SF22"/>
    <mergeCell ref="PW22:PX22"/>
    <mergeCell ref="PY22:PZ22"/>
    <mergeCell ref="QA22:QB22"/>
    <mergeCell ref="QC22:QD22"/>
    <mergeCell ref="QE22:QF22"/>
    <mergeCell ref="QG22:QH22"/>
    <mergeCell ref="PG22:PH22"/>
    <mergeCell ref="PI22:PJ22"/>
    <mergeCell ref="PK22:PL22"/>
    <mergeCell ref="PM22:PN22"/>
    <mergeCell ref="PO22:PP22"/>
    <mergeCell ref="PQ22:PR22"/>
    <mergeCell ref="PS22:PT22"/>
    <mergeCell ref="IM22:IN22"/>
    <mergeCell ref="IO22:IP22"/>
    <mergeCell ref="IQ22:IR22"/>
    <mergeCell ref="IS22:IT22"/>
    <mergeCell ref="IU22:IV22"/>
    <mergeCell ref="IW22:IX22"/>
    <mergeCell ref="IY22:IZ22"/>
    <mergeCell ref="JA22:JB22"/>
    <mergeCell ref="JC22:JD22"/>
    <mergeCell ref="JE22:JF22"/>
    <mergeCell ref="JG22:JH22"/>
    <mergeCell ref="JI22:JJ22"/>
    <mergeCell ref="JK22:JL22"/>
    <mergeCell ref="JM22:JN22"/>
    <mergeCell ref="JO22:JP22"/>
    <mergeCell ref="JQ22:JR22"/>
    <mergeCell ref="JS22:JT22"/>
    <mergeCell ref="JU22:JV22"/>
    <mergeCell ref="JW22:JX22"/>
    <mergeCell ref="JY22:JZ22"/>
    <mergeCell ref="KA22:KB22"/>
    <mergeCell ref="KC22:KD22"/>
    <mergeCell ref="KE22:KF22"/>
    <mergeCell ref="KG22:KH22"/>
    <mergeCell ref="KI22:KJ22"/>
    <mergeCell ref="LQ22:LR22"/>
    <mergeCell ref="LS22:LT22"/>
    <mergeCell ref="LU22:LV22"/>
    <mergeCell ref="LW22:LX22"/>
    <mergeCell ref="LY22:LZ22"/>
    <mergeCell ref="MA22:MB22"/>
    <mergeCell ref="MC22:MD22"/>
    <mergeCell ref="OE22:OF22"/>
    <mergeCell ref="OG22:OH22"/>
    <mergeCell ref="OI22:OJ22"/>
    <mergeCell ref="OK22:OL22"/>
    <mergeCell ref="OM22:ON22"/>
    <mergeCell ref="OO22:OP22"/>
    <mergeCell ref="OQ22:OR22"/>
    <mergeCell ref="OS22:OT22"/>
    <mergeCell ref="OU22:OV22"/>
    <mergeCell ref="OW22:OX22"/>
    <mergeCell ref="QW22:QX22"/>
    <mergeCell ref="QY22:QZ22"/>
    <mergeCell ref="RA22:RB22"/>
    <mergeCell ref="RC22:RD22"/>
    <mergeCell ref="RE22:RF22"/>
    <mergeCell ref="RG22:RH22"/>
    <mergeCell ref="RI22:RJ22"/>
    <mergeCell ref="RY22:RZ22"/>
    <mergeCell ref="SA22:SB22"/>
    <mergeCell ref="SC22:SD22"/>
    <mergeCell ref="NY22:NZ22"/>
    <mergeCell ref="OA22:OB22"/>
    <mergeCell ref="OC22:OD22"/>
    <mergeCell ref="SG22:SH22"/>
    <mergeCell ref="QI22:QJ22"/>
    <mergeCell ref="QK22:QL22"/>
    <mergeCell ref="QM22:QN22"/>
    <mergeCell ref="QO22:QP22"/>
    <mergeCell ref="QQ22:QR22"/>
    <mergeCell ref="QS22:QT22"/>
    <mergeCell ref="QU22:QV22"/>
    <mergeCell ref="RK22:RL22"/>
    <mergeCell ref="RM22:RN22"/>
    <mergeCell ref="RO22:RP22"/>
    <mergeCell ref="RQ22:RR22"/>
    <mergeCell ref="RS22:RT22"/>
    <mergeCell ref="RU22:RV22"/>
    <mergeCell ref="RW22:RX22"/>
    <mergeCell ref="CW22:CX22"/>
    <mergeCell ref="CY22:CZ22"/>
    <mergeCell ref="DA22:DB22"/>
    <mergeCell ref="DC22:DD22"/>
    <mergeCell ref="DE22:DF22"/>
    <mergeCell ref="DG22:DH22"/>
    <mergeCell ref="DI22:DJ22"/>
    <mergeCell ref="DK22:DL22"/>
    <mergeCell ref="DM22:DN22"/>
    <mergeCell ref="DO22:DP22"/>
    <mergeCell ref="DQ22:DR22"/>
    <mergeCell ref="DS22:DT22"/>
    <mergeCell ref="DU22:DV22"/>
    <mergeCell ref="DW22:DX22"/>
    <mergeCell ref="DY22:DZ22"/>
    <mergeCell ref="EA22:EB22"/>
    <mergeCell ref="EC22:ED22"/>
    <mergeCell ref="EE22:EF22"/>
    <mergeCell ref="EG22:EH22"/>
    <mergeCell ref="EI22:EJ22"/>
    <mergeCell ref="EK22:EL22"/>
    <mergeCell ref="EM22:EN22"/>
    <mergeCell ref="EO22:EP22"/>
    <mergeCell ref="EQ22:ER22"/>
    <mergeCell ref="ES22:ET22"/>
    <mergeCell ref="EU22:EV22"/>
    <mergeCell ref="EW22:EX22"/>
    <mergeCell ref="EY22:EZ22"/>
    <mergeCell ref="FA22:FB22"/>
    <mergeCell ref="FC22:FD22"/>
    <mergeCell ref="FE22:FF22"/>
    <mergeCell ref="FG22:FH22"/>
    <mergeCell ref="FI22:FJ22"/>
    <mergeCell ref="FK22:FL22"/>
    <mergeCell ref="FM22:FN22"/>
    <mergeCell ref="FO22:FP22"/>
    <mergeCell ref="JY24:JZ24"/>
    <mergeCell ref="KA24:KB24"/>
    <mergeCell ref="KC24:KD24"/>
    <mergeCell ref="KE24:KF24"/>
    <mergeCell ref="KG24:KH24"/>
    <mergeCell ref="NG25:NH25"/>
    <mergeCell ref="NI25:NJ25"/>
    <mergeCell ref="NK25:NL25"/>
    <mergeCell ref="NM25:NN25"/>
    <mergeCell ref="NO25:NP25"/>
    <mergeCell ref="NQ25:NR25"/>
    <mergeCell ref="NS25:NT25"/>
    <mergeCell ref="NU25:NV25"/>
    <mergeCell ref="NW25:NX25"/>
    <mergeCell ref="KI24:KJ24"/>
    <mergeCell ref="JI23:JJ23"/>
    <mergeCell ref="JK23:JL23"/>
    <mergeCell ref="JM23:JN23"/>
    <mergeCell ref="JO23:JP23"/>
    <mergeCell ref="LE23:LF23"/>
    <mergeCell ref="LG23:LH23"/>
    <mergeCell ref="LI23:LJ23"/>
    <mergeCell ref="LK23:LL23"/>
    <mergeCell ref="LM23:LN23"/>
    <mergeCell ref="LO23:LP23"/>
    <mergeCell ref="LQ23:LR23"/>
    <mergeCell ref="LS23:LT23"/>
    <mergeCell ref="LU23:LV23"/>
    <mergeCell ref="LW23:LX23"/>
    <mergeCell ref="LY23:LZ23"/>
    <mergeCell ref="MA23:MB23"/>
    <mergeCell ref="MC23:MD23"/>
    <mergeCell ref="ME23:MF23"/>
    <mergeCell ref="MG23:MH23"/>
    <mergeCell ref="MI23:MJ23"/>
    <mergeCell ref="MK23:ML23"/>
    <mergeCell ref="MM23:MN23"/>
    <mergeCell ref="MO23:MP23"/>
    <mergeCell ref="MQ23:MR23"/>
    <mergeCell ref="MS23:MT23"/>
    <mergeCell ref="MU23:MV23"/>
    <mergeCell ref="MW23:MX23"/>
    <mergeCell ref="MY23:MZ23"/>
    <mergeCell ref="NA23:NB23"/>
    <mergeCell ref="NC23:ND23"/>
    <mergeCell ref="NE23:NF23"/>
    <mergeCell ref="LC23:LD23"/>
    <mergeCell ref="JQ23:JR23"/>
    <mergeCell ref="JS23:JT23"/>
    <mergeCell ref="JU23:JV23"/>
    <mergeCell ref="JW23:JX23"/>
    <mergeCell ref="JY23:JZ23"/>
    <mergeCell ref="KA23:KB23"/>
    <mergeCell ref="KC23:KD23"/>
    <mergeCell ref="KE23:KF23"/>
    <mergeCell ref="KG23:KH23"/>
    <mergeCell ref="KI23:KJ23"/>
    <mergeCell ref="LS24:LT24"/>
    <mergeCell ref="LU24:LV24"/>
    <mergeCell ref="LW24:LX24"/>
    <mergeCell ref="LY24:LZ24"/>
    <mergeCell ref="MA24:MB24"/>
    <mergeCell ref="MC24:MD24"/>
    <mergeCell ref="ME24:MF24"/>
    <mergeCell ref="MG24:MH24"/>
    <mergeCell ref="MI24:MJ24"/>
    <mergeCell ref="MK24:ML24"/>
    <mergeCell ref="MM24:MN24"/>
    <mergeCell ref="MO24:MP24"/>
    <mergeCell ref="MQ24:MR24"/>
    <mergeCell ref="MS24:MT24"/>
    <mergeCell ref="MU24:MV24"/>
    <mergeCell ref="MW24:MX24"/>
    <mergeCell ref="MY24:MZ24"/>
    <mergeCell ref="NA24:NB24"/>
    <mergeCell ref="NC24:ND24"/>
    <mergeCell ref="NE24:NF24"/>
    <mergeCell ref="NG24:NH24"/>
    <mergeCell ref="NI24:NJ24"/>
    <mergeCell ref="NK24:NL24"/>
    <mergeCell ref="NM24:NN24"/>
    <mergeCell ref="NO24:NP24"/>
    <mergeCell ref="NQ24:NR24"/>
    <mergeCell ref="NS24:NT24"/>
    <mergeCell ref="NU24:NV24"/>
    <mergeCell ref="NW24:NX24"/>
    <mergeCell ref="NY24:NZ24"/>
    <mergeCell ref="OA26:OB26"/>
    <mergeCell ref="NY25:NZ25"/>
    <mergeCell ref="OA25:OB25"/>
    <mergeCell ref="MG26:MH26"/>
    <mergeCell ref="MI26:MJ26"/>
    <mergeCell ref="MK26:ML26"/>
    <mergeCell ref="MM26:MN26"/>
    <mergeCell ref="MO26:MP26"/>
    <mergeCell ref="MQ26:MR26"/>
    <mergeCell ref="MS26:MT26"/>
    <mergeCell ref="MU26:MV26"/>
    <mergeCell ref="MW26:MX26"/>
    <mergeCell ref="MY26:MZ26"/>
    <mergeCell ref="NA26:NB26"/>
    <mergeCell ref="NC26:ND26"/>
    <mergeCell ref="NE26:NF26"/>
    <mergeCell ref="NG26:NH26"/>
    <mergeCell ref="NI26:NJ26"/>
    <mergeCell ref="NK26:NL26"/>
    <mergeCell ref="NM26:NN26"/>
    <mergeCell ref="NO26:NP26"/>
    <mergeCell ref="NQ26:NR26"/>
    <mergeCell ref="NS26:NT26"/>
    <mergeCell ref="NU26:NV26"/>
    <mergeCell ref="NW26:NX26"/>
    <mergeCell ref="EW27:EX27"/>
    <mergeCell ref="EY27:EZ27"/>
    <mergeCell ref="FA27:FB27"/>
    <mergeCell ref="FC27:FD27"/>
    <mergeCell ref="FE27:FF27"/>
    <mergeCell ref="FG27:FH27"/>
    <mergeCell ref="FI27:FJ27"/>
    <mergeCell ref="OC26:OD26"/>
    <mergeCell ref="KY26:KZ26"/>
    <mergeCell ref="LA26:LB26"/>
    <mergeCell ref="LC26:LD26"/>
    <mergeCell ref="LE26:LF26"/>
    <mergeCell ref="LG26:LH26"/>
    <mergeCell ref="LI26:LJ26"/>
    <mergeCell ref="LK26:LL26"/>
    <mergeCell ref="KK26:KL26"/>
    <mergeCell ref="KM26:KN26"/>
    <mergeCell ref="KO26:KP26"/>
    <mergeCell ref="KQ26:KR26"/>
    <mergeCell ref="KS26:KT26"/>
    <mergeCell ref="KU26:KV26"/>
    <mergeCell ref="KW26:KX26"/>
    <mergeCell ref="LM26:LN26"/>
    <mergeCell ref="LO26:LP26"/>
    <mergeCell ref="LQ26:LR26"/>
    <mergeCell ref="LS26:LT26"/>
    <mergeCell ref="LU26:LV26"/>
    <mergeCell ref="LW26:LX26"/>
    <mergeCell ref="LY26:LZ26"/>
    <mergeCell ref="MA26:MB26"/>
    <mergeCell ref="MC26:MD26"/>
    <mergeCell ref="ME26:MF26"/>
    <mergeCell ref="NY26:NZ26"/>
    <mergeCell ref="KY27:KZ27"/>
    <mergeCell ref="LA27:LB27"/>
    <mergeCell ref="KK27:KL27"/>
    <mergeCell ref="KM27:KN27"/>
    <mergeCell ref="KO27:KP27"/>
    <mergeCell ref="KQ27:KR27"/>
    <mergeCell ref="KS27:KT27"/>
    <mergeCell ref="KU27:KV27"/>
    <mergeCell ref="KW27:KX27"/>
    <mergeCell ref="HE27:HF27"/>
    <mergeCell ref="HG27:HH27"/>
    <mergeCell ref="HI27:HJ27"/>
    <mergeCell ref="HK27:HL27"/>
    <mergeCell ref="HM27:HN27"/>
    <mergeCell ref="HO27:HP27"/>
    <mergeCell ref="HQ27:HR27"/>
    <mergeCell ref="HS27:HT27"/>
    <mergeCell ref="HU27:HV27"/>
    <mergeCell ref="HW27:HX27"/>
    <mergeCell ref="HY27:HZ27"/>
    <mergeCell ref="IA27:IB27"/>
    <mergeCell ref="IC27:ID27"/>
    <mergeCell ref="IE27:IF27"/>
    <mergeCell ref="IG27:IH27"/>
    <mergeCell ref="II27:IJ27"/>
    <mergeCell ref="IK27:IL27"/>
    <mergeCell ref="IM27:IN27"/>
    <mergeCell ref="IO27:IP27"/>
    <mergeCell ref="IQ27:IR27"/>
    <mergeCell ref="IS27:IT27"/>
    <mergeCell ref="IU27:IV27"/>
    <mergeCell ref="C26:D26"/>
    <mergeCell ref="E26:F26"/>
    <mergeCell ref="G26:H26"/>
    <mergeCell ref="I26:J26"/>
    <mergeCell ref="K26:L26"/>
    <mergeCell ref="M26:N26"/>
    <mergeCell ref="O26:P26"/>
    <mergeCell ref="CW27:CX27"/>
    <mergeCell ref="CY27:CZ27"/>
    <mergeCell ref="DA27:DB27"/>
    <mergeCell ref="DC27:DD27"/>
    <mergeCell ref="DE27:DF27"/>
    <mergeCell ref="DG27:DH27"/>
    <mergeCell ref="DI27:DJ27"/>
    <mergeCell ref="DK27:DL27"/>
    <mergeCell ref="DM27:DN27"/>
    <mergeCell ref="DO27:DP27"/>
    <mergeCell ref="DQ27:DR27"/>
    <mergeCell ref="DS27:DT27"/>
    <mergeCell ref="DU27:DV27"/>
    <mergeCell ref="DW27:DX27"/>
    <mergeCell ref="DY27:DZ27"/>
    <mergeCell ref="EA27:EB27"/>
    <mergeCell ref="EC27:ED27"/>
    <mergeCell ref="EE27:EF27"/>
    <mergeCell ref="EG27:EH27"/>
    <mergeCell ref="EI27:EJ27"/>
    <mergeCell ref="EK27:EL27"/>
    <mergeCell ref="EM27:EN27"/>
    <mergeCell ref="EO27:EP27"/>
    <mergeCell ref="EQ27:ER27"/>
    <mergeCell ref="ES27:ET27"/>
    <mergeCell ref="EU27:EV27"/>
    <mergeCell ref="JC26:JD26"/>
    <mergeCell ref="JE26:JF26"/>
    <mergeCell ref="JG26:JH26"/>
    <mergeCell ref="JI26:JJ26"/>
    <mergeCell ref="JK26:JL26"/>
    <mergeCell ref="JM26:JN26"/>
    <mergeCell ref="JO26:JP26"/>
    <mergeCell ref="JQ26:JR26"/>
    <mergeCell ref="JS26:JT26"/>
    <mergeCell ref="JU26:JV26"/>
    <mergeCell ref="JW26:JX26"/>
    <mergeCell ref="JY26:JZ26"/>
    <mergeCell ref="KA26:KB26"/>
    <mergeCell ref="KC26:KD26"/>
    <mergeCell ref="KE26:KF26"/>
    <mergeCell ref="KG26:KH26"/>
    <mergeCell ref="KI26:KJ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BO26:BP26"/>
    <mergeCell ref="BQ26:BR26"/>
    <mergeCell ref="BS26:BT26"/>
    <mergeCell ref="BU26:BV26"/>
    <mergeCell ref="BW26:BX26"/>
    <mergeCell ref="BY26:BZ26"/>
    <mergeCell ref="CA26:CB26"/>
    <mergeCell ref="CC26:CD26"/>
    <mergeCell ref="CE26:CF26"/>
    <mergeCell ref="CG26:CH26"/>
    <mergeCell ref="CI26:CJ26"/>
    <mergeCell ref="CK26:CL26"/>
    <mergeCell ref="CM26:CN26"/>
    <mergeCell ref="CO26:CP26"/>
    <mergeCell ref="CQ26:CR26"/>
    <mergeCell ref="CS26:CT26"/>
    <mergeCell ref="CU26:CV26"/>
    <mergeCell ref="GO26:GP26"/>
    <mergeCell ref="GQ26:GR26"/>
    <mergeCell ref="GS26:GT26"/>
    <mergeCell ref="GU26:GV26"/>
    <mergeCell ref="GW26:GX26"/>
    <mergeCell ref="GY26:GZ26"/>
    <mergeCell ref="HA26:HB26"/>
    <mergeCell ref="HC26:HD26"/>
    <mergeCell ref="HE26:HF26"/>
    <mergeCell ref="HG26:HH26"/>
    <mergeCell ref="HI26:HJ26"/>
    <mergeCell ref="HK26:HL26"/>
    <mergeCell ref="HM26:HN26"/>
    <mergeCell ref="HO26:HP26"/>
    <mergeCell ref="HQ26:HR26"/>
    <mergeCell ref="HS26:HT26"/>
    <mergeCell ref="HU26:HV26"/>
    <mergeCell ref="HW26:HX26"/>
    <mergeCell ref="HY26:HZ26"/>
    <mergeCell ref="IA26:IB26"/>
    <mergeCell ref="IC26:ID26"/>
    <mergeCell ref="IE26:IF26"/>
    <mergeCell ref="IG26:IH26"/>
    <mergeCell ref="II26:IJ26"/>
    <mergeCell ref="IK26:IL26"/>
    <mergeCell ref="IM26:IN26"/>
    <mergeCell ref="IO26:IP26"/>
    <mergeCell ref="IQ26:IR26"/>
    <mergeCell ref="IS26:IT26"/>
    <mergeCell ref="IU26:IV26"/>
    <mergeCell ref="IW26:IX26"/>
    <mergeCell ref="IY26:IZ26"/>
    <mergeCell ref="JA26:JB26"/>
    <mergeCell ref="SE26:SF26"/>
    <mergeCell ref="SG26:SH26"/>
    <mergeCell ref="QI26:QJ26"/>
    <mergeCell ref="QK26:QL26"/>
    <mergeCell ref="QM26:QN26"/>
    <mergeCell ref="QO26:QP26"/>
    <mergeCell ref="QQ26:QR26"/>
    <mergeCell ref="QS26:QT26"/>
    <mergeCell ref="QU26:QV26"/>
    <mergeCell ref="RK26:RL26"/>
    <mergeCell ref="RM26:RN26"/>
    <mergeCell ref="RO26:RP26"/>
    <mergeCell ref="RQ26:RR26"/>
    <mergeCell ref="RS26:RT26"/>
    <mergeCell ref="RU26:RV26"/>
    <mergeCell ref="RW26:RX26"/>
    <mergeCell ref="CW26:CX26"/>
    <mergeCell ref="CY26:CZ26"/>
    <mergeCell ref="DA26:DB26"/>
    <mergeCell ref="DC26:DD26"/>
    <mergeCell ref="DE26:DF26"/>
    <mergeCell ref="DG26:DH26"/>
    <mergeCell ref="DI26:DJ26"/>
    <mergeCell ref="DK26:DL26"/>
    <mergeCell ref="DM26:DN26"/>
    <mergeCell ref="DO26:DP26"/>
    <mergeCell ref="DQ26:DR26"/>
    <mergeCell ref="DS26:DT26"/>
    <mergeCell ref="DU26:DV26"/>
    <mergeCell ref="DW26:DX26"/>
    <mergeCell ref="DY26:DZ26"/>
    <mergeCell ref="EA26:EB26"/>
    <mergeCell ref="EC26:ED26"/>
    <mergeCell ref="EE26:EF26"/>
    <mergeCell ref="EG26:EH26"/>
    <mergeCell ref="EI26:EJ26"/>
    <mergeCell ref="EK26:EL26"/>
    <mergeCell ref="EM26:EN26"/>
    <mergeCell ref="EO26:EP26"/>
    <mergeCell ref="EQ26:ER26"/>
    <mergeCell ref="ES26:ET26"/>
    <mergeCell ref="EU26:EV26"/>
    <mergeCell ref="EW26:EX26"/>
    <mergeCell ref="EY26:EZ26"/>
    <mergeCell ref="FA26:FB26"/>
    <mergeCell ref="FC26:FD26"/>
    <mergeCell ref="FE26:FF26"/>
    <mergeCell ref="FG26:FH26"/>
    <mergeCell ref="FI26:FJ26"/>
    <mergeCell ref="FK26:FL26"/>
    <mergeCell ref="FM26:FN26"/>
    <mergeCell ref="FO26:FP26"/>
    <mergeCell ref="FQ26:FR26"/>
    <mergeCell ref="FS26:FT26"/>
    <mergeCell ref="FU26:FV26"/>
    <mergeCell ref="FW26:FX26"/>
    <mergeCell ref="FY26:FZ26"/>
    <mergeCell ref="GA26:GB26"/>
    <mergeCell ref="GC26:GD26"/>
    <mergeCell ref="GE26:GF26"/>
    <mergeCell ref="GG26:GH26"/>
    <mergeCell ref="GI26:GJ26"/>
    <mergeCell ref="GK26:GL26"/>
    <mergeCell ref="GM26:GN26"/>
    <mergeCell ref="SC27:SD27"/>
    <mergeCell ref="RM27:RN27"/>
    <mergeCell ref="RO27:RP27"/>
    <mergeCell ref="RQ27:RR27"/>
    <mergeCell ref="RS27:RT27"/>
    <mergeCell ref="RU27:RV27"/>
    <mergeCell ref="RW27:RX27"/>
    <mergeCell ref="RY27:RZ27"/>
    <mergeCell ref="OE26:OF26"/>
    <mergeCell ref="OG26:OH26"/>
    <mergeCell ref="OI26:OJ26"/>
    <mergeCell ref="OK26:OL26"/>
    <mergeCell ref="OM26:ON26"/>
    <mergeCell ref="OO26:OP26"/>
    <mergeCell ref="OQ26:OR26"/>
    <mergeCell ref="OS26:OT26"/>
    <mergeCell ref="OU26:OV26"/>
    <mergeCell ref="OW26:OX26"/>
    <mergeCell ref="OY26:OZ26"/>
    <mergeCell ref="PA26:PB26"/>
    <mergeCell ref="PC26:PD26"/>
    <mergeCell ref="PE26:PF26"/>
    <mergeCell ref="QW26:QX26"/>
    <mergeCell ref="QY26:QZ26"/>
    <mergeCell ref="RA26:RB26"/>
    <mergeCell ref="RC26:RD26"/>
    <mergeCell ref="RE26:RF26"/>
    <mergeCell ref="RG26:RH26"/>
    <mergeCell ref="RI26:RJ26"/>
    <mergeCell ref="RY26:RZ26"/>
    <mergeCell ref="SA26:SB26"/>
    <mergeCell ref="SC26:SD26"/>
    <mergeCell ref="QS27:QT27"/>
    <mergeCell ref="OE27:OF27"/>
    <mergeCell ref="OG27:OH27"/>
    <mergeCell ref="OI27:OJ27"/>
    <mergeCell ref="OK27:OL27"/>
    <mergeCell ref="OM27:ON27"/>
    <mergeCell ref="OO27:OP27"/>
    <mergeCell ref="OQ27:OR27"/>
    <mergeCell ref="OS27:OT27"/>
    <mergeCell ref="OU27:OV27"/>
    <mergeCell ref="PU26:PV26"/>
    <mergeCell ref="PW26:PX26"/>
    <mergeCell ref="PY26:PZ26"/>
    <mergeCell ref="QA26:QB26"/>
    <mergeCell ref="QC26:QD26"/>
    <mergeCell ref="QE26:QF26"/>
    <mergeCell ref="QG26:QH26"/>
    <mergeCell ref="PG26:PH26"/>
    <mergeCell ref="PI26:PJ26"/>
    <mergeCell ref="PK26:PL26"/>
    <mergeCell ref="PM26:PN26"/>
    <mergeCell ref="PO26:PP26"/>
    <mergeCell ref="PQ26:PR26"/>
    <mergeCell ref="PS26:PT26"/>
    <mergeCell ref="RI27:RJ27"/>
    <mergeCell ref="RK27:RL27"/>
    <mergeCell ref="QU27:QV27"/>
    <mergeCell ref="QW27:QX27"/>
    <mergeCell ref="QY27:QZ27"/>
    <mergeCell ref="RA27:RB27"/>
    <mergeCell ref="RC27:RD27"/>
    <mergeCell ref="RE27:RF27"/>
    <mergeCell ref="RG27:RH27"/>
    <mergeCell ref="SA27:SB27"/>
    <mergeCell ref="CG25:CH25"/>
    <mergeCell ref="CI25:CJ25"/>
    <mergeCell ref="CK25:CL25"/>
    <mergeCell ref="CM25:CN25"/>
    <mergeCell ref="CO25:CP25"/>
    <mergeCell ref="CQ25:CR25"/>
    <mergeCell ref="CS25:CT25"/>
    <mergeCell ref="CU25:CV25"/>
    <mergeCell ref="E25:F25"/>
    <mergeCell ref="G25:H25"/>
    <mergeCell ref="I25:J25"/>
    <mergeCell ref="K25:L25"/>
    <mergeCell ref="M25:N25"/>
    <mergeCell ref="O25:P25"/>
    <mergeCell ref="C25:D25"/>
    <mergeCell ref="PK27:PL27"/>
    <mergeCell ref="PM27:PN27"/>
    <mergeCell ref="OW27:OX27"/>
    <mergeCell ref="OY27:OZ27"/>
    <mergeCell ref="PA27:PB27"/>
    <mergeCell ref="PC27:PD27"/>
    <mergeCell ref="PE27:PF27"/>
    <mergeCell ref="PG27:PH27"/>
    <mergeCell ref="PI27:PJ27"/>
    <mergeCell ref="LC27:LD27"/>
    <mergeCell ref="LE27:LF27"/>
    <mergeCell ref="LG27:LH27"/>
    <mergeCell ref="LI27:LJ27"/>
    <mergeCell ref="LK27:LL27"/>
    <mergeCell ref="LM27:LN27"/>
    <mergeCell ref="LO27:LP27"/>
    <mergeCell ref="LQ27:LR27"/>
    <mergeCell ref="LS27:LT27"/>
    <mergeCell ref="LU27:LV27"/>
    <mergeCell ref="LW27:LX27"/>
    <mergeCell ref="LY27:LZ27"/>
    <mergeCell ref="MA27:MB27"/>
    <mergeCell ref="MC27:MD27"/>
    <mergeCell ref="ME27:MF27"/>
    <mergeCell ref="MG27:MH27"/>
    <mergeCell ref="MI27:MJ27"/>
    <mergeCell ref="MK27:ML27"/>
    <mergeCell ref="MM27:MN27"/>
    <mergeCell ref="MO27:MP27"/>
    <mergeCell ref="MQ27:MR27"/>
    <mergeCell ref="MS27:MT27"/>
    <mergeCell ref="MU27:MV27"/>
    <mergeCell ref="MW27:MX27"/>
    <mergeCell ref="MY27:MZ27"/>
    <mergeCell ref="NA27:NB27"/>
    <mergeCell ref="NC27:ND27"/>
    <mergeCell ref="NE27:NF27"/>
    <mergeCell ref="NG27:NH27"/>
    <mergeCell ref="NI27:NJ27"/>
    <mergeCell ref="NK27:NL27"/>
    <mergeCell ref="NM27:NN27"/>
    <mergeCell ref="NO27:NP27"/>
    <mergeCell ref="NQ27:NR27"/>
    <mergeCell ref="NS27:NT27"/>
    <mergeCell ref="NU27:NV27"/>
    <mergeCell ref="NW27:NX27"/>
    <mergeCell ref="NY27:NZ27"/>
    <mergeCell ref="OA27:OB27"/>
    <mergeCell ref="OC27:OD27"/>
    <mergeCell ref="OA24:OB24"/>
    <mergeCell ref="OC24:OD24"/>
    <mergeCell ref="KY24:KZ24"/>
    <mergeCell ref="LA24:LB24"/>
    <mergeCell ref="LC24:LD24"/>
    <mergeCell ref="LE24:LF24"/>
    <mergeCell ref="LG24:LH24"/>
    <mergeCell ref="LI24:LJ24"/>
    <mergeCell ref="LK24:LL24"/>
    <mergeCell ref="EW25:EX25"/>
    <mergeCell ref="EY25:EZ25"/>
    <mergeCell ref="FA25:FB25"/>
    <mergeCell ref="FC25:FD25"/>
    <mergeCell ref="FE25:FF25"/>
    <mergeCell ref="FG25:FH25"/>
    <mergeCell ref="FI25:FJ25"/>
    <mergeCell ref="FK25:FL25"/>
    <mergeCell ref="FM25:FN25"/>
    <mergeCell ref="FO25:FP25"/>
    <mergeCell ref="FQ25:FR25"/>
    <mergeCell ref="FS25:FT25"/>
    <mergeCell ref="FU25:FV25"/>
    <mergeCell ref="FW25:FX25"/>
    <mergeCell ref="FY25:FZ25"/>
    <mergeCell ref="GA25:GB25"/>
    <mergeCell ref="GC25:GD25"/>
    <mergeCell ref="GE25:GF25"/>
    <mergeCell ref="GG25:GH25"/>
    <mergeCell ref="GI25:GJ25"/>
    <mergeCell ref="GK25:GL25"/>
    <mergeCell ref="GM25:GN25"/>
    <mergeCell ref="GO25:GP25"/>
    <mergeCell ref="KK24:KL24"/>
    <mergeCell ref="KM24:KN24"/>
    <mergeCell ref="KO24:KP24"/>
    <mergeCell ref="KQ24:KR24"/>
    <mergeCell ref="KS24:KT24"/>
    <mergeCell ref="KU24:KV24"/>
    <mergeCell ref="KW24:KX24"/>
    <mergeCell ref="LM24:LN24"/>
    <mergeCell ref="LO24:LP24"/>
    <mergeCell ref="LQ24:LR24"/>
    <mergeCell ref="KY25:KZ25"/>
    <mergeCell ref="LA25:LB25"/>
    <mergeCell ref="KK25:KL25"/>
    <mergeCell ref="KM25:KN25"/>
    <mergeCell ref="KO25:KP25"/>
    <mergeCell ref="KQ25:KR25"/>
    <mergeCell ref="KS25:KT25"/>
    <mergeCell ref="KU25:KV25"/>
    <mergeCell ref="KW25:KX25"/>
    <mergeCell ref="GQ25:GR25"/>
    <mergeCell ref="GS25:GT25"/>
    <mergeCell ref="GU25:GV25"/>
    <mergeCell ref="GW25:GX25"/>
    <mergeCell ref="GY25:GZ25"/>
    <mergeCell ref="HA25:HB25"/>
    <mergeCell ref="HC25:HD25"/>
    <mergeCell ref="HE25:HF25"/>
    <mergeCell ref="HG25:HH25"/>
    <mergeCell ref="HI25:HJ25"/>
    <mergeCell ref="HK25:HL25"/>
    <mergeCell ref="IG25:IH25"/>
    <mergeCell ref="C24:D24"/>
    <mergeCell ref="E24:F24"/>
    <mergeCell ref="G24:H24"/>
    <mergeCell ref="I24:J24"/>
    <mergeCell ref="K24:L24"/>
    <mergeCell ref="M24:N24"/>
    <mergeCell ref="O24:P24"/>
    <mergeCell ref="CW25:CX25"/>
    <mergeCell ref="CY25:CZ25"/>
    <mergeCell ref="DA25:DB25"/>
    <mergeCell ref="DC25:DD25"/>
    <mergeCell ref="DE25:DF25"/>
    <mergeCell ref="DG25:DH25"/>
    <mergeCell ref="DI25:DJ25"/>
    <mergeCell ref="DK25:DL25"/>
    <mergeCell ref="DM25:DN25"/>
    <mergeCell ref="DO25:DP25"/>
    <mergeCell ref="DQ25:DR25"/>
    <mergeCell ref="DS25:DT25"/>
    <mergeCell ref="DU25:DV25"/>
    <mergeCell ref="DW25:DX25"/>
    <mergeCell ref="DY25:DZ25"/>
    <mergeCell ref="EA25:EB25"/>
    <mergeCell ref="EC25:ED25"/>
    <mergeCell ref="EE25:EF25"/>
    <mergeCell ref="EG25:EH25"/>
    <mergeCell ref="EI25:EJ25"/>
    <mergeCell ref="EK25:EL25"/>
    <mergeCell ref="EM25:EN25"/>
    <mergeCell ref="EO25:EP25"/>
    <mergeCell ref="EQ25:ER25"/>
    <mergeCell ref="ES25:ET25"/>
    <mergeCell ref="EU25:EV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CA25:CB25"/>
    <mergeCell ref="CC25:CD25"/>
    <mergeCell ref="CE25:CF25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BI24:BJ24"/>
    <mergeCell ref="BK24:BL24"/>
    <mergeCell ref="BM24:BN24"/>
    <mergeCell ref="BO24:BP24"/>
    <mergeCell ref="BQ24:BR24"/>
    <mergeCell ref="BS24:BT24"/>
    <mergeCell ref="BU24:BV24"/>
    <mergeCell ref="BW24:BX24"/>
    <mergeCell ref="BY24:BZ24"/>
    <mergeCell ref="CA24:CB24"/>
    <mergeCell ref="CC24:CD24"/>
    <mergeCell ref="SE24:SF24"/>
    <mergeCell ref="SG24:SH24"/>
    <mergeCell ref="SE25:SF25"/>
    <mergeCell ref="SG25:SH25"/>
    <mergeCell ref="PO25:PP25"/>
    <mergeCell ref="PQ25:PR25"/>
    <mergeCell ref="PS25:PT25"/>
    <mergeCell ref="PU25:PV25"/>
    <mergeCell ref="PW25:PX25"/>
    <mergeCell ref="PY25:PZ25"/>
    <mergeCell ref="QA25:QB25"/>
    <mergeCell ref="QI24:QJ24"/>
    <mergeCell ref="QK24:QL24"/>
    <mergeCell ref="QM24:QN24"/>
    <mergeCell ref="QO24:QP24"/>
    <mergeCell ref="QQ24:QR24"/>
    <mergeCell ref="QS24:QT24"/>
    <mergeCell ref="QU24:QV24"/>
    <mergeCell ref="RK24:RL24"/>
    <mergeCell ref="RM24:RN24"/>
    <mergeCell ref="RO24:RP24"/>
    <mergeCell ref="RQ24:RR24"/>
    <mergeCell ref="RS24:RT24"/>
    <mergeCell ref="RU24:RV24"/>
    <mergeCell ref="RW24:RX24"/>
    <mergeCell ref="BI25:BJ25"/>
    <mergeCell ref="BK25:BL25"/>
    <mergeCell ref="BM25:BN25"/>
    <mergeCell ref="BO25:BP25"/>
    <mergeCell ref="BQ25:BR25"/>
    <mergeCell ref="BS25:BT25"/>
    <mergeCell ref="BU25:BV25"/>
    <mergeCell ref="BW25:BX25"/>
    <mergeCell ref="BY25:BZ25"/>
    <mergeCell ref="CE24:CF24"/>
    <mergeCell ref="CG24:CH24"/>
    <mergeCell ref="CI24:CJ24"/>
    <mergeCell ref="CK24:CL24"/>
    <mergeCell ref="CM24:CN24"/>
    <mergeCell ref="CO24:CP24"/>
    <mergeCell ref="CQ24:CR24"/>
    <mergeCell ref="CS24:CT24"/>
    <mergeCell ref="CU24:CV24"/>
    <mergeCell ref="HU24:HV24"/>
    <mergeCell ref="HW24:HX24"/>
    <mergeCell ref="HY24:HZ24"/>
    <mergeCell ref="IA24:IB24"/>
    <mergeCell ref="IC24:ID24"/>
    <mergeCell ref="IE24:IF24"/>
    <mergeCell ref="IG24:IH24"/>
    <mergeCell ref="II24:IJ24"/>
    <mergeCell ref="IK24:IL24"/>
    <mergeCell ref="IM24:IN24"/>
    <mergeCell ref="IO24:IP24"/>
    <mergeCell ref="IQ24:IR24"/>
    <mergeCell ref="HQ25:HR25"/>
    <mergeCell ref="HS25:HT25"/>
    <mergeCell ref="HU25:HV25"/>
    <mergeCell ref="CW24:CX24"/>
    <mergeCell ref="CY24:CZ24"/>
    <mergeCell ref="DA24:DB24"/>
    <mergeCell ref="DC24:DD24"/>
    <mergeCell ref="DE24:DF24"/>
    <mergeCell ref="DG24:DH24"/>
    <mergeCell ref="DI24:DJ24"/>
    <mergeCell ref="DK24:DL24"/>
    <mergeCell ref="DM24:DN24"/>
    <mergeCell ref="DO24:DP24"/>
    <mergeCell ref="DQ24:DR24"/>
    <mergeCell ref="DS24:DT24"/>
    <mergeCell ref="DU24:DV24"/>
    <mergeCell ref="DW24:DX24"/>
    <mergeCell ref="DY24:DZ24"/>
    <mergeCell ref="EA24:EB24"/>
    <mergeCell ref="EC24:ED24"/>
    <mergeCell ref="EE24:EF24"/>
    <mergeCell ref="EG24:EH24"/>
    <mergeCell ref="EI24:EJ24"/>
    <mergeCell ref="EK24:EL24"/>
    <mergeCell ref="EM24:EN24"/>
    <mergeCell ref="EO24:EP24"/>
    <mergeCell ref="EQ24:ER24"/>
    <mergeCell ref="ES24:ET24"/>
    <mergeCell ref="EU24:EV24"/>
    <mergeCell ref="EW24:EX24"/>
    <mergeCell ref="EY24:EZ24"/>
    <mergeCell ref="FA24:FB24"/>
    <mergeCell ref="FC24:FD24"/>
    <mergeCell ref="FE24:FF24"/>
    <mergeCell ref="FG24:FH24"/>
    <mergeCell ref="FI24:FJ24"/>
    <mergeCell ref="FK24:FL24"/>
    <mergeCell ref="FM24:FN24"/>
    <mergeCell ref="FO24:FP24"/>
    <mergeCell ref="FQ24:FR24"/>
    <mergeCell ref="FS24:FT24"/>
    <mergeCell ref="FU24:FV24"/>
    <mergeCell ref="IC25:ID25"/>
    <mergeCell ref="IE25:IF25"/>
    <mergeCell ref="SA25:SB25"/>
    <mergeCell ref="SC25:SD25"/>
    <mergeCell ref="RM25:RN25"/>
    <mergeCell ref="RO25:RP25"/>
    <mergeCell ref="RQ25:RR25"/>
    <mergeCell ref="RS25:RT25"/>
    <mergeCell ref="RU25:RV25"/>
    <mergeCell ref="RW25:RX25"/>
    <mergeCell ref="RY25:RZ25"/>
    <mergeCell ref="OE24:OF24"/>
    <mergeCell ref="OG24:OH24"/>
    <mergeCell ref="OI24:OJ24"/>
    <mergeCell ref="OK24:OL24"/>
    <mergeCell ref="OM24:ON24"/>
    <mergeCell ref="OO24:OP24"/>
    <mergeCell ref="OQ24:OR24"/>
    <mergeCell ref="OS24:OT24"/>
    <mergeCell ref="OU24:OV24"/>
    <mergeCell ref="OW24:OX24"/>
    <mergeCell ref="OY24:OZ24"/>
    <mergeCell ref="PA24:PB24"/>
    <mergeCell ref="PC24:PD24"/>
    <mergeCell ref="PE24:PF24"/>
    <mergeCell ref="QW24:QX24"/>
    <mergeCell ref="QY24:QZ24"/>
    <mergeCell ref="RA24:RB24"/>
    <mergeCell ref="RC24:RD24"/>
    <mergeCell ref="RE24:RF24"/>
    <mergeCell ref="RG24:RH24"/>
    <mergeCell ref="RI24:RJ24"/>
    <mergeCell ref="RY24:RZ24"/>
    <mergeCell ref="SA24:SB24"/>
    <mergeCell ref="SC24:SD24"/>
    <mergeCell ref="QQ25:QR25"/>
    <mergeCell ref="QS25:QT25"/>
    <mergeCell ref="QC25:QD25"/>
    <mergeCell ref="QE25:QF25"/>
    <mergeCell ref="QG25:QH25"/>
    <mergeCell ref="QI25:QJ25"/>
    <mergeCell ref="QK25:QL25"/>
    <mergeCell ref="QM25:QN25"/>
    <mergeCell ref="QO25:QP25"/>
    <mergeCell ref="IS24:IT24"/>
    <mergeCell ref="IU24:IV24"/>
    <mergeCell ref="IW24:IX24"/>
    <mergeCell ref="IY24:IZ24"/>
    <mergeCell ref="JA24:JB24"/>
    <mergeCell ref="JC24:JD24"/>
    <mergeCell ref="JE24:JF24"/>
    <mergeCell ref="JG24:JH24"/>
    <mergeCell ref="JI24:JJ24"/>
    <mergeCell ref="JK24:JL24"/>
    <mergeCell ref="JM24:JN24"/>
    <mergeCell ref="JO24:JP24"/>
    <mergeCell ref="JQ24:JR24"/>
    <mergeCell ref="JS24:JT24"/>
    <mergeCell ref="JU24:JV24"/>
    <mergeCell ref="JW24:JX24"/>
    <mergeCell ref="HM25:HN25"/>
    <mergeCell ref="HO25:HP25"/>
    <mergeCell ref="HW25:HX25"/>
    <mergeCell ref="HY25:HZ25"/>
    <mergeCell ref="IA25:IB25"/>
    <mergeCell ref="CE21:CF21"/>
    <mergeCell ref="CG21:CH21"/>
    <mergeCell ref="CI21:CJ21"/>
    <mergeCell ref="CK21:CL21"/>
    <mergeCell ref="CM21:CN21"/>
    <mergeCell ref="CO21:CP21"/>
    <mergeCell ref="CQ21:CR21"/>
    <mergeCell ref="CS21:CT21"/>
    <mergeCell ref="CU21:CV21"/>
    <mergeCell ref="E21:F21"/>
    <mergeCell ref="G21:H21"/>
    <mergeCell ref="I21:J21"/>
    <mergeCell ref="K21:L21"/>
    <mergeCell ref="M21:N21"/>
    <mergeCell ref="O21:P21"/>
    <mergeCell ref="AU21:AV21"/>
    <mergeCell ref="AW21:AX21"/>
    <mergeCell ref="AY21:AZ21"/>
    <mergeCell ref="BA21:BB21"/>
    <mergeCell ref="BC21:BD21"/>
    <mergeCell ref="BE21:BF21"/>
    <mergeCell ref="BG21:BH21"/>
    <mergeCell ref="BI21:BJ21"/>
    <mergeCell ref="BK21:BL21"/>
    <mergeCell ref="BM21:BN21"/>
    <mergeCell ref="BO21:BP21"/>
    <mergeCell ref="BQ21:BR21"/>
    <mergeCell ref="BS21:BT21"/>
    <mergeCell ref="BU21:BV21"/>
    <mergeCell ref="BW21:BX21"/>
    <mergeCell ref="BY21:BZ21"/>
    <mergeCell ref="CA21:CB21"/>
    <mergeCell ref="CC21:CD21"/>
    <mergeCell ref="HY21:HZ21"/>
    <mergeCell ref="IA21:IB21"/>
    <mergeCell ref="IC21:ID21"/>
    <mergeCell ref="IE21:IF21"/>
    <mergeCell ref="IG21:IH21"/>
    <mergeCell ref="II21:IJ21"/>
    <mergeCell ref="IK21:IL21"/>
    <mergeCell ref="IM21:IN21"/>
    <mergeCell ref="IO21:IP21"/>
    <mergeCell ref="IQ21:IR21"/>
    <mergeCell ref="C21:D21"/>
    <mergeCell ref="PU24:PV24"/>
    <mergeCell ref="PW24:PX24"/>
    <mergeCell ref="PY24:PZ24"/>
    <mergeCell ref="QA24:QB24"/>
    <mergeCell ref="QC24:QD24"/>
    <mergeCell ref="QE24:QF24"/>
    <mergeCell ref="QG24:QH24"/>
    <mergeCell ref="PG24:PH24"/>
    <mergeCell ref="PI24:PJ24"/>
    <mergeCell ref="PK24:PL24"/>
    <mergeCell ref="PM24:PN24"/>
    <mergeCell ref="PO24:PP24"/>
    <mergeCell ref="PQ24:PR24"/>
    <mergeCell ref="PS24:PT24"/>
    <mergeCell ref="RI25:RJ25"/>
    <mergeCell ref="RK25:RL25"/>
    <mergeCell ref="QU25:QV25"/>
    <mergeCell ref="QW25:QX25"/>
    <mergeCell ref="QY25:QZ25"/>
    <mergeCell ref="RA25:RB25"/>
    <mergeCell ref="RC25:RD25"/>
    <mergeCell ref="RE25:RF25"/>
    <mergeCell ref="RG25:RH25"/>
    <mergeCell ref="FW24:FX24"/>
    <mergeCell ref="FY24:FZ24"/>
    <mergeCell ref="GA24:GB24"/>
    <mergeCell ref="GC24:GD24"/>
    <mergeCell ref="GE24:GF24"/>
    <mergeCell ref="GG24:GH24"/>
    <mergeCell ref="GI24:GJ24"/>
    <mergeCell ref="GK24:GL24"/>
    <mergeCell ref="GM24:GN24"/>
    <mergeCell ref="GO24:GP24"/>
    <mergeCell ref="GQ24:GR24"/>
    <mergeCell ref="GS24:GT24"/>
    <mergeCell ref="GU24:GV24"/>
    <mergeCell ref="GW24:GX24"/>
    <mergeCell ref="GY24:GZ24"/>
    <mergeCell ref="HA24:HB24"/>
    <mergeCell ref="HC24:HD24"/>
    <mergeCell ref="HE24:HF24"/>
    <mergeCell ref="HG24:HH24"/>
    <mergeCell ref="HI24:HJ24"/>
    <mergeCell ref="HK24:HL24"/>
    <mergeCell ref="HM24:HN24"/>
    <mergeCell ref="HO24:HP24"/>
    <mergeCell ref="HQ24:HR24"/>
    <mergeCell ref="HS24:HT24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QU21:QV21"/>
    <mergeCell ref="QW21:QX21"/>
    <mergeCell ref="QY21:QZ21"/>
    <mergeCell ref="RA21:RB21"/>
    <mergeCell ref="RC21:RD21"/>
    <mergeCell ref="RE21:RF21"/>
    <mergeCell ref="RG21:RH21"/>
    <mergeCell ref="RI21:RJ21"/>
    <mergeCell ref="RY21:RZ21"/>
    <mergeCell ref="SA21:SB21"/>
    <mergeCell ref="SC21:SD21"/>
    <mergeCell ref="SE21:SF21"/>
    <mergeCell ref="SG21:SH21"/>
    <mergeCell ref="RK21:RL21"/>
    <mergeCell ref="RM21:RN21"/>
    <mergeCell ref="RO21:RP21"/>
    <mergeCell ref="RQ21:RR21"/>
    <mergeCell ref="RS21:RT21"/>
    <mergeCell ref="RU21:RV21"/>
    <mergeCell ref="RW21:RX21"/>
    <mergeCell ref="KK21:KL21"/>
    <mergeCell ref="KM21:KN21"/>
    <mergeCell ref="KO21:KP21"/>
    <mergeCell ref="KQ21:KR21"/>
    <mergeCell ref="KS21:KT21"/>
    <mergeCell ref="KU21:KV21"/>
    <mergeCell ref="KW21:KX21"/>
    <mergeCell ref="KY21:KZ21"/>
    <mergeCell ref="LA21:LB21"/>
    <mergeCell ref="LC21:LD21"/>
    <mergeCell ref="LE21:LF21"/>
    <mergeCell ref="LG21:LH21"/>
    <mergeCell ref="LI21:LJ21"/>
    <mergeCell ref="LK21:LL21"/>
    <mergeCell ref="LM21:LN21"/>
    <mergeCell ref="LO21:LP21"/>
    <mergeCell ref="LQ21:LR21"/>
    <mergeCell ref="LS21:LT21"/>
    <mergeCell ref="LU21:LV21"/>
    <mergeCell ref="LW21:LX21"/>
    <mergeCell ref="LY21:LZ21"/>
    <mergeCell ref="MA21:MB21"/>
    <mergeCell ref="MC21:MD21"/>
    <mergeCell ref="ME21:MF21"/>
    <mergeCell ref="MG21:MH21"/>
    <mergeCell ref="MI21:MJ21"/>
    <mergeCell ref="MK21:ML21"/>
    <mergeCell ref="MM21:MN21"/>
    <mergeCell ref="MO21:MP21"/>
    <mergeCell ref="MQ21:MR21"/>
    <mergeCell ref="MS21:MT21"/>
    <mergeCell ref="MU21:MV21"/>
    <mergeCell ref="MW21:MX21"/>
    <mergeCell ref="MY21:MZ21"/>
    <mergeCell ref="NA21:NB21"/>
    <mergeCell ref="NC21:ND21"/>
    <mergeCell ref="NE21:NF21"/>
    <mergeCell ref="NG21:NH21"/>
    <mergeCell ref="NI21:NJ21"/>
    <mergeCell ref="NK21:NL21"/>
    <mergeCell ref="NM21:NN21"/>
    <mergeCell ref="NO21:NP21"/>
    <mergeCell ref="NQ21:NR21"/>
    <mergeCell ref="NS21:NT21"/>
    <mergeCell ref="OG21:OH21"/>
    <mergeCell ref="OI21:OJ21"/>
    <mergeCell ref="OK21:OL21"/>
    <mergeCell ref="OM21:ON21"/>
    <mergeCell ref="OO21:OP21"/>
    <mergeCell ref="OQ21:OR21"/>
    <mergeCell ref="OS21:OT21"/>
    <mergeCell ref="OU21:OV21"/>
    <mergeCell ref="OW21:OX21"/>
    <mergeCell ref="OY21:OZ21"/>
    <mergeCell ref="PA21:PB21"/>
    <mergeCell ref="PC21:PD21"/>
    <mergeCell ref="PE21:PF21"/>
    <mergeCell ref="PG21:PH21"/>
    <mergeCell ref="PI21:PJ21"/>
    <mergeCell ref="PK21:PL21"/>
    <mergeCell ref="PM21:PN21"/>
    <mergeCell ref="PO21:PP21"/>
    <mergeCell ref="PQ21:PR21"/>
    <mergeCell ref="PS21:PT21"/>
    <mergeCell ref="PU21:PV21"/>
    <mergeCell ref="PW21:PX21"/>
    <mergeCell ref="PY21:PZ21"/>
    <mergeCell ref="QA21:QB21"/>
    <mergeCell ref="QC21:QD21"/>
    <mergeCell ref="QE21:QF21"/>
    <mergeCell ref="QG21:QH21"/>
    <mergeCell ref="QI21:QJ21"/>
    <mergeCell ref="QK21:QL21"/>
    <mergeCell ref="QM21:QN21"/>
    <mergeCell ref="QO21:QP21"/>
    <mergeCell ref="QQ21:QR21"/>
    <mergeCell ref="QS21:QT21"/>
    <mergeCell ref="IS21:IT21"/>
    <mergeCell ref="IU21:IV21"/>
    <mergeCell ref="IW21:IX21"/>
    <mergeCell ref="IY21:IZ21"/>
    <mergeCell ref="JA21:JB21"/>
    <mergeCell ref="JC21:JD21"/>
    <mergeCell ref="JE21:JF21"/>
    <mergeCell ref="JG21:JH21"/>
    <mergeCell ref="JI21:JJ21"/>
    <mergeCell ref="JK21:JL21"/>
    <mergeCell ref="JM21:JN21"/>
    <mergeCell ref="JO21:JP21"/>
    <mergeCell ref="JQ21:JR21"/>
    <mergeCell ref="JS21:JT21"/>
    <mergeCell ref="JU21:JV21"/>
    <mergeCell ref="JW21:JX21"/>
    <mergeCell ref="JY21:JZ21"/>
    <mergeCell ref="KA21:KB21"/>
    <mergeCell ref="KC21:KD21"/>
    <mergeCell ref="KE21:KF21"/>
    <mergeCell ref="KG21:KH21"/>
    <mergeCell ref="KI21:KJ21"/>
    <mergeCell ref="OE21:OF21"/>
    <mergeCell ref="NU21:NV21"/>
    <mergeCell ref="NW21:NX21"/>
    <mergeCell ref="NY21:NZ21"/>
    <mergeCell ref="OA21:OB21"/>
    <mergeCell ref="OC21:OD21"/>
    <mergeCell ref="FK21:FL21"/>
    <mergeCell ref="FM21:FN21"/>
    <mergeCell ref="FO21:FP21"/>
    <mergeCell ref="FQ21:FR21"/>
    <mergeCell ref="FS21:FT21"/>
    <mergeCell ref="FU21:FV21"/>
    <mergeCell ref="FW21:FX21"/>
    <mergeCell ref="FY21:FZ21"/>
    <mergeCell ref="GA21:GB21"/>
    <mergeCell ref="GC21:GD21"/>
    <mergeCell ref="GE21:GF21"/>
    <mergeCell ref="GG21:GH21"/>
    <mergeCell ref="GI21:GJ21"/>
    <mergeCell ref="GK21:GL21"/>
    <mergeCell ref="GM21:GN21"/>
    <mergeCell ref="GO21:GP21"/>
    <mergeCell ref="GQ21:GR21"/>
    <mergeCell ref="GS21:GT21"/>
    <mergeCell ref="GU21:GV21"/>
    <mergeCell ref="GW21:GX21"/>
    <mergeCell ref="GY21:GZ21"/>
    <mergeCell ref="HA21:HB21"/>
    <mergeCell ref="HC21:HD21"/>
    <mergeCell ref="HE21:HF21"/>
    <mergeCell ref="HG21:HH21"/>
    <mergeCell ref="HI21:HJ21"/>
    <mergeCell ref="HK21:HL21"/>
    <mergeCell ref="HM21:HN21"/>
    <mergeCell ref="HO21:HP21"/>
    <mergeCell ref="HQ21:HR21"/>
    <mergeCell ref="HS21:HT21"/>
    <mergeCell ref="HU21:HV21"/>
    <mergeCell ref="HW21:HX21"/>
    <mergeCell ref="IY18:IZ18"/>
    <mergeCell ref="JA18:JB18"/>
    <mergeCell ref="JC18:JD18"/>
    <mergeCell ref="JE18:JF18"/>
    <mergeCell ref="JG18:JH18"/>
    <mergeCell ref="JI18:JJ18"/>
    <mergeCell ref="JK18:JL18"/>
    <mergeCell ref="JM18:JN18"/>
    <mergeCell ref="JO18:JP18"/>
    <mergeCell ref="JQ18:JR18"/>
    <mergeCell ref="JS18:JT18"/>
    <mergeCell ref="IG19:IH19"/>
    <mergeCell ref="II19:IJ19"/>
    <mergeCell ref="JQ19:JR19"/>
    <mergeCell ref="JS19:JT19"/>
    <mergeCell ref="JO19:JP19"/>
    <mergeCell ref="JM19:JN19"/>
    <mergeCell ref="JK19:JL19"/>
    <mergeCell ref="JI19:JJ19"/>
    <mergeCell ref="JG19:JH19"/>
    <mergeCell ref="JE19:JF19"/>
    <mergeCell ref="JC19:JD19"/>
    <mergeCell ref="JA19:JB19"/>
    <mergeCell ref="IY19:IZ19"/>
    <mergeCell ref="IW19:IX19"/>
    <mergeCell ref="IU19:IV19"/>
    <mergeCell ref="IS19:IT19"/>
    <mergeCell ref="IQ19:IR19"/>
    <mergeCell ref="IO19:IP19"/>
    <mergeCell ref="IM19:IN19"/>
    <mergeCell ref="IK19:IL19"/>
    <mergeCell ref="CW21:CX21"/>
    <mergeCell ref="CY21:CZ21"/>
    <mergeCell ref="DA21:DB21"/>
    <mergeCell ref="DC21:DD21"/>
    <mergeCell ref="DE21:DF21"/>
    <mergeCell ref="DG21:DH21"/>
    <mergeCell ref="DI21:DJ21"/>
    <mergeCell ref="DK21:DL21"/>
    <mergeCell ref="DM21:DN21"/>
    <mergeCell ref="DO21:DP21"/>
    <mergeCell ref="DQ21:DR21"/>
    <mergeCell ref="DS21:DT21"/>
    <mergeCell ref="DU21:DV21"/>
    <mergeCell ref="DW21:DX21"/>
    <mergeCell ref="DY21:DZ21"/>
    <mergeCell ref="EA21:EB21"/>
    <mergeCell ref="EC21:ED21"/>
    <mergeCell ref="EE21:EF21"/>
    <mergeCell ref="EG21:EH21"/>
    <mergeCell ref="EI21:EJ21"/>
    <mergeCell ref="EK21:EL21"/>
    <mergeCell ref="EM21:EN21"/>
    <mergeCell ref="EO21:EP21"/>
    <mergeCell ref="EQ21:ER21"/>
    <mergeCell ref="ES21:ET21"/>
    <mergeCell ref="EU21:EV21"/>
    <mergeCell ref="EW21:EX21"/>
    <mergeCell ref="EY21:EZ21"/>
    <mergeCell ref="FA21:FB21"/>
    <mergeCell ref="FC21:FD21"/>
    <mergeCell ref="FE21:FF21"/>
    <mergeCell ref="FG21:FH21"/>
    <mergeCell ref="FI21:FJ21"/>
    <mergeCell ref="PK18:PL18"/>
    <mergeCell ref="PM18:PN18"/>
    <mergeCell ref="OW18:OX18"/>
    <mergeCell ref="OY18:OZ18"/>
    <mergeCell ref="PA18:PB18"/>
    <mergeCell ref="PC18:PD18"/>
    <mergeCell ref="PE18:PF18"/>
    <mergeCell ref="PG18:PH18"/>
    <mergeCell ref="PI18:PJ18"/>
    <mergeCell ref="LC18:LD18"/>
    <mergeCell ref="LE18:LF18"/>
    <mergeCell ref="LG18:LH18"/>
    <mergeCell ref="LI18:LJ18"/>
    <mergeCell ref="LK18:LL18"/>
    <mergeCell ref="LM18:LN18"/>
    <mergeCell ref="LO18:LP18"/>
    <mergeCell ref="LQ18:LR18"/>
    <mergeCell ref="LS18:LT18"/>
    <mergeCell ref="LU18:LV18"/>
    <mergeCell ref="LW18:LX18"/>
    <mergeCell ref="LY18:LZ18"/>
    <mergeCell ref="MA18:MB18"/>
    <mergeCell ref="MC18:MD18"/>
    <mergeCell ref="ME18:MF18"/>
    <mergeCell ref="MG18:MH18"/>
    <mergeCell ref="MI18:MJ18"/>
    <mergeCell ref="MK18:ML18"/>
    <mergeCell ref="MM18:MN18"/>
    <mergeCell ref="MO18:MP18"/>
    <mergeCell ref="MQ18:MR18"/>
    <mergeCell ref="MS18:MT18"/>
    <mergeCell ref="MU18:MV18"/>
    <mergeCell ref="MW18:MX18"/>
    <mergeCell ref="MY18:MZ18"/>
    <mergeCell ref="NA18:NB18"/>
    <mergeCell ref="NC18:ND18"/>
    <mergeCell ref="NE18:NF18"/>
    <mergeCell ref="OC18:OD18"/>
    <mergeCell ref="OE18:OF18"/>
    <mergeCell ref="OG18:OH18"/>
    <mergeCell ref="OI18:OJ18"/>
    <mergeCell ref="OK18:OL18"/>
    <mergeCell ref="OM18:ON18"/>
    <mergeCell ref="OO18:OP18"/>
    <mergeCell ref="OQ18:OR18"/>
    <mergeCell ref="OS18:OT18"/>
    <mergeCell ref="OU18:OV18"/>
    <mergeCell ref="KY15:KZ15"/>
    <mergeCell ref="LA15:LB15"/>
    <mergeCell ref="LC15:LD15"/>
    <mergeCell ref="LE15:LF15"/>
    <mergeCell ref="LG15:LH15"/>
    <mergeCell ref="LI15:LJ15"/>
    <mergeCell ref="LK15:LL15"/>
    <mergeCell ref="QQ16:QR16"/>
    <mergeCell ref="QS16:QT16"/>
    <mergeCell ref="QC16:QD16"/>
    <mergeCell ref="QE16:QF16"/>
    <mergeCell ref="QG16:QH16"/>
    <mergeCell ref="QI16:QJ16"/>
    <mergeCell ref="QK16:QL16"/>
    <mergeCell ref="QM16:QN16"/>
    <mergeCell ref="QO16:Q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BT16"/>
    <mergeCell ref="BU16:BV16"/>
    <mergeCell ref="BW16:BX16"/>
    <mergeCell ref="BY16:BZ16"/>
    <mergeCell ref="CA16:CB16"/>
    <mergeCell ref="CC16:CD16"/>
    <mergeCell ref="CE16:CF16"/>
    <mergeCell ref="CG16:CH16"/>
    <mergeCell ref="CI16:CJ16"/>
    <mergeCell ref="CK16:CL16"/>
    <mergeCell ref="CM16:CN16"/>
    <mergeCell ref="CO16:CP16"/>
    <mergeCell ref="CQ16:CR16"/>
    <mergeCell ref="CS16:CT16"/>
    <mergeCell ref="CU16:CV16"/>
    <mergeCell ref="KW15:KX15"/>
    <mergeCell ref="LM15:LN15"/>
    <mergeCell ref="LO15:LP15"/>
    <mergeCell ref="ME15:MF15"/>
    <mergeCell ref="MG15:MH15"/>
    <mergeCell ref="MI15:MJ15"/>
    <mergeCell ref="MK15:ML15"/>
    <mergeCell ref="MM15:MN15"/>
    <mergeCell ref="MO15:MP15"/>
    <mergeCell ref="MQ15:MR15"/>
    <mergeCell ref="MS15:MT15"/>
    <mergeCell ref="MU15:MV15"/>
    <mergeCell ref="MW15:MX15"/>
    <mergeCell ref="MY15:MZ15"/>
    <mergeCell ref="NA15:NB15"/>
    <mergeCell ref="NC15:ND15"/>
    <mergeCell ref="NE15:NF15"/>
    <mergeCell ref="NG15:NH15"/>
    <mergeCell ref="NI15:NJ15"/>
    <mergeCell ref="NK15:NL15"/>
    <mergeCell ref="NM15:NN15"/>
    <mergeCell ref="NO15:NP15"/>
    <mergeCell ref="NQ15:NR15"/>
    <mergeCell ref="NS15:NT15"/>
    <mergeCell ref="NU15:NV15"/>
    <mergeCell ref="NW15:NX15"/>
    <mergeCell ref="EO16:EP16"/>
    <mergeCell ref="EQ16:ER16"/>
    <mergeCell ref="ES16:ET16"/>
    <mergeCell ref="EU16:EV16"/>
    <mergeCell ref="EW16:EX16"/>
    <mergeCell ref="EY16:EZ16"/>
    <mergeCell ref="FA16:FB16"/>
    <mergeCell ref="FC16:FD16"/>
    <mergeCell ref="FE16:FF16"/>
    <mergeCell ref="FG16:FH16"/>
    <mergeCell ref="FI16:FJ16"/>
    <mergeCell ref="FK16:FL16"/>
    <mergeCell ref="FM16:FN16"/>
    <mergeCell ref="FO16:FP16"/>
    <mergeCell ref="FQ16:FR16"/>
    <mergeCell ref="FS16:FT16"/>
    <mergeCell ref="FU16:FV16"/>
    <mergeCell ref="FW16:FX16"/>
    <mergeCell ref="FY16:FZ16"/>
    <mergeCell ref="GA16:GB16"/>
    <mergeCell ref="GC16:GD16"/>
    <mergeCell ref="GE16:GF16"/>
    <mergeCell ref="GG16:GH16"/>
    <mergeCell ref="GI16:GJ16"/>
    <mergeCell ref="GK16:GL16"/>
    <mergeCell ref="GM16:GN16"/>
    <mergeCell ref="GO16:GP16"/>
    <mergeCell ref="KK15:KL15"/>
    <mergeCell ref="KM15:KN15"/>
    <mergeCell ref="KO15:KP15"/>
    <mergeCell ref="KQ15:KR15"/>
    <mergeCell ref="KS15:KT15"/>
    <mergeCell ref="KU15:KV15"/>
    <mergeCell ref="IK15:IL15"/>
    <mergeCell ref="HI15:HJ15"/>
    <mergeCell ref="HK15:HL15"/>
    <mergeCell ref="HM15:HN15"/>
    <mergeCell ref="HO15:HP15"/>
    <mergeCell ref="HQ15:HR15"/>
    <mergeCell ref="HS15:HT15"/>
    <mergeCell ref="HU15:HV15"/>
    <mergeCell ref="HW15:HX15"/>
    <mergeCell ref="HY15:HZ15"/>
    <mergeCell ref="IA15:IB15"/>
    <mergeCell ref="C15:D15"/>
    <mergeCell ref="E15:F15"/>
    <mergeCell ref="G15:H15"/>
    <mergeCell ref="I15:J15"/>
    <mergeCell ref="K15:L15"/>
    <mergeCell ref="M15:N15"/>
    <mergeCell ref="O15:P15"/>
    <mergeCell ref="CW16:CX16"/>
    <mergeCell ref="CY16:CZ16"/>
    <mergeCell ref="DA16:DB16"/>
    <mergeCell ref="DC16:DD16"/>
    <mergeCell ref="DE16:DF16"/>
    <mergeCell ref="DG16:DH16"/>
    <mergeCell ref="DI16:DJ16"/>
    <mergeCell ref="DK16:DL16"/>
    <mergeCell ref="DM16:DN16"/>
    <mergeCell ref="DO16:DP16"/>
    <mergeCell ref="DQ16:DR16"/>
    <mergeCell ref="DS16:DT16"/>
    <mergeCell ref="DU16:DV16"/>
    <mergeCell ref="DW16:DX16"/>
    <mergeCell ref="DY16:DZ16"/>
    <mergeCell ref="EA16:EB16"/>
    <mergeCell ref="EC16:ED16"/>
    <mergeCell ref="EE16:EF16"/>
    <mergeCell ref="EG16:EH16"/>
    <mergeCell ref="EI16:EJ16"/>
    <mergeCell ref="EK16:EL16"/>
    <mergeCell ref="EM16:EN16"/>
    <mergeCell ref="C16:D16"/>
    <mergeCell ref="E16:F16"/>
    <mergeCell ref="G16:H16"/>
    <mergeCell ref="I16:J16"/>
    <mergeCell ref="K16:L16"/>
    <mergeCell ref="M16:N16"/>
    <mergeCell ref="O16:P16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HA15:HB15"/>
    <mergeCell ref="HC15:HD15"/>
    <mergeCell ref="HE15:HF15"/>
    <mergeCell ref="HG15:HH15"/>
    <mergeCell ref="CE15:CF15"/>
    <mergeCell ref="CG15:CH15"/>
    <mergeCell ref="CI15:CJ15"/>
    <mergeCell ref="CK15:CL15"/>
    <mergeCell ref="CM15:CN15"/>
    <mergeCell ref="FW15:FX15"/>
    <mergeCell ref="CO15:CP15"/>
    <mergeCell ref="CQ15:CR15"/>
    <mergeCell ref="CS15:CT15"/>
    <mergeCell ref="CU15:CV15"/>
    <mergeCell ref="FY15:FZ15"/>
    <mergeCell ref="GA15:GB15"/>
    <mergeCell ref="GC15:GD15"/>
    <mergeCell ref="GE15:GF15"/>
    <mergeCell ref="GG15:GH15"/>
    <mergeCell ref="GI15:GJ15"/>
    <mergeCell ref="GK15:GL15"/>
    <mergeCell ref="GM15:GN15"/>
    <mergeCell ref="GO15:GP15"/>
    <mergeCell ref="GQ15:GR15"/>
    <mergeCell ref="GS15:GT15"/>
    <mergeCell ref="GU15:GV15"/>
    <mergeCell ref="GW15:GX15"/>
    <mergeCell ref="GY15:GZ15"/>
    <mergeCell ref="IC15:ID15"/>
    <mergeCell ref="IE15:IF15"/>
    <mergeCell ref="IG15:IH15"/>
    <mergeCell ref="II15:IJ15"/>
    <mergeCell ref="SE15:SF15"/>
    <mergeCell ref="PW15:PX15"/>
    <mergeCell ref="PY15:PZ15"/>
    <mergeCell ref="QA15:QB15"/>
    <mergeCell ref="QC15:QD15"/>
    <mergeCell ref="QE15:QF15"/>
    <mergeCell ref="QG15:QH15"/>
    <mergeCell ref="PG15:PH15"/>
    <mergeCell ref="PI15:PJ15"/>
    <mergeCell ref="PK15:PL15"/>
    <mergeCell ref="PM15:PN15"/>
    <mergeCell ref="PO15:PP15"/>
    <mergeCell ref="PQ15:PR15"/>
    <mergeCell ref="PS15:PT15"/>
    <mergeCell ref="IM15:IN15"/>
    <mergeCell ref="IO15:IP15"/>
    <mergeCell ref="IQ15:IR15"/>
    <mergeCell ref="IS15:IT15"/>
    <mergeCell ref="IU15:IV15"/>
    <mergeCell ref="IW15:IX15"/>
    <mergeCell ref="IY15:IZ15"/>
    <mergeCell ref="JA15:JB15"/>
    <mergeCell ref="JC15:JD15"/>
    <mergeCell ref="JE15:JF15"/>
    <mergeCell ref="JG15:JH15"/>
    <mergeCell ref="JI15:JJ15"/>
    <mergeCell ref="JK15:JL15"/>
    <mergeCell ref="JM15:JN15"/>
    <mergeCell ref="JO15:JP15"/>
    <mergeCell ref="JQ15:JR15"/>
    <mergeCell ref="JS15:JT15"/>
    <mergeCell ref="JU15:JV15"/>
    <mergeCell ref="JW15:JX15"/>
    <mergeCell ref="JY15:JZ15"/>
    <mergeCell ref="KA15:KB15"/>
    <mergeCell ref="KC15:KD15"/>
    <mergeCell ref="KE15:KF15"/>
    <mergeCell ref="KG15:KH15"/>
    <mergeCell ref="KI15:KJ15"/>
    <mergeCell ref="LQ15:LR15"/>
    <mergeCell ref="LS15:LT15"/>
    <mergeCell ref="LU15:LV15"/>
    <mergeCell ref="LW15:LX15"/>
    <mergeCell ref="LY15:LZ15"/>
    <mergeCell ref="MA15:MB15"/>
    <mergeCell ref="MC15:MD15"/>
    <mergeCell ref="OE15:OF15"/>
    <mergeCell ref="OG15:OH15"/>
    <mergeCell ref="OI15:OJ15"/>
    <mergeCell ref="OK15:OL15"/>
    <mergeCell ref="OM15:ON15"/>
    <mergeCell ref="OO15:OP15"/>
    <mergeCell ref="OQ15:OR15"/>
    <mergeCell ref="OS15:OT15"/>
    <mergeCell ref="OU15:OV15"/>
    <mergeCell ref="OW15:OX15"/>
    <mergeCell ref="OY15:OZ15"/>
    <mergeCell ref="PA15:PB15"/>
    <mergeCell ref="PC15:PD15"/>
    <mergeCell ref="PE15:PF15"/>
    <mergeCell ref="SG15:SH15"/>
    <mergeCell ref="SE16:SF16"/>
    <mergeCell ref="SG16:SH16"/>
    <mergeCell ref="PO16:PP16"/>
    <mergeCell ref="PQ16:PR16"/>
    <mergeCell ref="PS16:PT16"/>
    <mergeCell ref="PU16:PV16"/>
    <mergeCell ref="PW16:PX16"/>
    <mergeCell ref="PY16:PZ16"/>
    <mergeCell ref="QA16:QB16"/>
    <mergeCell ref="QI15:QJ15"/>
    <mergeCell ref="QK15:QL15"/>
    <mergeCell ref="QM15:QN15"/>
    <mergeCell ref="QO15:QP15"/>
    <mergeCell ref="QQ15:QR15"/>
    <mergeCell ref="QS15:QT15"/>
    <mergeCell ref="QU15:QV15"/>
    <mergeCell ref="RK15:RL15"/>
    <mergeCell ref="RM15:RN15"/>
    <mergeCell ref="RO15:RP15"/>
    <mergeCell ref="RQ15:RR15"/>
    <mergeCell ref="RS15:RT15"/>
    <mergeCell ref="RU15:RV15"/>
    <mergeCell ref="RW15:RX15"/>
    <mergeCell ref="CW15:CX15"/>
    <mergeCell ref="CY15:CZ15"/>
    <mergeCell ref="DA15:DB15"/>
    <mergeCell ref="DC15:DD15"/>
    <mergeCell ref="DE15:DF15"/>
    <mergeCell ref="DG15:DH15"/>
    <mergeCell ref="DI15:DJ15"/>
    <mergeCell ref="DK15:DL15"/>
    <mergeCell ref="DM15:DN15"/>
    <mergeCell ref="DO15:DP15"/>
    <mergeCell ref="DQ15:DR15"/>
    <mergeCell ref="DS15:DT15"/>
    <mergeCell ref="DU15:DV15"/>
    <mergeCell ref="DW15:DX15"/>
    <mergeCell ref="DY15:DZ15"/>
    <mergeCell ref="EA15:EB15"/>
    <mergeCell ref="EC15:ED15"/>
    <mergeCell ref="EE15:EF15"/>
    <mergeCell ref="EG15:EH15"/>
    <mergeCell ref="EI15:EJ15"/>
    <mergeCell ref="EK15:EL15"/>
    <mergeCell ref="EM15:EN15"/>
    <mergeCell ref="EO15:EP15"/>
    <mergeCell ref="EQ15:ER15"/>
    <mergeCell ref="ES15:ET15"/>
    <mergeCell ref="EU15:EV15"/>
    <mergeCell ref="EW15:EX15"/>
    <mergeCell ref="EY15:EZ15"/>
    <mergeCell ref="FA15:FB15"/>
    <mergeCell ref="FC15:FD15"/>
    <mergeCell ref="FE15:FF15"/>
    <mergeCell ref="FG15:FH15"/>
    <mergeCell ref="FI15:FJ15"/>
    <mergeCell ref="FK15:FL15"/>
    <mergeCell ref="FM15:FN15"/>
    <mergeCell ref="FO15:FP15"/>
    <mergeCell ref="FQ15:FR15"/>
    <mergeCell ref="FS15:FT15"/>
    <mergeCell ref="FU15:FV15"/>
    <mergeCell ref="PU15:PV15"/>
    <mergeCell ref="QW15:QX15"/>
    <mergeCell ref="QY15:QZ15"/>
    <mergeCell ref="RA15:RB15"/>
    <mergeCell ref="RC15:RD15"/>
    <mergeCell ref="RE15:RF15"/>
    <mergeCell ref="RG15:RH15"/>
    <mergeCell ref="RI15:RJ15"/>
    <mergeCell ref="RY15:RZ15"/>
    <mergeCell ref="SA15:SB15"/>
    <mergeCell ref="SC15:SD15"/>
    <mergeCell ref="PK16:PL16"/>
    <mergeCell ref="PM16:PN16"/>
    <mergeCell ref="OW16:OX16"/>
    <mergeCell ref="OY16:OZ16"/>
    <mergeCell ref="PA16:PB16"/>
    <mergeCell ref="PC16:PD16"/>
    <mergeCell ref="PE16:PF16"/>
    <mergeCell ref="PG16:PH16"/>
    <mergeCell ref="PI16:PJ16"/>
    <mergeCell ref="RI16:RJ16"/>
    <mergeCell ref="NS16:NT16"/>
    <mergeCell ref="NU16:NV16"/>
    <mergeCell ref="NW16:NX16"/>
    <mergeCell ref="NY16:NZ16"/>
    <mergeCell ref="OA16:OB16"/>
    <mergeCell ref="OC16:OD16"/>
    <mergeCell ref="OE16:OF16"/>
    <mergeCell ref="OG16:OH16"/>
    <mergeCell ref="OI16:OJ16"/>
    <mergeCell ref="OK16:OL16"/>
    <mergeCell ref="OM16:ON16"/>
    <mergeCell ref="OO16:OP16"/>
    <mergeCell ref="OQ16:OR16"/>
    <mergeCell ref="OS16:OT16"/>
    <mergeCell ref="OU16:OV16"/>
    <mergeCell ref="RK16:RL16"/>
    <mergeCell ref="QU16:QV16"/>
    <mergeCell ref="QW16:QX16"/>
    <mergeCell ref="QY16:QZ16"/>
    <mergeCell ref="RA16:RB16"/>
    <mergeCell ref="RC16:RD16"/>
    <mergeCell ref="RE16:RF16"/>
    <mergeCell ref="RG16:RH16"/>
    <mergeCell ref="SA16:SB16"/>
    <mergeCell ref="SC16:SD16"/>
    <mergeCell ref="RM16:RN16"/>
    <mergeCell ref="RO16:RP16"/>
    <mergeCell ref="RQ16:RR16"/>
    <mergeCell ref="RS16:RT16"/>
    <mergeCell ref="RU16:RV16"/>
    <mergeCell ref="RW16:RX16"/>
    <mergeCell ref="RY16:RZ16"/>
    <mergeCell ref="NY15:NZ15"/>
    <mergeCell ref="OA15:OB15"/>
    <mergeCell ref="OC15:OD15"/>
    <mergeCell ref="JA16:JB16"/>
    <mergeCell ref="JC16:JD16"/>
    <mergeCell ref="JE16:JF16"/>
    <mergeCell ref="JG16:JH16"/>
    <mergeCell ref="JI16:JJ16"/>
    <mergeCell ref="JK16:JL16"/>
    <mergeCell ref="JM16:JN16"/>
    <mergeCell ref="JO16:JP16"/>
    <mergeCell ref="LE16:LF16"/>
    <mergeCell ref="LG16:LH16"/>
    <mergeCell ref="LI16:LJ16"/>
    <mergeCell ref="LK16:LL16"/>
    <mergeCell ref="LM16:LN16"/>
    <mergeCell ref="LO16:LP16"/>
    <mergeCell ref="LQ16:LR16"/>
    <mergeCell ref="LS16:LT16"/>
    <mergeCell ref="LU16:LV16"/>
    <mergeCell ref="LW16:LX16"/>
    <mergeCell ref="LY16:LZ16"/>
    <mergeCell ref="MA16:MB16"/>
    <mergeCell ref="MC16:MD16"/>
    <mergeCell ref="ME16:MF16"/>
    <mergeCell ref="MG16:MH16"/>
    <mergeCell ref="MI16:MJ16"/>
    <mergeCell ref="MK16:ML16"/>
    <mergeCell ref="MM16:MN16"/>
    <mergeCell ref="MO16:MP16"/>
    <mergeCell ref="MQ16:MR16"/>
    <mergeCell ref="MS16:MT16"/>
    <mergeCell ref="MU16:MV16"/>
    <mergeCell ref="MW16:MX16"/>
    <mergeCell ref="MY16:MZ16"/>
    <mergeCell ref="NA16:NB16"/>
    <mergeCell ref="LC16:LD16"/>
    <mergeCell ref="JQ16:JR16"/>
    <mergeCell ref="JS16:JT16"/>
    <mergeCell ref="JU16:JV16"/>
    <mergeCell ref="JW16:JX16"/>
    <mergeCell ref="JY16:JZ16"/>
    <mergeCell ref="KA16:KB16"/>
    <mergeCell ref="KC16:KD16"/>
    <mergeCell ref="KE16:KF16"/>
    <mergeCell ref="KG16:KH16"/>
    <mergeCell ref="KI16:KJ16"/>
    <mergeCell ref="NW19:NX19"/>
    <mergeCell ref="KY16:KZ16"/>
    <mergeCell ref="LA16:LB16"/>
    <mergeCell ref="KK16:KL16"/>
    <mergeCell ref="KM16:KN16"/>
    <mergeCell ref="KO16:KP16"/>
    <mergeCell ref="KQ16:KR16"/>
    <mergeCell ref="KS16:KT16"/>
    <mergeCell ref="KU16:KV16"/>
    <mergeCell ref="KW16:KX16"/>
    <mergeCell ref="NG16:NH16"/>
    <mergeCell ref="NI16:NJ16"/>
    <mergeCell ref="NK16:NL16"/>
    <mergeCell ref="NM16:NN16"/>
    <mergeCell ref="NO16:NP16"/>
    <mergeCell ref="NG18:NH18"/>
    <mergeCell ref="NI18:NJ18"/>
    <mergeCell ref="NK18:NL18"/>
    <mergeCell ref="NM18:NN18"/>
    <mergeCell ref="NO18:NP18"/>
    <mergeCell ref="NQ18:NR18"/>
    <mergeCell ref="NS18:NT18"/>
    <mergeCell ref="NU18:NV18"/>
    <mergeCell ref="NW18:NX18"/>
    <mergeCell ref="LS17:LT17"/>
    <mergeCell ref="LU17:LV17"/>
    <mergeCell ref="LW17:LX17"/>
    <mergeCell ref="LY17:LZ17"/>
    <mergeCell ref="MA17:MB17"/>
    <mergeCell ref="MC17:MD17"/>
    <mergeCell ref="ME17:MF17"/>
    <mergeCell ref="MG17:MH17"/>
    <mergeCell ref="MI17:MJ17"/>
    <mergeCell ref="MK17:ML17"/>
    <mergeCell ref="MM17:MN17"/>
    <mergeCell ref="MO17:MP17"/>
    <mergeCell ref="MQ17:MR17"/>
    <mergeCell ref="MS17:MT17"/>
    <mergeCell ref="MU17:MV17"/>
    <mergeCell ref="MW17:MX17"/>
    <mergeCell ref="MY17:MZ17"/>
    <mergeCell ref="NA17:NB17"/>
    <mergeCell ref="NC17:ND17"/>
    <mergeCell ref="NE17:NF17"/>
    <mergeCell ref="NG17:NH17"/>
    <mergeCell ref="NI17:NJ17"/>
    <mergeCell ref="NK17:NL17"/>
    <mergeCell ref="NM17:NN17"/>
    <mergeCell ref="NO17:NP17"/>
    <mergeCell ref="NQ17:NR17"/>
    <mergeCell ref="NS17:NT17"/>
    <mergeCell ref="NU17:NV17"/>
    <mergeCell ref="NW17:NX17"/>
    <mergeCell ref="KO19:KP19"/>
    <mergeCell ref="KQ19:KR19"/>
    <mergeCell ref="KS19:KT19"/>
    <mergeCell ref="KU19:KV19"/>
    <mergeCell ref="KW19:KX19"/>
    <mergeCell ref="NC16:ND16"/>
    <mergeCell ref="NE16:NF16"/>
    <mergeCell ref="NQ16:NR16"/>
    <mergeCell ref="OA19:OB19"/>
    <mergeCell ref="OA17:OB17"/>
    <mergeCell ref="NY18:NZ18"/>
    <mergeCell ref="OA18:OB18"/>
    <mergeCell ref="KY19:KZ19"/>
    <mergeCell ref="LA19:LB19"/>
    <mergeCell ref="LC19:LD19"/>
    <mergeCell ref="LE19:LF19"/>
    <mergeCell ref="LG19:LH19"/>
    <mergeCell ref="LI19:LJ19"/>
    <mergeCell ref="LK19:LL19"/>
    <mergeCell ref="QQ20:QR20"/>
    <mergeCell ref="QC20:QD20"/>
    <mergeCell ref="QE20:QF20"/>
    <mergeCell ref="QG20:QH20"/>
    <mergeCell ref="QI20:QJ20"/>
    <mergeCell ref="QK20:QL20"/>
    <mergeCell ref="QM20:QN20"/>
    <mergeCell ref="QO20:QP20"/>
    <mergeCell ref="NY19:NZ19"/>
    <mergeCell ref="OC17:OD17"/>
    <mergeCell ref="KY17:KZ17"/>
    <mergeCell ref="LA17:LB17"/>
    <mergeCell ref="LC17:LD17"/>
    <mergeCell ref="LE17:LF17"/>
    <mergeCell ref="LG17:LH17"/>
    <mergeCell ref="LI17:LJ17"/>
    <mergeCell ref="LK17:LL17"/>
    <mergeCell ref="MG19:MH19"/>
    <mergeCell ref="MI19:MJ19"/>
    <mergeCell ref="MK19:ML19"/>
    <mergeCell ref="MM19:MN19"/>
    <mergeCell ref="MO19:MP19"/>
    <mergeCell ref="MQ19:MR19"/>
    <mergeCell ref="MS19:MT19"/>
    <mergeCell ref="MU19:MV19"/>
    <mergeCell ref="MW19:MX19"/>
    <mergeCell ref="MY19:MZ19"/>
    <mergeCell ref="NA19:NB19"/>
    <mergeCell ref="NC19:ND19"/>
    <mergeCell ref="NE19:NF19"/>
    <mergeCell ref="NG19:NH19"/>
    <mergeCell ref="NI19:NJ19"/>
    <mergeCell ref="NK19:NL19"/>
    <mergeCell ref="NM19:NN19"/>
    <mergeCell ref="NO19:NP19"/>
    <mergeCell ref="NQ19:NR19"/>
    <mergeCell ref="NS19:NT19"/>
    <mergeCell ref="LM19:LN19"/>
    <mergeCell ref="LO19:LP19"/>
    <mergeCell ref="LQ19:LR19"/>
    <mergeCell ref="LS19:LT19"/>
    <mergeCell ref="LU19:LV19"/>
    <mergeCell ref="LW19:LX19"/>
    <mergeCell ref="LY19:LZ19"/>
    <mergeCell ref="MA19:MB19"/>
    <mergeCell ref="MC19:MD19"/>
    <mergeCell ref="ME19:MF19"/>
    <mergeCell ref="OC19:OD19"/>
    <mergeCell ref="OE19:OF19"/>
    <mergeCell ref="OG19:OH19"/>
    <mergeCell ref="OI19:OJ19"/>
    <mergeCell ref="NU19:NV19"/>
    <mergeCell ref="JU20:JV20"/>
    <mergeCell ref="JW20:JX20"/>
    <mergeCell ref="JY20:JZ20"/>
    <mergeCell ref="KA20:KB20"/>
    <mergeCell ref="KC20:KD20"/>
    <mergeCell ref="KE20:KF20"/>
    <mergeCell ref="KG20:KH20"/>
    <mergeCell ref="KI20:KJ20"/>
    <mergeCell ref="GQ20:GR20"/>
    <mergeCell ref="GS20:GT20"/>
    <mergeCell ref="GU20:GV20"/>
    <mergeCell ref="GW20:GX20"/>
    <mergeCell ref="GY20:GZ20"/>
    <mergeCell ref="HA20:HB20"/>
    <mergeCell ref="HC20:HD20"/>
    <mergeCell ref="KY20:KZ20"/>
    <mergeCell ref="LA20:LB20"/>
    <mergeCell ref="KK20:KL20"/>
    <mergeCell ref="KM20:KN20"/>
    <mergeCell ref="KO20:KP20"/>
    <mergeCell ref="KQ20:KR20"/>
    <mergeCell ref="KS20:KT20"/>
    <mergeCell ref="KU20:KV20"/>
    <mergeCell ref="KW20:KX20"/>
    <mergeCell ref="HE20:HF20"/>
    <mergeCell ref="HG20:HH20"/>
    <mergeCell ref="HI20:HJ20"/>
    <mergeCell ref="HK20:HL20"/>
    <mergeCell ref="HM20:HN20"/>
    <mergeCell ref="HO20:HP20"/>
    <mergeCell ref="HQ20:HR20"/>
    <mergeCell ref="HS20:HT20"/>
    <mergeCell ref="HU20:HV20"/>
    <mergeCell ref="HW20:HX20"/>
    <mergeCell ref="HY20:HZ20"/>
    <mergeCell ref="IA20:IB20"/>
    <mergeCell ref="IC20:ID20"/>
    <mergeCell ref="IE20:IF20"/>
    <mergeCell ref="IG20:IH20"/>
    <mergeCell ref="II20:IJ20"/>
    <mergeCell ref="IK20:IL20"/>
    <mergeCell ref="IM20:IN20"/>
    <mergeCell ref="IO20:IP20"/>
    <mergeCell ref="IQ20:IR20"/>
    <mergeCell ref="IS20:IT20"/>
    <mergeCell ref="IU20:IV20"/>
    <mergeCell ref="IW20:IX20"/>
    <mergeCell ref="IY20:IZ20"/>
    <mergeCell ref="JA20:JB20"/>
    <mergeCell ref="JC20:JD20"/>
    <mergeCell ref="JE20:JF20"/>
    <mergeCell ref="JG20:JH20"/>
    <mergeCell ref="JI20:JJ20"/>
    <mergeCell ref="JK20:JL20"/>
    <mergeCell ref="JM20:JN20"/>
    <mergeCell ref="JO20:JP20"/>
    <mergeCell ref="JQ20:JR20"/>
    <mergeCell ref="JS20:JT20"/>
    <mergeCell ref="EC20:ED20"/>
    <mergeCell ref="EE20:EF20"/>
    <mergeCell ref="EG20:EH20"/>
    <mergeCell ref="EI20:EJ20"/>
    <mergeCell ref="EK20:EL20"/>
    <mergeCell ref="EM20:EN20"/>
    <mergeCell ref="EO20:EP20"/>
    <mergeCell ref="EQ20:ER20"/>
    <mergeCell ref="ES20:ET20"/>
    <mergeCell ref="EU20:EV20"/>
    <mergeCell ref="EW20:EX20"/>
    <mergeCell ref="EY20:EZ20"/>
    <mergeCell ref="FA20:FB20"/>
    <mergeCell ref="FC20:FD20"/>
    <mergeCell ref="FE20:FF20"/>
    <mergeCell ref="FG20:FH20"/>
    <mergeCell ref="FI20:FJ20"/>
    <mergeCell ref="FK20:FL20"/>
    <mergeCell ref="FM20:FN20"/>
    <mergeCell ref="FO20:FP20"/>
    <mergeCell ref="FQ20:FR20"/>
    <mergeCell ref="FS20:FT20"/>
    <mergeCell ref="FU20:FV20"/>
    <mergeCell ref="FW20:FX20"/>
    <mergeCell ref="FY20:FZ20"/>
    <mergeCell ref="GA20:GB20"/>
    <mergeCell ref="GC20:GD20"/>
    <mergeCell ref="GE20:GF20"/>
    <mergeCell ref="GG20:GH20"/>
    <mergeCell ref="GI20:GJ20"/>
    <mergeCell ref="GK20:GL20"/>
    <mergeCell ref="GM20:GN20"/>
    <mergeCell ref="GO20:GP20"/>
    <mergeCell ref="BO20:BP20"/>
    <mergeCell ref="BQ20:BR20"/>
    <mergeCell ref="BS20:BT20"/>
    <mergeCell ref="BU20:BV20"/>
    <mergeCell ref="BW20:BX20"/>
    <mergeCell ref="BY20:BZ20"/>
    <mergeCell ref="CA20:CB20"/>
    <mergeCell ref="CC20:CD20"/>
    <mergeCell ref="CE20:CF20"/>
    <mergeCell ref="CG20:CH20"/>
    <mergeCell ref="CI20:CJ20"/>
    <mergeCell ref="CK20:CL20"/>
    <mergeCell ref="CM20:CN20"/>
    <mergeCell ref="CO20:CP20"/>
    <mergeCell ref="CQ20:CR20"/>
    <mergeCell ref="CS20:CT20"/>
    <mergeCell ref="CU20:CV20"/>
    <mergeCell ref="CW20:CX20"/>
    <mergeCell ref="CY20:CZ20"/>
    <mergeCell ref="DA20:DB20"/>
    <mergeCell ref="DC20:DD20"/>
    <mergeCell ref="DE20:DF20"/>
    <mergeCell ref="DG20:DH20"/>
    <mergeCell ref="DI20:DJ20"/>
    <mergeCell ref="DK20:DL20"/>
    <mergeCell ref="DM20:DN20"/>
    <mergeCell ref="DO20:DP20"/>
    <mergeCell ref="DQ20:DR20"/>
    <mergeCell ref="DS20:DT20"/>
    <mergeCell ref="DU20:DV20"/>
    <mergeCell ref="DW20:DX20"/>
    <mergeCell ref="DY20:DZ20"/>
    <mergeCell ref="EA20:EB20"/>
    <mergeCell ref="CE19:CF19"/>
    <mergeCell ref="CG19:CH19"/>
    <mergeCell ref="CI19:CJ19"/>
    <mergeCell ref="CK19:CL19"/>
    <mergeCell ref="CM19:CN19"/>
    <mergeCell ref="FW19:FX19"/>
    <mergeCell ref="FY19:FZ19"/>
    <mergeCell ref="GA19:GB19"/>
    <mergeCell ref="GC19:GD19"/>
    <mergeCell ref="GE19:GF19"/>
    <mergeCell ref="GG19:GH19"/>
    <mergeCell ref="GI19:GJ19"/>
    <mergeCell ref="GK19:GL19"/>
    <mergeCell ref="GM19:GN19"/>
    <mergeCell ref="GO19:GP19"/>
    <mergeCell ref="GQ19:GR19"/>
    <mergeCell ref="GS19:GT19"/>
    <mergeCell ref="GU19:GV19"/>
    <mergeCell ref="GW19:GX19"/>
    <mergeCell ref="GY19:GZ19"/>
    <mergeCell ref="HA19:HB19"/>
    <mergeCell ref="CO19:CP19"/>
    <mergeCell ref="CQ19:CR19"/>
    <mergeCell ref="CS19:CT19"/>
    <mergeCell ref="CU19:CV19"/>
    <mergeCell ref="C19:D19"/>
    <mergeCell ref="E19:F19"/>
    <mergeCell ref="G19:H19"/>
    <mergeCell ref="I19:J19"/>
    <mergeCell ref="K19:L19"/>
    <mergeCell ref="M19:N19"/>
    <mergeCell ref="O19:P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20:BL20"/>
    <mergeCell ref="BM20:BN20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BW19:BX19"/>
    <mergeCell ref="BY19:BZ19"/>
    <mergeCell ref="CA19:CB19"/>
    <mergeCell ref="CC19:CD19"/>
    <mergeCell ref="SE19:SF19"/>
    <mergeCell ref="SG19:SH19"/>
    <mergeCell ref="SE20:SF20"/>
    <mergeCell ref="SG20:SH20"/>
    <mergeCell ref="PO20:PP20"/>
    <mergeCell ref="PQ20:PR20"/>
    <mergeCell ref="PS20:PT20"/>
    <mergeCell ref="PU20:PV20"/>
    <mergeCell ref="PW20:PX20"/>
    <mergeCell ref="PY20:PZ20"/>
    <mergeCell ref="QA20:QB20"/>
    <mergeCell ref="QI19:QJ19"/>
    <mergeCell ref="QK19:QL19"/>
    <mergeCell ref="QM19:QN19"/>
    <mergeCell ref="QO19:QP19"/>
    <mergeCell ref="QQ19:QR19"/>
    <mergeCell ref="QS19:QT19"/>
    <mergeCell ref="QU19:QV19"/>
    <mergeCell ref="RK19:RL19"/>
    <mergeCell ref="RM19:RN19"/>
    <mergeCell ref="RO19:RP19"/>
    <mergeCell ref="RQ19:RR19"/>
    <mergeCell ref="RS19:RT19"/>
    <mergeCell ref="RU19:RV19"/>
    <mergeCell ref="RW19:RX19"/>
    <mergeCell ref="RI20:RJ20"/>
    <mergeCell ref="RK20:RL20"/>
    <mergeCell ref="QU20:QV20"/>
    <mergeCell ref="QW20:QX20"/>
    <mergeCell ref="QY20:QZ20"/>
    <mergeCell ref="RA20:RB20"/>
    <mergeCell ref="RC20:RD20"/>
    <mergeCell ref="RE20:RF20"/>
    <mergeCell ref="RG20:RH20"/>
    <mergeCell ref="SA20:SB20"/>
    <mergeCell ref="SC20:SD20"/>
    <mergeCell ref="RM20:RN20"/>
    <mergeCell ref="RO20:RP20"/>
    <mergeCell ref="RQ20:RR20"/>
    <mergeCell ref="RS20:RT20"/>
    <mergeCell ref="RU20:RV20"/>
    <mergeCell ref="RW20:RX20"/>
    <mergeCell ref="RY20:RZ20"/>
    <mergeCell ref="JU19:JV19"/>
    <mergeCell ref="JW19:JX19"/>
    <mergeCell ref="JY19:JZ19"/>
    <mergeCell ref="KA19:KB19"/>
    <mergeCell ref="KC19:KD19"/>
    <mergeCell ref="KE19:KF19"/>
    <mergeCell ref="KG19:KH19"/>
    <mergeCell ref="KI19:KJ19"/>
    <mergeCell ref="KK19:KL19"/>
    <mergeCell ref="KM19:KN19"/>
    <mergeCell ref="CW19:CX19"/>
    <mergeCell ref="CY19:CZ19"/>
    <mergeCell ref="DA19:DB19"/>
    <mergeCell ref="DC19:DD19"/>
    <mergeCell ref="DE19:DF19"/>
    <mergeCell ref="DG19:DH19"/>
    <mergeCell ref="DI19:DJ19"/>
    <mergeCell ref="DK19:DL19"/>
    <mergeCell ref="DM19:DN19"/>
    <mergeCell ref="DO19:DP19"/>
    <mergeCell ref="DQ19:DR19"/>
    <mergeCell ref="DS19:DT19"/>
    <mergeCell ref="DU19:DV19"/>
    <mergeCell ref="DW19:DX19"/>
    <mergeCell ref="DY19:DZ19"/>
    <mergeCell ref="EA19:EB19"/>
    <mergeCell ref="EC19:ED19"/>
    <mergeCell ref="EE19:EF19"/>
    <mergeCell ref="EG19:EH19"/>
    <mergeCell ref="EI19:EJ19"/>
    <mergeCell ref="EK19:EL19"/>
    <mergeCell ref="EM19:EN19"/>
    <mergeCell ref="EO19:EP19"/>
    <mergeCell ref="EQ19:ER19"/>
    <mergeCell ref="ES19:ET19"/>
    <mergeCell ref="EU19:EV19"/>
    <mergeCell ref="EW19:EX19"/>
    <mergeCell ref="EY19:EZ19"/>
    <mergeCell ref="FA19:FB19"/>
    <mergeCell ref="FC19:FD19"/>
    <mergeCell ref="FE19:FF19"/>
    <mergeCell ref="FG19:FH19"/>
    <mergeCell ref="FI19:FJ19"/>
    <mergeCell ref="FK19:FL19"/>
    <mergeCell ref="FM19:FN19"/>
    <mergeCell ref="FO19:FP19"/>
    <mergeCell ref="FQ19:FR19"/>
    <mergeCell ref="FS19:FT19"/>
    <mergeCell ref="FU19:FV19"/>
    <mergeCell ref="IE19:IF19"/>
    <mergeCell ref="IC19:ID19"/>
    <mergeCell ref="IA19:IB19"/>
    <mergeCell ref="HY19:HZ19"/>
    <mergeCell ref="HW19:HX19"/>
    <mergeCell ref="HU19:HV19"/>
    <mergeCell ref="HS19:HT19"/>
    <mergeCell ref="HQ19:HR19"/>
    <mergeCell ref="HO19:HP19"/>
    <mergeCell ref="HM19:HN19"/>
    <mergeCell ref="HK19:HL19"/>
    <mergeCell ref="HI19:HJ19"/>
    <mergeCell ref="HG19:HH19"/>
    <mergeCell ref="HE19:HF19"/>
    <mergeCell ref="HC19:HD19"/>
    <mergeCell ref="OK19:OL19"/>
    <mergeCell ref="OM19:ON19"/>
    <mergeCell ref="OO19:OP19"/>
    <mergeCell ref="OQ19:OR19"/>
    <mergeCell ref="OS19:OT19"/>
    <mergeCell ref="OU19:OV19"/>
    <mergeCell ref="OW19:OX19"/>
    <mergeCell ref="OY19:OZ19"/>
    <mergeCell ref="PA19:PB19"/>
    <mergeCell ref="PC19:PD19"/>
    <mergeCell ref="PE19:PF19"/>
    <mergeCell ref="QW19:QX19"/>
    <mergeCell ref="QY19:QZ19"/>
    <mergeCell ref="RA19:RB19"/>
    <mergeCell ref="RC19:RD19"/>
    <mergeCell ref="RE19:RF19"/>
    <mergeCell ref="RG19:RH19"/>
    <mergeCell ref="RI19:RJ19"/>
    <mergeCell ref="RY19:RZ19"/>
    <mergeCell ref="SA19:SB19"/>
    <mergeCell ref="SC19:SD19"/>
    <mergeCell ref="QS20:QT20"/>
    <mergeCell ref="OC20:OD20"/>
    <mergeCell ref="OE20:OF20"/>
    <mergeCell ref="OG20:OH20"/>
    <mergeCell ref="OI20:OJ20"/>
    <mergeCell ref="OK20:OL20"/>
    <mergeCell ref="OM20:ON20"/>
    <mergeCell ref="OO20:OP20"/>
    <mergeCell ref="OQ20:OR20"/>
    <mergeCell ref="OS20:OT20"/>
    <mergeCell ref="OU20:OV20"/>
    <mergeCell ref="PU19:PV19"/>
    <mergeCell ref="PW19:PX19"/>
    <mergeCell ref="PY19:PZ19"/>
    <mergeCell ref="QA19:QB19"/>
    <mergeCell ref="QC19:QD19"/>
    <mergeCell ref="QE19:QF19"/>
    <mergeCell ref="QG19:QH19"/>
    <mergeCell ref="PG19:PH19"/>
    <mergeCell ref="PI19:PJ19"/>
    <mergeCell ref="PK19:PL19"/>
    <mergeCell ref="PM19:PN19"/>
    <mergeCell ref="PO19:PP19"/>
    <mergeCell ref="PQ19:PR19"/>
    <mergeCell ref="PS19:PT19"/>
    <mergeCell ref="CE42:CF42"/>
    <mergeCell ref="CG42:CH42"/>
    <mergeCell ref="CI42:CJ42"/>
    <mergeCell ref="CK42:CL42"/>
    <mergeCell ref="CM42:CN42"/>
    <mergeCell ref="CO42:CP42"/>
    <mergeCell ref="CQ42:CR42"/>
    <mergeCell ref="CS42:CT42"/>
    <mergeCell ref="CU42:CV42"/>
    <mergeCell ref="C42:D42"/>
    <mergeCell ref="E42:F42"/>
    <mergeCell ref="G42:H42"/>
    <mergeCell ref="I42:J42"/>
    <mergeCell ref="K42:L42"/>
    <mergeCell ref="M42:N42"/>
    <mergeCell ref="O42:P42"/>
    <mergeCell ref="PK20:PL20"/>
    <mergeCell ref="PM20:PN20"/>
    <mergeCell ref="OW20:OX20"/>
    <mergeCell ref="OY20:OZ20"/>
    <mergeCell ref="PA20:PB20"/>
    <mergeCell ref="PC20:PD20"/>
    <mergeCell ref="PE20:PF20"/>
    <mergeCell ref="PG20:PH20"/>
    <mergeCell ref="PI20:PJ20"/>
    <mergeCell ref="LC20:LD20"/>
    <mergeCell ref="LE20:LF20"/>
    <mergeCell ref="LG20:LH20"/>
    <mergeCell ref="LI20:LJ20"/>
    <mergeCell ref="LK20:LL20"/>
    <mergeCell ref="LM20:LN20"/>
    <mergeCell ref="LO20:LP20"/>
    <mergeCell ref="LQ20:LR20"/>
    <mergeCell ref="LS20:LT20"/>
    <mergeCell ref="LU20:LV20"/>
    <mergeCell ref="LW20:LX20"/>
    <mergeCell ref="LY20:LZ20"/>
    <mergeCell ref="MA20:MB20"/>
    <mergeCell ref="MC20:MD20"/>
    <mergeCell ref="ME20:MF20"/>
    <mergeCell ref="MG20:MH20"/>
    <mergeCell ref="MI20:MJ20"/>
    <mergeCell ref="MK20:ML20"/>
    <mergeCell ref="MM20:MN20"/>
    <mergeCell ref="MO20:MP20"/>
    <mergeCell ref="MQ20:MR20"/>
    <mergeCell ref="MS20:MT20"/>
    <mergeCell ref="MU20:MV20"/>
    <mergeCell ref="MW20:MX20"/>
    <mergeCell ref="MY20:MZ20"/>
    <mergeCell ref="NA20:NB20"/>
    <mergeCell ref="NC20:ND20"/>
    <mergeCell ref="NE20:NF20"/>
    <mergeCell ref="NG20:NH20"/>
    <mergeCell ref="NI20:NJ20"/>
    <mergeCell ref="NK20:NL20"/>
    <mergeCell ref="NM20:NN20"/>
    <mergeCell ref="NO20:NP20"/>
    <mergeCell ref="NQ20:NR20"/>
    <mergeCell ref="NS20:NT20"/>
    <mergeCell ref="NU20:NV20"/>
    <mergeCell ref="NW20:NX20"/>
    <mergeCell ref="NY20:NZ20"/>
    <mergeCell ref="OA20:OB20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V42"/>
    <mergeCell ref="BW42:BX42"/>
    <mergeCell ref="BY42:BZ42"/>
    <mergeCell ref="CA42:CB42"/>
    <mergeCell ref="CC42:CD42"/>
    <mergeCell ref="RG42:RH42"/>
    <mergeCell ref="RI42:RJ42"/>
    <mergeCell ref="RY42:RZ42"/>
    <mergeCell ref="SA42:SB42"/>
    <mergeCell ref="SC42:SD42"/>
    <mergeCell ref="SE42:SF42"/>
    <mergeCell ref="SG42:SH42"/>
    <mergeCell ref="RK42:RL42"/>
    <mergeCell ref="RM42:RN42"/>
    <mergeCell ref="RO42:RP42"/>
    <mergeCell ref="RQ42:RR42"/>
    <mergeCell ref="RS42:RT42"/>
    <mergeCell ref="RU42:RV42"/>
    <mergeCell ref="RW42:RX42"/>
    <mergeCell ref="KK42:KL42"/>
    <mergeCell ref="KM42:KN42"/>
    <mergeCell ref="KO42:KP42"/>
    <mergeCell ref="KQ42:KR42"/>
    <mergeCell ref="KS42:KT42"/>
    <mergeCell ref="KU42:KV42"/>
    <mergeCell ref="KW42:KX42"/>
    <mergeCell ref="KY42:KZ42"/>
    <mergeCell ref="LA42:LB42"/>
    <mergeCell ref="LC42:LD42"/>
    <mergeCell ref="LE42:LF42"/>
    <mergeCell ref="LG42:LH42"/>
    <mergeCell ref="LI42:LJ42"/>
    <mergeCell ref="LK42:LL42"/>
    <mergeCell ref="LM42:LN42"/>
    <mergeCell ref="LO42:LP42"/>
    <mergeCell ref="LQ42:LR42"/>
    <mergeCell ref="LS42:LT42"/>
    <mergeCell ref="LU42:LV42"/>
    <mergeCell ref="LW42:LX42"/>
    <mergeCell ref="LY42:LZ42"/>
    <mergeCell ref="MA42:MB42"/>
    <mergeCell ref="MC42:MD42"/>
    <mergeCell ref="ME42:MF42"/>
    <mergeCell ref="MG42:MH42"/>
    <mergeCell ref="MI42:MJ42"/>
    <mergeCell ref="MK42:ML42"/>
    <mergeCell ref="MM42:MN42"/>
    <mergeCell ref="MO42:MP42"/>
    <mergeCell ref="MQ42:MR42"/>
    <mergeCell ref="MS42:MT42"/>
    <mergeCell ref="MU42:MV42"/>
    <mergeCell ref="MW42:MX42"/>
    <mergeCell ref="MY42:MZ42"/>
    <mergeCell ref="NA42:NB42"/>
    <mergeCell ref="NC42:ND42"/>
    <mergeCell ref="NE42:NF42"/>
    <mergeCell ref="NG42:NH42"/>
    <mergeCell ref="NI42:NJ42"/>
    <mergeCell ref="NK42:NL42"/>
    <mergeCell ref="NM42:NN42"/>
    <mergeCell ref="NO42:NP42"/>
    <mergeCell ref="NQ42:NR42"/>
    <mergeCell ref="NS42:NT42"/>
    <mergeCell ref="NU42:NV42"/>
    <mergeCell ref="NW42:NX42"/>
    <mergeCell ref="NY42:NZ42"/>
    <mergeCell ref="OA42:OB42"/>
    <mergeCell ref="OC42:OD42"/>
    <mergeCell ref="OS42:OT42"/>
    <mergeCell ref="OU42:OV42"/>
    <mergeCell ref="OW42:OX42"/>
    <mergeCell ref="OY42:OZ42"/>
    <mergeCell ref="PA42:PB42"/>
    <mergeCell ref="PC42:PD42"/>
    <mergeCell ref="PE42:PF42"/>
    <mergeCell ref="PG42:PH42"/>
    <mergeCell ref="PI42:PJ42"/>
    <mergeCell ref="PK42:PL42"/>
    <mergeCell ref="PM42:PN42"/>
    <mergeCell ref="PO42:PP42"/>
    <mergeCell ref="PQ42:PR42"/>
    <mergeCell ref="PS42:PT42"/>
    <mergeCell ref="PU42:PV42"/>
    <mergeCell ref="PW42:PX42"/>
    <mergeCell ref="PY42:PZ42"/>
    <mergeCell ref="QA42:QB42"/>
    <mergeCell ref="QC42:QD42"/>
    <mergeCell ref="QE42:QF42"/>
    <mergeCell ref="QG42:QH42"/>
    <mergeCell ref="QI42:QJ42"/>
    <mergeCell ref="QK42:QL42"/>
    <mergeCell ref="QM42:QN42"/>
    <mergeCell ref="QO42:QP42"/>
    <mergeCell ref="QQ42:QR42"/>
    <mergeCell ref="QS42:QT42"/>
    <mergeCell ref="QU42:QV42"/>
    <mergeCell ref="QW42:QX42"/>
    <mergeCell ref="QY42:QZ42"/>
    <mergeCell ref="RA42:RB42"/>
    <mergeCell ref="RC42:RD42"/>
    <mergeCell ref="RE42:RF42"/>
    <mergeCell ref="IK42:IL42"/>
    <mergeCell ref="IM42:IN42"/>
    <mergeCell ref="IO42:IP42"/>
    <mergeCell ref="IQ42:IR42"/>
    <mergeCell ref="IS42:IT42"/>
    <mergeCell ref="IU42:IV42"/>
    <mergeCell ref="IW42:IX42"/>
    <mergeCell ref="IY42:IZ42"/>
    <mergeCell ref="JA42:JB42"/>
    <mergeCell ref="JC42:JD42"/>
    <mergeCell ref="JE42:JF42"/>
    <mergeCell ref="JG42:JH42"/>
    <mergeCell ref="JI42:JJ42"/>
    <mergeCell ref="JK42:JL42"/>
    <mergeCell ref="JM42:JN42"/>
    <mergeCell ref="JO42:JP42"/>
    <mergeCell ref="JQ42:JR42"/>
    <mergeCell ref="JS42:JT42"/>
    <mergeCell ref="JU42:JV42"/>
    <mergeCell ref="JW42:JX42"/>
    <mergeCell ref="JY42:JZ42"/>
    <mergeCell ref="KA42:KB42"/>
    <mergeCell ref="KC42:KD42"/>
    <mergeCell ref="KE42:KF42"/>
    <mergeCell ref="KG42:KH42"/>
    <mergeCell ref="KI42:KJ42"/>
    <mergeCell ref="OE42:OF42"/>
    <mergeCell ref="OG42:OH42"/>
    <mergeCell ref="OI42:OJ42"/>
    <mergeCell ref="OK42:OL42"/>
    <mergeCell ref="OM42:ON42"/>
    <mergeCell ref="OO42:OP42"/>
    <mergeCell ref="OQ42:OR42"/>
    <mergeCell ref="FW42:FX42"/>
    <mergeCell ref="FY42:FZ42"/>
    <mergeCell ref="GA42:GB42"/>
    <mergeCell ref="GC42:GD42"/>
    <mergeCell ref="GE42:GF42"/>
    <mergeCell ref="GG42:GH42"/>
    <mergeCell ref="GI42:GJ42"/>
    <mergeCell ref="GK42:GL42"/>
    <mergeCell ref="GM42:GN42"/>
    <mergeCell ref="GO42:GP42"/>
    <mergeCell ref="GQ42:GR42"/>
    <mergeCell ref="GS42:GT42"/>
    <mergeCell ref="GU42:GV42"/>
    <mergeCell ref="GW42:GX42"/>
    <mergeCell ref="GY42:GZ42"/>
    <mergeCell ref="HA42:HB42"/>
    <mergeCell ref="HC42:HD42"/>
    <mergeCell ref="HE42:HF42"/>
    <mergeCell ref="HG42:HH42"/>
    <mergeCell ref="HI42:HJ42"/>
    <mergeCell ref="HK42:HL42"/>
    <mergeCell ref="HM42:HN42"/>
    <mergeCell ref="HO42:HP42"/>
    <mergeCell ref="HQ42:HR42"/>
    <mergeCell ref="HS42:HT42"/>
    <mergeCell ref="HU42:HV42"/>
    <mergeCell ref="HW42:HX42"/>
    <mergeCell ref="HY42:HZ42"/>
    <mergeCell ref="IA42:IB42"/>
    <mergeCell ref="IC42:ID42"/>
    <mergeCell ref="IE42:IF42"/>
    <mergeCell ref="IG42:IH42"/>
    <mergeCell ref="II42:IJ42"/>
    <mergeCell ref="GQ41:GR41"/>
    <mergeCell ref="GS41:GT41"/>
    <mergeCell ref="GU41:GV41"/>
    <mergeCell ref="GW41:GX41"/>
    <mergeCell ref="GY41:GZ41"/>
    <mergeCell ref="HA41:HB41"/>
    <mergeCell ref="HC41:HD41"/>
    <mergeCell ref="CW42:CX42"/>
    <mergeCell ref="CY42:CZ42"/>
    <mergeCell ref="DA42:DB42"/>
    <mergeCell ref="DC42:DD42"/>
    <mergeCell ref="DE42:DF42"/>
    <mergeCell ref="DG42:DH42"/>
    <mergeCell ref="DI42:DJ42"/>
    <mergeCell ref="DK42:DL42"/>
    <mergeCell ref="DM42:DN42"/>
    <mergeCell ref="DO42:DP42"/>
    <mergeCell ref="DQ42:DR42"/>
    <mergeCell ref="DS42:DT42"/>
    <mergeCell ref="DU42:DV42"/>
    <mergeCell ref="DW42:DX42"/>
    <mergeCell ref="DY42:DZ42"/>
    <mergeCell ref="EA42:EB42"/>
    <mergeCell ref="EC42:ED42"/>
    <mergeCell ref="EE42:EF42"/>
    <mergeCell ref="EG42:EH42"/>
    <mergeCell ref="EI42:EJ42"/>
    <mergeCell ref="EK42:EL42"/>
    <mergeCell ref="EM42:EN42"/>
    <mergeCell ref="EO42:EP42"/>
    <mergeCell ref="EQ42:ER42"/>
    <mergeCell ref="ES42:ET42"/>
    <mergeCell ref="EU42:EV42"/>
    <mergeCell ref="EW42:EX42"/>
    <mergeCell ref="EY42:EZ42"/>
    <mergeCell ref="FA42:FB42"/>
    <mergeCell ref="FC42:FD42"/>
    <mergeCell ref="FE42:FF42"/>
    <mergeCell ref="FG42:FH42"/>
    <mergeCell ref="FI42:FJ42"/>
    <mergeCell ref="FK42:FL42"/>
    <mergeCell ref="FM42:FN42"/>
    <mergeCell ref="FO42:FP42"/>
    <mergeCell ref="FQ42:FR42"/>
    <mergeCell ref="FS42:FT42"/>
    <mergeCell ref="FU42:FV42"/>
    <mergeCell ref="C43:D43"/>
    <mergeCell ref="E43:F43"/>
    <mergeCell ref="G43:H43"/>
    <mergeCell ref="I43:J43"/>
    <mergeCell ref="K43:L43"/>
    <mergeCell ref="M43:N43"/>
    <mergeCell ref="O43:P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V43"/>
    <mergeCell ref="BW43:BX43"/>
    <mergeCell ref="BY43:BZ43"/>
    <mergeCell ref="CA43:CB43"/>
    <mergeCell ref="CC43:CD43"/>
    <mergeCell ref="CE43:CF43"/>
    <mergeCell ref="CG43:CH43"/>
    <mergeCell ref="NA43:NB43"/>
    <mergeCell ref="NC43:ND43"/>
    <mergeCell ref="NE43:NF43"/>
    <mergeCell ref="NG43:NH43"/>
    <mergeCell ref="NI43:NJ43"/>
    <mergeCell ref="NK43:NL43"/>
    <mergeCell ref="NM43:NN43"/>
    <mergeCell ref="NO43:NP43"/>
    <mergeCell ref="J48:N48"/>
    <mergeCell ref="K49:N49"/>
    <mergeCell ref="K50:N50"/>
    <mergeCell ref="O50:P50"/>
    <mergeCell ref="K51:N51"/>
    <mergeCell ref="K52:N52"/>
    <mergeCell ref="K53:N53"/>
    <mergeCell ref="K54:N54"/>
    <mergeCell ref="J55:N55"/>
    <mergeCell ref="J56:N56"/>
    <mergeCell ref="J57:N57"/>
    <mergeCell ref="K58:N58"/>
    <mergeCell ref="K59:N59"/>
    <mergeCell ref="K60:N60"/>
    <mergeCell ref="K61:N61"/>
    <mergeCell ref="K62:N62"/>
    <mergeCell ref="K63:N6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CI43:CJ43"/>
    <mergeCell ref="CK43:CL43"/>
    <mergeCell ref="CM43:CN43"/>
    <mergeCell ref="CO43:CP43"/>
    <mergeCell ref="CQ43:CR43"/>
    <mergeCell ref="CS43:CT43"/>
    <mergeCell ref="CU43:CV43"/>
    <mergeCell ref="PY43:PZ43"/>
    <mergeCell ref="QA43:QB43"/>
    <mergeCell ref="QC43:QD43"/>
    <mergeCell ref="QE43:QF43"/>
    <mergeCell ref="QG43:QH43"/>
    <mergeCell ref="QI43:QJ43"/>
    <mergeCell ref="QK43:QL43"/>
    <mergeCell ref="QM43:QN43"/>
    <mergeCell ref="QO43:QP43"/>
    <mergeCell ref="K64:N64"/>
    <mergeCell ref="QU43:QV43"/>
    <mergeCell ref="QW43:QX43"/>
    <mergeCell ref="QY43:QZ43"/>
    <mergeCell ref="RA43:RB43"/>
    <mergeCell ref="RC43:RD43"/>
    <mergeCell ref="RE43:RF43"/>
    <mergeCell ref="RG43:RH43"/>
    <mergeCell ref="RI43:RJ43"/>
    <mergeCell ref="RY43:RZ43"/>
    <mergeCell ref="SA43:SB43"/>
    <mergeCell ref="SC43:SD43"/>
    <mergeCell ref="SE43:SF43"/>
    <mergeCell ref="SG43:SH43"/>
    <mergeCell ref="RK43:RL43"/>
    <mergeCell ref="RM43:RN43"/>
    <mergeCell ref="RO43:RP43"/>
    <mergeCell ref="RQ43:RR43"/>
    <mergeCell ref="RS43:RT43"/>
    <mergeCell ref="RU43:RV43"/>
    <mergeCell ref="RW43:RX43"/>
    <mergeCell ref="KK43:KL43"/>
    <mergeCell ref="KM43:KN43"/>
    <mergeCell ref="KO43:KP43"/>
    <mergeCell ref="KQ43:KR43"/>
    <mergeCell ref="KS43:KT43"/>
    <mergeCell ref="KU43:KV43"/>
    <mergeCell ref="KW43:KX43"/>
    <mergeCell ref="KY43:KZ43"/>
    <mergeCell ref="LA43:LB43"/>
    <mergeCell ref="LC43:LD43"/>
    <mergeCell ref="LE43:LF43"/>
    <mergeCell ref="LG43:LH43"/>
    <mergeCell ref="LI43:LJ43"/>
    <mergeCell ref="LK43:LL43"/>
    <mergeCell ref="LM43:LN43"/>
    <mergeCell ref="LO43:LP43"/>
    <mergeCell ref="LQ43:LR43"/>
    <mergeCell ref="LS43:LT43"/>
    <mergeCell ref="LU43:LV43"/>
    <mergeCell ref="LW43:LX43"/>
    <mergeCell ref="LY43:LZ43"/>
    <mergeCell ref="MA43:MB43"/>
    <mergeCell ref="MC43:MD43"/>
    <mergeCell ref="ME43:MF43"/>
    <mergeCell ref="MG43:MH43"/>
    <mergeCell ref="MI43:MJ43"/>
    <mergeCell ref="MK43:ML43"/>
    <mergeCell ref="MM43:MN43"/>
    <mergeCell ref="MO43:MP43"/>
    <mergeCell ref="MQ43:MR43"/>
    <mergeCell ref="MS43:MT43"/>
    <mergeCell ref="MU43:MV43"/>
    <mergeCell ref="MW43:MX43"/>
    <mergeCell ref="MY43:MZ43"/>
    <mergeCell ref="QQ43:QR43"/>
    <mergeCell ref="QS43:QT43"/>
    <mergeCell ref="HY43:HZ43"/>
    <mergeCell ref="IA43:IB43"/>
    <mergeCell ref="IC43:ID43"/>
    <mergeCell ref="IE43:IF43"/>
    <mergeCell ref="IG43:IH43"/>
    <mergeCell ref="II43:IJ43"/>
    <mergeCell ref="IK43:IL43"/>
    <mergeCell ref="IM43:IN43"/>
    <mergeCell ref="IO43:IP43"/>
    <mergeCell ref="IQ43:IR43"/>
    <mergeCell ref="IS43:IT43"/>
    <mergeCell ref="IU43:IV43"/>
    <mergeCell ref="IW43:IX43"/>
    <mergeCell ref="IY43:IZ43"/>
    <mergeCell ref="JA43:JB43"/>
    <mergeCell ref="JC43:JD43"/>
    <mergeCell ref="JE43:JF43"/>
    <mergeCell ref="JG43:JH43"/>
    <mergeCell ref="JI43:JJ43"/>
    <mergeCell ref="JK43:JL43"/>
    <mergeCell ref="JM43:JN43"/>
    <mergeCell ref="JO43:JP43"/>
    <mergeCell ref="JQ43:JR43"/>
    <mergeCell ref="JS43:JT43"/>
    <mergeCell ref="JU43:JV43"/>
    <mergeCell ref="JW43:JX43"/>
    <mergeCell ref="JY43:JZ43"/>
    <mergeCell ref="KA43:KB43"/>
    <mergeCell ref="KC43:KD43"/>
    <mergeCell ref="KE43:KF43"/>
    <mergeCell ref="KG43:KH43"/>
    <mergeCell ref="KI43:KJ43"/>
    <mergeCell ref="OE43:OF43"/>
    <mergeCell ref="NU43:NV43"/>
    <mergeCell ref="NW43:NX43"/>
    <mergeCell ref="NY43:NZ43"/>
    <mergeCell ref="OA43:OB43"/>
    <mergeCell ref="OC43:OD43"/>
    <mergeCell ref="NQ43:NR43"/>
    <mergeCell ref="NS43:NT43"/>
    <mergeCell ref="OG43:OH43"/>
    <mergeCell ref="OI43:OJ43"/>
    <mergeCell ref="OK43:OL43"/>
    <mergeCell ref="OM43:ON43"/>
    <mergeCell ref="OO43:OP43"/>
    <mergeCell ref="OQ43:OR43"/>
    <mergeCell ref="OS43:OT43"/>
    <mergeCell ref="OU43:OV43"/>
    <mergeCell ref="OW43:OX43"/>
    <mergeCell ref="OY43:OZ43"/>
    <mergeCell ref="PA43:PB43"/>
    <mergeCell ref="PC43:PD43"/>
    <mergeCell ref="PE43:PF43"/>
    <mergeCell ref="PG43:PH43"/>
    <mergeCell ref="PI43:PJ43"/>
    <mergeCell ref="PK43:PL43"/>
    <mergeCell ref="PM43:PN43"/>
    <mergeCell ref="PO43:PP43"/>
    <mergeCell ref="PQ43:PR43"/>
    <mergeCell ref="PS43:PT43"/>
    <mergeCell ref="PU43:PV43"/>
    <mergeCell ref="PW43:PX43"/>
    <mergeCell ref="FK43:FL43"/>
    <mergeCell ref="FM43:FN43"/>
    <mergeCell ref="FO43:FP43"/>
    <mergeCell ref="FQ43:FR43"/>
    <mergeCell ref="FS43:FT43"/>
    <mergeCell ref="FU43:FV43"/>
    <mergeCell ref="FW43:FX43"/>
    <mergeCell ref="FY43:FZ43"/>
    <mergeCell ref="GA43:GB43"/>
    <mergeCell ref="GC43:GD43"/>
    <mergeCell ref="GE43:GF43"/>
    <mergeCell ref="GG43:GH43"/>
    <mergeCell ref="GI43:GJ43"/>
    <mergeCell ref="GK43:GL43"/>
    <mergeCell ref="GM43:GN43"/>
    <mergeCell ref="GO43:GP43"/>
    <mergeCell ref="GQ43:GR43"/>
    <mergeCell ref="GS43:GT43"/>
    <mergeCell ref="GU43:GV43"/>
    <mergeCell ref="GW43:GX43"/>
    <mergeCell ref="GY43:GZ43"/>
    <mergeCell ref="HA43:HB43"/>
    <mergeCell ref="HC43:HD43"/>
    <mergeCell ref="HE43:HF43"/>
    <mergeCell ref="HG43:HH43"/>
    <mergeCell ref="HI43:HJ43"/>
    <mergeCell ref="HK43:HL43"/>
    <mergeCell ref="HM43:HN43"/>
    <mergeCell ref="HO43:HP43"/>
    <mergeCell ref="HQ43:HR43"/>
    <mergeCell ref="HS43:HT43"/>
    <mergeCell ref="HU43:HV43"/>
    <mergeCell ref="HW43:HX43"/>
    <mergeCell ref="CW43:CX43"/>
    <mergeCell ref="CY43:CZ43"/>
    <mergeCell ref="DA43:DB43"/>
    <mergeCell ref="DC43:DD43"/>
    <mergeCell ref="DE43:DF43"/>
    <mergeCell ref="DG43:DH43"/>
    <mergeCell ref="DI43:DJ43"/>
    <mergeCell ref="DK43:DL43"/>
    <mergeCell ref="DM43:DN43"/>
    <mergeCell ref="DO43:DP43"/>
    <mergeCell ref="DQ43:DR43"/>
    <mergeCell ref="DS43:DT43"/>
    <mergeCell ref="DU43:DV43"/>
    <mergeCell ref="DW43:DX43"/>
    <mergeCell ref="DY43:DZ43"/>
    <mergeCell ref="EA43:EB43"/>
    <mergeCell ref="EC43:ED43"/>
    <mergeCell ref="EE43:EF43"/>
    <mergeCell ref="EG43:EH43"/>
    <mergeCell ref="EI43:EJ43"/>
    <mergeCell ref="EK43:EL43"/>
    <mergeCell ref="EM43:EN43"/>
    <mergeCell ref="EO43:EP43"/>
    <mergeCell ref="EQ43:ER43"/>
    <mergeCell ref="ES43:ET43"/>
    <mergeCell ref="EU43:EV43"/>
    <mergeCell ref="EW43:EX43"/>
    <mergeCell ref="EY43:EZ43"/>
    <mergeCell ref="FA43:FB43"/>
    <mergeCell ref="FC43:FD43"/>
    <mergeCell ref="FE43:FF43"/>
    <mergeCell ref="FG43:FH43"/>
    <mergeCell ref="FI43:FJ43"/>
    <mergeCell ref="OA39:OB39"/>
    <mergeCell ref="OC39:OD39"/>
    <mergeCell ref="OE39:OF39"/>
    <mergeCell ref="OG39:OH39"/>
    <mergeCell ref="OI39:OJ39"/>
    <mergeCell ref="OK39:OL39"/>
    <mergeCell ref="OM39:ON39"/>
    <mergeCell ref="OO39:OP39"/>
    <mergeCell ref="OQ39:OR39"/>
    <mergeCell ref="OS39:OT39"/>
    <mergeCell ref="OU39:OV39"/>
    <mergeCell ref="C39:D39"/>
    <mergeCell ref="HE39:HF39"/>
    <mergeCell ref="HG39:HH39"/>
    <mergeCell ref="HI39:HJ39"/>
    <mergeCell ref="HK39:HL39"/>
    <mergeCell ref="HM39:HN39"/>
    <mergeCell ref="HO39:HP39"/>
    <mergeCell ref="HQ39:HR39"/>
    <mergeCell ref="HS39:HT39"/>
    <mergeCell ref="HU39:HV39"/>
    <mergeCell ref="HW39:HX39"/>
    <mergeCell ref="HY39:HZ39"/>
    <mergeCell ref="IA39:IB39"/>
    <mergeCell ref="IC39:ID39"/>
    <mergeCell ref="IE39:IF39"/>
    <mergeCell ref="IG39:IH39"/>
    <mergeCell ref="II39:IJ39"/>
    <mergeCell ref="IK39:IL39"/>
    <mergeCell ref="IM39:IN39"/>
    <mergeCell ref="IO39:IP39"/>
    <mergeCell ref="IQ39:IR39"/>
    <mergeCell ref="IS39:IT39"/>
    <mergeCell ref="IU39:IV39"/>
    <mergeCell ref="IW39:IX39"/>
    <mergeCell ref="IY39:IZ39"/>
    <mergeCell ref="JA39:JB39"/>
    <mergeCell ref="JC39:JD39"/>
    <mergeCell ref="JE39:JF39"/>
    <mergeCell ref="JG39:JH39"/>
    <mergeCell ref="JI39:JJ39"/>
    <mergeCell ref="JK39:JL39"/>
    <mergeCell ref="JM39:JN39"/>
    <mergeCell ref="JO39:JP39"/>
    <mergeCell ref="EQ39:ER39"/>
    <mergeCell ref="ES39:ET39"/>
    <mergeCell ref="EU39:EV39"/>
    <mergeCell ref="EW39:EX39"/>
    <mergeCell ref="EY39:EZ39"/>
    <mergeCell ref="LC39:LD39"/>
    <mergeCell ref="LE39:LF39"/>
    <mergeCell ref="LG39:LH39"/>
    <mergeCell ref="LI39:LJ39"/>
    <mergeCell ref="LK39:LL39"/>
    <mergeCell ref="LM39:LN39"/>
    <mergeCell ref="LO39:LP39"/>
    <mergeCell ref="LQ39:LR39"/>
    <mergeCell ref="LS39:LT39"/>
    <mergeCell ref="LU39:LV39"/>
    <mergeCell ref="LW39:LX39"/>
    <mergeCell ref="LY39:LZ39"/>
    <mergeCell ref="MA39:MB39"/>
    <mergeCell ref="MC39:MD39"/>
    <mergeCell ref="ME39:MF39"/>
    <mergeCell ref="GQ39:GR39"/>
    <mergeCell ref="GS39:GT39"/>
    <mergeCell ref="GU39:GV39"/>
    <mergeCell ref="GW39:GX39"/>
    <mergeCell ref="GY39:GZ39"/>
    <mergeCell ref="HA39:HB39"/>
    <mergeCell ref="HC39:HD39"/>
    <mergeCell ref="JQ39:JR39"/>
    <mergeCell ref="JS39:JT39"/>
    <mergeCell ref="JU39:JV39"/>
    <mergeCell ref="JW39:JX39"/>
    <mergeCell ref="JY39:JZ39"/>
    <mergeCell ref="KA39:KB39"/>
    <mergeCell ref="KC39:KD39"/>
    <mergeCell ref="KE39:KF39"/>
    <mergeCell ref="KG39:KH39"/>
    <mergeCell ref="KI39:KJ39"/>
    <mergeCell ref="JI38:JJ38"/>
    <mergeCell ref="JK38:JL38"/>
    <mergeCell ref="JM38:JN38"/>
    <mergeCell ref="JO38:JP38"/>
    <mergeCell ref="JQ38:JR38"/>
    <mergeCell ref="JS38:JT38"/>
    <mergeCell ref="JU38:JV38"/>
    <mergeCell ref="JW38:JX38"/>
    <mergeCell ref="JY38:JZ38"/>
    <mergeCell ref="KA38:KB38"/>
    <mergeCell ref="KC38:KD38"/>
    <mergeCell ref="KE38:KF38"/>
    <mergeCell ref="KG38:KH38"/>
    <mergeCell ref="KI38:KJ38"/>
    <mergeCell ref="CE38:CF38"/>
    <mergeCell ref="CG38:CH38"/>
    <mergeCell ref="CI38:CJ38"/>
    <mergeCell ref="CK38:CL38"/>
    <mergeCell ref="CM38:CN38"/>
    <mergeCell ref="CO38:CP38"/>
    <mergeCell ref="FY38:FZ38"/>
    <mergeCell ref="EW38:EX38"/>
    <mergeCell ref="DQ38:DR38"/>
    <mergeCell ref="DS38:DT38"/>
    <mergeCell ref="DU38:DV38"/>
    <mergeCell ref="DW38:DX38"/>
    <mergeCell ref="DY38:DZ38"/>
    <mergeCell ref="EA38:EB38"/>
    <mergeCell ref="EC38:ED38"/>
    <mergeCell ref="EE38:EF38"/>
    <mergeCell ref="EG38:EH38"/>
    <mergeCell ref="EI38:EJ38"/>
    <mergeCell ref="EK38:EL38"/>
    <mergeCell ref="EM38:EN38"/>
    <mergeCell ref="EO38:EP38"/>
    <mergeCell ref="EQ38:ER38"/>
    <mergeCell ref="ES38:ET38"/>
    <mergeCell ref="EU38:EV38"/>
    <mergeCell ref="GA39:GB39"/>
    <mergeCell ref="GC39:GD39"/>
    <mergeCell ref="GE39:GF39"/>
    <mergeCell ref="GG39:GH39"/>
    <mergeCell ref="GI39:GJ39"/>
    <mergeCell ref="GK39:GL39"/>
    <mergeCell ref="GM39:GN39"/>
    <mergeCell ref="GO39:GP39"/>
    <mergeCell ref="CQ38:CR38"/>
    <mergeCell ref="GW36:GX36"/>
    <mergeCell ref="GY36:GZ36"/>
    <mergeCell ref="HA36:HB36"/>
    <mergeCell ref="HC36:HD36"/>
    <mergeCell ref="HE36:HF36"/>
    <mergeCell ref="EU36:EV36"/>
    <mergeCell ref="EW36:EX36"/>
    <mergeCell ref="EY36:EZ36"/>
    <mergeCell ref="FA36:FB36"/>
    <mergeCell ref="FC36:FD36"/>
    <mergeCell ref="FE36:FF36"/>
    <mergeCell ref="FG36:FH36"/>
    <mergeCell ref="FI36:FJ36"/>
    <mergeCell ref="JO36:JP36"/>
    <mergeCell ref="JQ36:JR36"/>
    <mergeCell ref="JS36:JT36"/>
    <mergeCell ref="JU36:JV36"/>
    <mergeCell ref="CA37:CB37"/>
    <mergeCell ref="CC37:CD37"/>
    <mergeCell ref="CE37:CF37"/>
    <mergeCell ref="CG37:CH37"/>
    <mergeCell ref="CI37:CJ37"/>
    <mergeCell ref="CK37:CL37"/>
    <mergeCell ref="CM37:CN37"/>
    <mergeCell ref="CO37:CP37"/>
    <mergeCell ref="CQ37:CR37"/>
    <mergeCell ref="CS37:CT37"/>
    <mergeCell ref="CU37:CV37"/>
    <mergeCell ref="KW36:KX36"/>
    <mergeCell ref="LM36:LN36"/>
    <mergeCell ref="LO36:LP36"/>
    <mergeCell ref="LQ36:LR36"/>
    <mergeCell ref="LS36:LT36"/>
    <mergeCell ref="EC36:ED36"/>
    <mergeCell ref="EE36:EF36"/>
    <mergeCell ref="EG36:EH36"/>
    <mergeCell ref="EI36:EJ36"/>
    <mergeCell ref="EK36:EL36"/>
    <mergeCell ref="EM36:EN36"/>
    <mergeCell ref="EO36:EP36"/>
    <mergeCell ref="EQ36:ER36"/>
    <mergeCell ref="ES36:ET36"/>
    <mergeCell ref="C37:D37"/>
    <mergeCell ref="E37:F37"/>
    <mergeCell ref="G37:H37"/>
    <mergeCell ref="I37:J37"/>
    <mergeCell ref="K37:L37"/>
    <mergeCell ref="M37:N37"/>
    <mergeCell ref="O37:P37"/>
    <mergeCell ref="LW36:LX36"/>
    <mergeCell ref="LY36:LZ36"/>
    <mergeCell ref="MA36:MB36"/>
    <mergeCell ref="MC36:MD36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V37"/>
    <mergeCell ref="BW37:BX37"/>
    <mergeCell ref="BY37:BZ37"/>
    <mergeCell ref="CE36:CF36"/>
    <mergeCell ref="CG36:CH36"/>
    <mergeCell ref="CI36:CJ36"/>
    <mergeCell ref="CK36:CL36"/>
    <mergeCell ref="CM36:CN36"/>
    <mergeCell ref="FW36:FX36"/>
    <mergeCell ref="CO36:CP36"/>
    <mergeCell ref="CQ36:CR36"/>
    <mergeCell ref="CS36:CT36"/>
    <mergeCell ref="CU36:CV36"/>
    <mergeCell ref="FY36:FZ36"/>
    <mergeCell ref="GA36:GB36"/>
    <mergeCell ref="GC36:GD36"/>
    <mergeCell ref="GE36:GF36"/>
    <mergeCell ref="GG36:GH36"/>
    <mergeCell ref="GI36:GJ36"/>
    <mergeCell ref="GK36:GL36"/>
    <mergeCell ref="GM36:GN36"/>
    <mergeCell ref="GO36:GP36"/>
    <mergeCell ref="GQ36:GR36"/>
    <mergeCell ref="GS36:GT36"/>
    <mergeCell ref="GU36:GV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V36"/>
    <mergeCell ref="BW36:BX36"/>
    <mergeCell ref="BY36:BZ36"/>
    <mergeCell ref="CA36:CB36"/>
    <mergeCell ref="CC36:CD36"/>
    <mergeCell ref="FK36:FL36"/>
    <mergeCell ref="FM36:FN36"/>
    <mergeCell ref="FO36:FP36"/>
    <mergeCell ref="FQ36:FR36"/>
    <mergeCell ref="FS36:FT36"/>
    <mergeCell ref="FU36:FV36"/>
    <mergeCell ref="CW36:CX36"/>
    <mergeCell ref="CY36:CZ36"/>
    <mergeCell ref="DA36:DB36"/>
    <mergeCell ref="DC36:DD36"/>
    <mergeCell ref="DE36:DF36"/>
    <mergeCell ref="DG36:DH36"/>
    <mergeCell ref="DI36:DJ36"/>
    <mergeCell ref="DK36:DL36"/>
    <mergeCell ref="DM36:DN36"/>
    <mergeCell ref="DO36:DP36"/>
    <mergeCell ref="DQ36:DR36"/>
    <mergeCell ref="DS36:DT36"/>
    <mergeCell ref="DU36:DV36"/>
    <mergeCell ref="DW36:DX36"/>
    <mergeCell ref="DY36:DZ36"/>
    <mergeCell ref="EA36:EB36"/>
    <mergeCell ref="SG36:SH36"/>
    <mergeCell ref="QI36:QJ36"/>
    <mergeCell ref="QK36:QL36"/>
    <mergeCell ref="QM36:QN36"/>
    <mergeCell ref="QO36:QP36"/>
    <mergeCell ref="QQ36:QR36"/>
    <mergeCell ref="QS36:QT36"/>
    <mergeCell ref="QU36:QV36"/>
    <mergeCell ref="RK36:RL36"/>
    <mergeCell ref="RM36:RN36"/>
    <mergeCell ref="RO36:RP36"/>
    <mergeCell ref="RQ36:RR36"/>
    <mergeCell ref="RS36:RT36"/>
    <mergeCell ref="RU36:RV36"/>
    <mergeCell ref="RW36:RX36"/>
    <mergeCell ref="NS36:NT36"/>
    <mergeCell ref="NU36:NV36"/>
    <mergeCell ref="NW36:NX36"/>
    <mergeCell ref="KK36:KL36"/>
    <mergeCell ref="KM36:KN36"/>
    <mergeCell ref="KO36:KP36"/>
    <mergeCell ref="KQ36:KR36"/>
    <mergeCell ref="KS36:KT36"/>
    <mergeCell ref="KU36:KV36"/>
    <mergeCell ref="IK36:IL36"/>
    <mergeCell ref="JW36:JX36"/>
    <mergeCell ref="JY36:JZ36"/>
    <mergeCell ref="KA36:KB36"/>
    <mergeCell ref="KY36:KZ36"/>
    <mergeCell ref="LA36:LB36"/>
    <mergeCell ref="LC36:LD36"/>
    <mergeCell ref="LE36:LF36"/>
    <mergeCell ref="LG36:LH36"/>
    <mergeCell ref="LI36:LJ36"/>
    <mergeCell ref="LK36:LL36"/>
    <mergeCell ref="RM37:RN37"/>
    <mergeCell ref="PU36:PV36"/>
    <mergeCell ref="SE36:SF36"/>
    <mergeCell ref="PW36:PX36"/>
    <mergeCell ref="PY36:PZ36"/>
    <mergeCell ref="QA36:QB36"/>
    <mergeCell ref="QC36:QD36"/>
    <mergeCell ref="QE36:QF36"/>
    <mergeCell ref="QG36:QH36"/>
    <mergeCell ref="PO36:PP36"/>
    <mergeCell ref="PQ36:PR36"/>
    <mergeCell ref="PS36:PT36"/>
    <mergeCell ref="SA36:SB36"/>
    <mergeCell ref="SC36:SD36"/>
    <mergeCell ref="PK37:PL37"/>
    <mergeCell ref="PM37:PN37"/>
    <mergeCell ref="OW37:OX37"/>
    <mergeCell ref="OY37:OZ37"/>
    <mergeCell ref="PA37:PB37"/>
    <mergeCell ref="PC37:PD37"/>
    <mergeCell ref="PE37:PF37"/>
    <mergeCell ref="PG37:PH37"/>
    <mergeCell ref="PI37:PJ37"/>
    <mergeCell ref="OQ37:OR37"/>
    <mergeCell ref="OS37:OT37"/>
    <mergeCell ref="OU37:OV37"/>
    <mergeCell ref="RO37:RP37"/>
    <mergeCell ref="RQ37:RR37"/>
    <mergeCell ref="RS37:RT37"/>
    <mergeCell ref="RU37:RV37"/>
    <mergeCell ref="RW37:RX37"/>
    <mergeCell ref="RY37:RZ37"/>
    <mergeCell ref="QW36:QX36"/>
    <mergeCell ref="QY36:QZ36"/>
    <mergeCell ref="RA36:RB36"/>
    <mergeCell ref="RC36:RD36"/>
    <mergeCell ref="RE36:RF36"/>
    <mergeCell ref="RG36:RH36"/>
    <mergeCell ref="RI36:RJ36"/>
    <mergeCell ref="RY36:RZ36"/>
    <mergeCell ref="QK37:QL37"/>
    <mergeCell ref="QI37:QJ37"/>
    <mergeCell ref="QG37:QH37"/>
    <mergeCell ref="QE37:QF37"/>
    <mergeCell ref="QC37:QD37"/>
    <mergeCell ref="QS37:QT37"/>
    <mergeCell ref="QQ37:QR37"/>
    <mergeCell ref="QA37:QB37"/>
    <mergeCell ref="PY37:PZ37"/>
    <mergeCell ref="PW37:PX37"/>
    <mergeCell ref="PU37:PV37"/>
    <mergeCell ref="PS37:PT37"/>
    <mergeCell ref="PQ37:PR37"/>
    <mergeCell ref="PO37:PP37"/>
    <mergeCell ref="NQ36:NR36"/>
    <mergeCell ref="NY36:NZ36"/>
    <mergeCell ref="OA36:OB36"/>
    <mergeCell ref="OC36:OD36"/>
    <mergeCell ref="HG36:HH36"/>
    <mergeCell ref="HI36:HJ36"/>
    <mergeCell ref="HK36:HL36"/>
    <mergeCell ref="HM36:HN36"/>
    <mergeCell ref="HO36:HP36"/>
    <mergeCell ref="HQ36:HR36"/>
    <mergeCell ref="HS36:HT36"/>
    <mergeCell ref="HU36:HV36"/>
    <mergeCell ref="HW36:HX36"/>
    <mergeCell ref="HY36:HZ36"/>
    <mergeCell ref="IA36:IB36"/>
    <mergeCell ref="IC36:ID36"/>
    <mergeCell ref="IE36:IF36"/>
    <mergeCell ref="IG36:IH36"/>
    <mergeCell ref="II36:IJ36"/>
    <mergeCell ref="PG36:PH36"/>
    <mergeCell ref="PI36:PJ36"/>
    <mergeCell ref="PK36:PL36"/>
    <mergeCell ref="PM36:PN36"/>
    <mergeCell ref="IM36:IN36"/>
    <mergeCell ref="IO36:IP36"/>
    <mergeCell ref="IQ36:IR36"/>
    <mergeCell ref="IS36:IT36"/>
    <mergeCell ref="IU36:IV36"/>
    <mergeCell ref="IW36:IX36"/>
    <mergeCell ref="IY36:IZ36"/>
    <mergeCell ref="JA36:JB36"/>
    <mergeCell ref="JC36:JD36"/>
    <mergeCell ref="JE36:JF36"/>
    <mergeCell ref="JG36:JH36"/>
    <mergeCell ref="JI36:JJ36"/>
    <mergeCell ref="OE36:OF36"/>
    <mergeCell ref="OG36:OH36"/>
    <mergeCell ref="OI36:OJ36"/>
    <mergeCell ref="OK36:OL36"/>
    <mergeCell ref="OM36:ON36"/>
    <mergeCell ref="OO36:OP36"/>
    <mergeCell ref="OQ36:OR36"/>
    <mergeCell ref="OS36:OT36"/>
    <mergeCell ref="OU36:OV36"/>
    <mergeCell ref="OW36:OX36"/>
    <mergeCell ref="OY36:OZ36"/>
    <mergeCell ref="PA36:PB36"/>
    <mergeCell ref="PC36:PD36"/>
    <mergeCell ref="PE36:PF36"/>
    <mergeCell ref="JK36:JL36"/>
    <mergeCell ref="JM36:JN36"/>
    <mergeCell ref="LU36:LV36"/>
    <mergeCell ref="NA39:NB39"/>
    <mergeCell ref="NC39:ND39"/>
    <mergeCell ref="NE39:NF39"/>
    <mergeCell ref="NG39:NH39"/>
    <mergeCell ref="NI39:NJ39"/>
    <mergeCell ref="NK39:NL39"/>
    <mergeCell ref="NM39:NN39"/>
    <mergeCell ref="NO39:NP39"/>
    <mergeCell ref="KW41:KX41"/>
    <mergeCell ref="KU41:KV41"/>
    <mergeCell ref="KS41:KT41"/>
    <mergeCell ref="KQ41:KR41"/>
    <mergeCell ref="KO41:KP41"/>
    <mergeCell ref="KM41:KN41"/>
    <mergeCell ref="KK41:KL41"/>
    <mergeCell ref="KC36:KD36"/>
    <mergeCell ref="KE36:KF36"/>
    <mergeCell ref="KG36:KH36"/>
    <mergeCell ref="KI36:KJ36"/>
    <mergeCell ref="ME36:MF36"/>
    <mergeCell ref="MG36:MH36"/>
    <mergeCell ref="MI36:MJ36"/>
    <mergeCell ref="MK36:ML36"/>
    <mergeCell ref="MM36:MN36"/>
    <mergeCell ref="MO36:MP36"/>
    <mergeCell ref="MQ36:MR36"/>
    <mergeCell ref="MS36:MT36"/>
    <mergeCell ref="MU36:MV36"/>
    <mergeCell ref="MW36:MX36"/>
    <mergeCell ref="MY36:MZ36"/>
    <mergeCell ref="NA36:NB36"/>
    <mergeCell ref="NC36:ND36"/>
    <mergeCell ref="NE36:NF36"/>
    <mergeCell ref="NG36:NH36"/>
    <mergeCell ref="NI36:NJ36"/>
    <mergeCell ref="NK36:NL36"/>
    <mergeCell ref="NM36:NN36"/>
    <mergeCell ref="NO36:NP36"/>
    <mergeCell ref="KY39:KZ39"/>
    <mergeCell ref="LA39:LB39"/>
    <mergeCell ref="KK39:KL39"/>
    <mergeCell ref="KM39:KN39"/>
    <mergeCell ref="KO39:KP39"/>
    <mergeCell ref="KQ39:KR39"/>
    <mergeCell ref="KS39:KT39"/>
    <mergeCell ref="KU39:KV39"/>
    <mergeCell ref="KW39:KX39"/>
    <mergeCell ref="KC41:KD41"/>
    <mergeCell ref="KE41:KF41"/>
    <mergeCell ref="KG41:KH41"/>
    <mergeCell ref="KI41:KJ41"/>
    <mergeCell ref="MW38:MX38"/>
    <mergeCell ref="MY38:MZ38"/>
    <mergeCell ref="NA38:NB38"/>
    <mergeCell ref="NC38:ND38"/>
    <mergeCell ref="NE38:NF38"/>
    <mergeCell ref="NG38:NH38"/>
    <mergeCell ref="NI38:NJ38"/>
    <mergeCell ref="NK38:NL38"/>
    <mergeCell ref="NM38:NN38"/>
    <mergeCell ref="NO38:NP38"/>
    <mergeCell ref="OA40:OB40"/>
    <mergeCell ref="OC40:OD40"/>
    <mergeCell ref="KY40:KZ40"/>
    <mergeCell ref="LA40:LB40"/>
    <mergeCell ref="LC40:LD40"/>
    <mergeCell ref="LE40:LF40"/>
    <mergeCell ref="LG40:LH40"/>
    <mergeCell ref="LI40:LJ40"/>
    <mergeCell ref="LK40:LL40"/>
    <mergeCell ref="KK40:KL40"/>
    <mergeCell ref="KM40:KN40"/>
    <mergeCell ref="KO40:KP40"/>
    <mergeCell ref="KQ40:KR40"/>
    <mergeCell ref="KS40:KT40"/>
    <mergeCell ref="KU40:KV40"/>
    <mergeCell ref="KW40:KX40"/>
    <mergeCell ref="LM40:LN40"/>
    <mergeCell ref="LO40:LP40"/>
    <mergeCell ref="LQ40:LR40"/>
    <mergeCell ref="LS40:LT40"/>
    <mergeCell ref="LU40:LV40"/>
    <mergeCell ref="LW40:LX40"/>
    <mergeCell ref="LY40:LZ40"/>
    <mergeCell ref="MA40:MB40"/>
    <mergeCell ref="MC40:MD40"/>
    <mergeCell ref="ME40:MF40"/>
    <mergeCell ref="NQ40:NR40"/>
    <mergeCell ref="NS40:NT40"/>
    <mergeCell ref="NU40:NV40"/>
    <mergeCell ref="NW40:NX40"/>
    <mergeCell ref="NY40:NZ40"/>
    <mergeCell ref="NQ39:NR39"/>
    <mergeCell ref="NS39:NT39"/>
    <mergeCell ref="NU39:NV39"/>
    <mergeCell ref="NW39:NX39"/>
    <mergeCell ref="NY39:NZ39"/>
    <mergeCell ref="MG40:MH40"/>
    <mergeCell ref="MI40:MJ40"/>
    <mergeCell ref="MK40:ML40"/>
    <mergeCell ref="MM40:MN40"/>
    <mergeCell ref="MO40:MP40"/>
    <mergeCell ref="MQ40:MR40"/>
    <mergeCell ref="MS40:MT40"/>
    <mergeCell ref="MU40:MV40"/>
    <mergeCell ref="MW40:MX40"/>
    <mergeCell ref="MY40:MZ40"/>
    <mergeCell ref="NA40:NB40"/>
    <mergeCell ref="NC40:ND40"/>
    <mergeCell ref="NE40:NF40"/>
    <mergeCell ref="NG40:NH40"/>
    <mergeCell ref="NI40:NJ40"/>
    <mergeCell ref="NK40:NL40"/>
    <mergeCell ref="NM40:NN40"/>
    <mergeCell ref="NO40:NP40"/>
    <mergeCell ref="MG39:MH39"/>
    <mergeCell ref="MI39:MJ39"/>
    <mergeCell ref="MK39:ML39"/>
    <mergeCell ref="MM39:MN39"/>
    <mergeCell ref="MO39:MP39"/>
    <mergeCell ref="MQ39:MR39"/>
    <mergeCell ref="MS39:MT39"/>
    <mergeCell ref="MU39:MV39"/>
    <mergeCell ref="MW39:MX39"/>
    <mergeCell ref="MY39:MZ39"/>
    <mergeCell ref="C40:D40"/>
    <mergeCell ref="E40:F40"/>
    <mergeCell ref="G40:H40"/>
    <mergeCell ref="I40:J40"/>
    <mergeCell ref="K40:L40"/>
    <mergeCell ref="M40:N40"/>
    <mergeCell ref="O40:P40"/>
    <mergeCell ref="HO41:HP41"/>
    <mergeCell ref="HQ41:HR41"/>
    <mergeCell ref="HS41:HT41"/>
    <mergeCell ref="HU41:HV41"/>
    <mergeCell ref="HW41:HX41"/>
    <mergeCell ref="HY41:HZ41"/>
    <mergeCell ref="IA41:IB41"/>
    <mergeCell ref="IC41:ID41"/>
    <mergeCell ref="IE41:IF41"/>
    <mergeCell ref="IG41:IH41"/>
    <mergeCell ref="II41:IJ41"/>
    <mergeCell ref="IK41:IL41"/>
    <mergeCell ref="IM41:IN41"/>
    <mergeCell ref="IO41:IP41"/>
    <mergeCell ref="IQ41:IR41"/>
    <mergeCell ref="IS41:IT41"/>
    <mergeCell ref="IU41:IV41"/>
    <mergeCell ref="IW41:IX41"/>
    <mergeCell ref="IY41:IZ41"/>
    <mergeCell ref="CW41:CX41"/>
    <mergeCell ref="CY41:CZ41"/>
    <mergeCell ref="DA41:DB41"/>
    <mergeCell ref="DC41:DD41"/>
    <mergeCell ref="DE41:DF41"/>
    <mergeCell ref="DG41:DH41"/>
    <mergeCell ref="DI41:DJ41"/>
    <mergeCell ref="DK41:DL41"/>
    <mergeCell ref="DM41:DN41"/>
    <mergeCell ref="DO41:DP41"/>
    <mergeCell ref="DQ41:DR41"/>
    <mergeCell ref="DS41:DT41"/>
    <mergeCell ref="DU41:DV41"/>
    <mergeCell ref="DW41:DX41"/>
    <mergeCell ref="DY41:DZ41"/>
    <mergeCell ref="EA41:EB41"/>
    <mergeCell ref="EC41:ED41"/>
    <mergeCell ref="EE41:EF41"/>
    <mergeCell ref="EG41:EH41"/>
    <mergeCell ref="EI41:EJ41"/>
    <mergeCell ref="EK41:EL41"/>
    <mergeCell ref="EM41:EN41"/>
    <mergeCell ref="EO41:EP41"/>
    <mergeCell ref="EQ41:ER41"/>
    <mergeCell ref="ES41:ET41"/>
    <mergeCell ref="EU41:EV41"/>
    <mergeCell ref="EW41:EX41"/>
    <mergeCell ref="EY41:EZ41"/>
    <mergeCell ref="FA41:FB41"/>
    <mergeCell ref="FC41:FD41"/>
    <mergeCell ref="FE41:FF41"/>
    <mergeCell ref="FG41:FH41"/>
    <mergeCell ref="FI41:FJ41"/>
    <mergeCell ref="HM41:HN41"/>
    <mergeCell ref="HK41:HL41"/>
    <mergeCell ref="HI41:HJ41"/>
    <mergeCell ref="HG41:HH41"/>
    <mergeCell ref="HE41:HF41"/>
    <mergeCell ref="JC40:JD40"/>
    <mergeCell ref="JE40:JF40"/>
    <mergeCell ref="JG40:JH40"/>
    <mergeCell ref="JI40:JJ40"/>
    <mergeCell ref="JK40:JL40"/>
    <mergeCell ref="JM40:JN40"/>
    <mergeCell ref="JO40:JP40"/>
    <mergeCell ref="JQ40:JR40"/>
    <mergeCell ref="JS40:JT40"/>
    <mergeCell ref="JU40:JV40"/>
    <mergeCell ref="JW40:JX40"/>
    <mergeCell ref="JY40:JZ40"/>
    <mergeCell ref="KA40:KB40"/>
    <mergeCell ref="KC40:KD40"/>
    <mergeCell ref="KE40:KF40"/>
    <mergeCell ref="KG40:KH40"/>
    <mergeCell ref="KI40:KJ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BY40:BZ40"/>
    <mergeCell ref="CA40:CB40"/>
    <mergeCell ref="CC40:CD40"/>
    <mergeCell ref="CE40:CF40"/>
    <mergeCell ref="CG40:CH40"/>
    <mergeCell ref="CI40:CJ40"/>
    <mergeCell ref="CK40:CL40"/>
    <mergeCell ref="CM40:CN40"/>
    <mergeCell ref="CO40:CP40"/>
    <mergeCell ref="CQ40:CR40"/>
    <mergeCell ref="CS40:CT40"/>
    <mergeCell ref="CU40:CV40"/>
    <mergeCell ref="GO40:GP40"/>
    <mergeCell ref="GQ40:GR40"/>
    <mergeCell ref="GS40:GT40"/>
    <mergeCell ref="GU40:GV40"/>
    <mergeCell ref="GW40:GX40"/>
    <mergeCell ref="GY40:GZ40"/>
    <mergeCell ref="HA40:HB40"/>
    <mergeCell ref="HC40:HD40"/>
    <mergeCell ref="HE40:HF40"/>
    <mergeCell ref="HG40:HH40"/>
    <mergeCell ref="HI40:HJ40"/>
    <mergeCell ref="HK40:HL40"/>
    <mergeCell ref="HM40:HN40"/>
    <mergeCell ref="HO40:HP40"/>
    <mergeCell ref="HQ40:HR40"/>
    <mergeCell ref="HS40:HT40"/>
    <mergeCell ref="HU40:HV40"/>
    <mergeCell ref="HW40:HX40"/>
    <mergeCell ref="HY40:HZ40"/>
    <mergeCell ref="IA40:IB40"/>
    <mergeCell ref="IC40:ID40"/>
    <mergeCell ref="IE40:IF40"/>
    <mergeCell ref="IG40:IH40"/>
    <mergeCell ref="II40:IJ40"/>
    <mergeCell ref="IK40:IL40"/>
    <mergeCell ref="IM40:IN40"/>
    <mergeCell ref="IO40:IP40"/>
    <mergeCell ref="IQ40:IR40"/>
    <mergeCell ref="IS40:IT40"/>
    <mergeCell ref="IU40:IV40"/>
    <mergeCell ref="IW40:IX40"/>
    <mergeCell ref="IY40:IZ40"/>
    <mergeCell ref="JA40:JB40"/>
    <mergeCell ref="SE40:SF40"/>
    <mergeCell ref="SG40:SH40"/>
    <mergeCell ref="QI40:QJ40"/>
    <mergeCell ref="QK40:QL40"/>
    <mergeCell ref="QM40:QN40"/>
    <mergeCell ref="QO40:QP40"/>
    <mergeCell ref="QQ40:QR40"/>
    <mergeCell ref="QS40:QT40"/>
    <mergeCell ref="QU40:QV40"/>
    <mergeCell ref="RK40:RL40"/>
    <mergeCell ref="RM40:RN40"/>
    <mergeCell ref="RO40:RP40"/>
    <mergeCell ref="RQ40:RR40"/>
    <mergeCell ref="RS40:RT40"/>
    <mergeCell ref="RU40:RV40"/>
    <mergeCell ref="RW40:RX40"/>
    <mergeCell ref="CW40:CX40"/>
    <mergeCell ref="CY40:CZ40"/>
    <mergeCell ref="DA40:DB40"/>
    <mergeCell ref="DC40:DD40"/>
    <mergeCell ref="DE40:DF40"/>
    <mergeCell ref="DG40:DH40"/>
    <mergeCell ref="DI40:DJ40"/>
    <mergeCell ref="DK40:DL40"/>
    <mergeCell ref="DM40:DN40"/>
    <mergeCell ref="DO40:DP40"/>
    <mergeCell ref="DQ40:DR40"/>
    <mergeCell ref="DS40:DT40"/>
    <mergeCell ref="DU40:DV40"/>
    <mergeCell ref="DW40:DX40"/>
    <mergeCell ref="DY40:DZ40"/>
    <mergeCell ref="EA40:EB40"/>
    <mergeCell ref="EC40:ED40"/>
    <mergeCell ref="EE40:EF40"/>
    <mergeCell ref="EG40:EH40"/>
    <mergeCell ref="EI40:EJ40"/>
    <mergeCell ref="EK40:EL40"/>
    <mergeCell ref="EM40:EN40"/>
    <mergeCell ref="EO40:EP40"/>
    <mergeCell ref="EQ40:ER40"/>
    <mergeCell ref="ES40:ET40"/>
    <mergeCell ref="EU40:EV40"/>
    <mergeCell ref="EW40:EX40"/>
    <mergeCell ref="EY40:EZ40"/>
    <mergeCell ref="FA40:FB40"/>
    <mergeCell ref="FC40:FD40"/>
    <mergeCell ref="FE40:FF40"/>
    <mergeCell ref="FG40:FH40"/>
    <mergeCell ref="FI40:FJ40"/>
    <mergeCell ref="FK40:FL40"/>
    <mergeCell ref="FM40:FN40"/>
    <mergeCell ref="FO40:FP40"/>
    <mergeCell ref="FQ40:FR40"/>
    <mergeCell ref="FS40:FT40"/>
    <mergeCell ref="FU40:FV40"/>
    <mergeCell ref="FW40:FX40"/>
    <mergeCell ref="FY40:FZ40"/>
    <mergeCell ref="GA40:GB40"/>
    <mergeCell ref="GC40:GD40"/>
    <mergeCell ref="GE40:GF40"/>
    <mergeCell ref="GG40:GH40"/>
    <mergeCell ref="GI40:GJ40"/>
    <mergeCell ref="GK40:GL40"/>
    <mergeCell ref="GM40:GN40"/>
    <mergeCell ref="PU40:PV40"/>
    <mergeCell ref="PW40:PX40"/>
    <mergeCell ref="PY40:PZ40"/>
    <mergeCell ref="QA40:QB40"/>
    <mergeCell ref="QC40:QD40"/>
    <mergeCell ref="QE40:QF40"/>
    <mergeCell ref="QG40:QH40"/>
    <mergeCell ref="PG40:PH40"/>
    <mergeCell ref="PI40:PJ40"/>
    <mergeCell ref="PK40:PL40"/>
    <mergeCell ref="PM40:PN40"/>
    <mergeCell ref="PO40:PP40"/>
    <mergeCell ref="PQ40:PR40"/>
    <mergeCell ref="PS40:PT40"/>
    <mergeCell ref="RI41:RJ41"/>
    <mergeCell ref="RK41:RL41"/>
    <mergeCell ref="QU41:QV41"/>
    <mergeCell ref="QW41:QX41"/>
    <mergeCell ref="QY41:QZ41"/>
    <mergeCell ref="RA41:RB41"/>
    <mergeCell ref="RC41:RD41"/>
    <mergeCell ref="RE41:RF41"/>
    <mergeCell ref="RG41:RH41"/>
    <mergeCell ref="SA41:SB41"/>
    <mergeCell ref="SC41:SD41"/>
    <mergeCell ref="RM41:RN41"/>
    <mergeCell ref="RO41:RP41"/>
    <mergeCell ref="RQ41:RR41"/>
    <mergeCell ref="RS41:RT41"/>
    <mergeCell ref="RU41:RV41"/>
    <mergeCell ref="RW41:RX41"/>
    <mergeCell ref="RY41:RZ41"/>
    <mergeCell ref="OE40:OF40"/>
    <mergeCell ref="OG40:OH40"/>
    <mergeCell ref="OI40:OJ40"/>
    <mergeCell ref="OK40:OL40"/>
    <mergeCell ref="OM40:ON40"/>
    <mergeCell ref="OO40:OP40"/>
    <mergeCell ref="OQ40:OR40"/>
    <mergeCell ref="OS40:OT40"/>
    <mergeCell ref="OU40:OV40"/>
    <mergeCell ref="OW40:OX40"/>
    <mergeCell ref="OY40:OZ40"/>
    <mergeCell ref="PA40:PB40"/>
    <mergeCell ref="PC40:PD40"/>
    <mergeCell ref="PE40:PF40"/>
    <mergeCell ref="QW40:QX40"/>
    <mergeCell ref="QY40:QZ40"/>
    <mergeCell ref="RA40:RB40"/>
    <mergeCell ref="RC40:RD40"/>
    <mergeCell ref="RE40:RF40"/>
    <mergeCell ref="RG40:RH40"/>
    <mergeCell ref="RI40:RJ40"/>
    <mergeCell ref="RY40:RZ40"/>
    <mergeCell ref="SA40:SB40"/>
    <mergeCell ref="SC40:SD40"/>
    <mergeCell ref="QS41:QT41"/>
    <mergeCell ref="CE35:CF35"/>
    <mergeCell ref="CG35:CH35"/>
    <mergeCell ref="CI35:CJ35"/>
    <mergeCell ref="CK35:CL35"/>
    <mergeCell ref="CM35:CN35"/>
    <mergeCell ref="CO35:CP35"/>
    <mergeCell ref="CQ35:CR35"/>
    <mergeCell ref="CS35:CT35"/>
    <mergeCell ref="CU35:CV35"/>
    <mergeCell ref="C35:D35"/>
    <mergeCell ref="E35:F35"/>
    <mergeCell ref="G35:H35"/>
    <mergeCell ref="I35:J35"/>
    <mergeCell ref="K35:L35"/>
    <mergeCell ref="M35:N35"/>
    <mergeCell ref="O35:P35"/>
    <mergeCell ref="PK41:PL41"/>
    <mergeCell ref="PM41:PN41"/>
    <mergeCell ref="OW41:OX41"/>
    <mergeCell ref="OY41:OZ41"/>
    <mergeCell ref="PA41:PB41"/>
    <mergeCell ref="PC41:PD41"/>
    <mergeCell ref="PE41:PF41"/>
    <mergeCell ref="PG41:PH41"/>
    <mergeCell ref="PI41:PJ41"/>
    <mergeCell ref="LC41:LD41"/>
    <mergeCell ref="LE41:LF41"/>
    <mergeCell ref="LG41:LH41"/>
    <mergeCell ref="LI41:LJ41"/>
    <mergeCell ref="LK41:LL41"/>
    <mergeCell ref="LM41:LN41"/>
    <mergeCell ref="LO41:LP41"/>
    <mergeCell ref="LQ41:LR41"/>
    <mergeCell ref="LS41:LT41"/>
    <mergeCell ref="LU41:LV41"/>
    <mergeCell ref="LW41:LX41"/>
    <mergeCell ref="LY41:LZ41"/>
    <mergeCell ref="MA41:MB41"/>
    <mergeCell ref="MC41:MD41"/>
    <mergeCell ref="ME41:MF41"/>
    <mergeCell ref="MG41:MH41"/>
    <mergeCell ref="MI41:MJ41"/>
    <mergeCell ref="MK41:ML41"/>
    <mergeCell ref="MM41:MN41"/>
    <mergeCell ref="MO41:MP41"/>
    <mergeCell ref="MQ41:MR41"/>
    <mergeCell ref="MS41:MT41"/>
    <mergeCell ref="MU41:MV41"/>
    <mergeCell ref="MW41:MX41"/>
    <mergeCell ref="MY41:MZ41"/>
    <mergeCell ref="NA41:NB41"/>
    <mergeCell ref="NC41:ND41"/>
    <mergeCell ref="NE41:NF41"/>
    <mergeCell ref="NG41:NH41"/>
    <mergeCell ref="NI41:NJ41"/>
    <mergeCell ref="NK41:NL41"/>
    <mergeCell ref="NM41:NN41"/>
    <mergeCell ref="NO41:NP41"/>
    <mergeCell ref="NQ41:NR41"/>
    <mergeCell ref="NS41:NT41"/>
    <mergeCell ref="NU41:NV41"/>
    <mergeCell ref="NW41:NX41"/>
    <mergeCell ref="NY41:NZ41"/>
    <mergeCell ref="OA41:OB41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BY35:BZ35"/>
    <mergeCell ref="CA35:CB35"/>
    <mergeCell ref="CC35:CD35"/>
    <mergeCell ref="RG35:RH35"/>
    <mergeCell ref="RI35:RJ35"/>
    <mergeCell ref="RY35:RZ35"/>
    <mergeCell ref="SA35:SB35"/>
    <mergeCell ref="SC35:SD35"/>
    <mergeCell ref="SE35:SF35"/>
    <mergeCell ref="SG35:SH35"/>
    <mergeCell ref="RK35:RL35"/>
    <mergeCell ref="RM35:RN35"/>
    <mergeCell ref="RO35:RP35"/>
    <mergeCell ref="RQ35:RR35"/>
    <mergeCell ref="RS35:RT35"/>
    <mergeCell ref="RU35:RV35"/>
    <mergeCell ref="RW35:RX35"/>
    <mergeCell ref="KK35:KL35"/>
    <mergeCell ref="KM35:KN35"/>
    <mergeCell ref="KO35:KP35"/>
    <mergeCell ref="KQ35:KR35"/>
    <mergeCell ref="KS35:KT35"/>
    <mergeCell ref="KU35:KV35"/>
    <mergeCell ref="KW35:KX35"/>
    <mergeCell ref="KY35:KZ35"/>
    <mergeCell ref="LA35:LB35"/>
    <mergeCell ref="LC35:LD35"/>
    <mergeCell ref="LE35:LF35"/>
    <mergeCell ref="LG35:LH35"/>
    <mergeCell ref="LI35:LJ35"/>
    <mergeCell ref="LK35:LL35"/>
    <mergeCell ref="LM35:LN35"/>
    <mergeCell ref="LO35:LP35"/>
    <mergeCell ref="LQ35:LR35"/>
    <mergeCell ref="LS35:LT35"/>
    <mergeCell ref="LU35:LV35"/>
    <mergeCell ref="LW35:LX35"/>
    <mergeCell ref="LY35:LZ35"/>
    <mergeCell ref="MA35:MB35"/>
    <mergeCell ref="MC35:MD35"/>
    <mergeCell ref="ME35:MF35"/>
    <mergeCell ref="MG35:MH35"/>
    <mergeCell ref="MI35:MJ35"/>
    <mergeCell ref="MK35:ML35"/>
    <mergeCell ref="MM35:MN35"/>
    <mergeCell ref="MO35:MP35"/>
    <mergeCell ref="MQ35:MR35"/>
    <mergeCell ref="MS35:MT35"/>
    <mergeCell ref="MU35:MV35"/>
    <mergeCell ref="MW35:MX35"/>
    <mergeCell ref="MY35:MZ35"/>
    <mergeCell ref="NA35:NB35"/>
    <mergeCell ref="NC35:ND35"/>
    <mergeCell ref="NE35:NF35"/>
    <mergeCell ref="NG35:NH35"/>
    <mergeCell ref="NI35:NJ35"/>
    <mergeCell ref="NK35:NL35"/>
    <mergeCell ref="NM35:NN35"/>
    <mergeCell ref="NO35:NP35"/>
    <mergeCell ref="NQ35:NR35"/>
    <mergeCell ref="NS35:NT35"/>
    <mergeCell ref="NU35:NV35"/>
    <mergeCell ref="NW35:NX35"/>
    <mergeCell ref="NY35:NZ35"/>
    <mergeCell ref="OA35:OB35"/>
    <mergeCell ref="OC35:OD35"/>
    <mergeCell ref="OS35:OT35"/>
    <mergeCell ref="OU35:OV35"/>
    <mergeCell ref="OW35:OX35"/>
    <mergeCell ref="OY35:OZ35"/>
    <mergeCell ref="PA35:PB35"/>
    <mergeCell ref="PC35:PD35"/>
    <mergeCell ref="PE35:PF35"/>
    <mergeCell ref="PG35:PH35"/>
    <mergeCell ref="PI35:PJ35"/>
    <mergeCell ref="PK35:PL35"/>
    <mergeCell ref="PM35:PN35"/>
    <mergeCell ref="PO35:PP35"/>
    <mergeCell ref="PQ35:PR35"/>
    <mergeCell ref="PS35:PT35"/>
    <mergeCell ref="PU35:PV35"/>
    <mergeCell ref="PW35:PX35"/>
    <mergeCell ref="PY35:PZ35"/>
    <mergeCell ref="QA35:QB35"/>
    <mergeCell ref="QC35:QD35"/>
    <mergeCell ref="QE35:QF35"/>
    <mergeCell ref="QG35:QH35"/>
    <mergeCell ref="QI35:QJ35"/>
    <mergeCell ref="QK35:QL35"/>
    <mergeCell ref="QM35:QN35"/>
    <mergeCell ref="QO35:QP35"/>
    <mergeCell ref="QQ35:QR35"/>
    <mergeCell ref="QS35:QT35"/>
    <mergeCell ref="QU35:QV35"/>
    <mergeCell ref="QW35:QX35"/>
    <mergeCell ref="QY35:QZ35"/>
    <mergeCell ref="RA35:RB35"/>
    <mergeCell ref="RC35:RD35"/>
    <mergeCell ref="RE35:RF35"/>
    <mergeCell ref="IK35:IL35"/>
    <mergeCell ref="IM35:IN35"/>
    <mergeCell ref="IO35:IP35"/>
    <mergeCell ref="IQ35:IR35"/>
    <mergeCell ref="IS35:IT35"/>
    <mergeCell ref="IU35:IV35"/>
    <mergeCell ref="IW35:IX35"/>
    <mergeCell ref="IY35:IZ35"/>
    <mergeCell ref="JA35:JB35"/>
    <mergeCell ref="JC35:JD35"/>
    <mergeCell ref="JE35:JF35"/>
    <mergeCell ref="JG35:JH35"/>
    <mergeCell ref="JI35:JJ35"/>
    <mergeCell ref="JK35:JL35"/>
    <mergeCell ref="JM35:JN35"/>
    <mergeCell ref="JO35:JP35"/>
    <mergeCell ref="JQ35:JR35"/>
    <mergeCell ref="JS35:JT35"/>
    <mergeCell ref="JU35:JV35"/>
    <mergeCell ref="JW35:JX35"/>
    <mergeCell ref="JY35:JZ35"/>
    <mergeCell ref="KA35:KB35"/>
    <mergeCell ref="KC35:KD35"/>
    <mergeCell ref="KE35:KF35"/>
    <mergeCell ref="KG35:KH35"/>
    <mergeCell ref="KI35:KJ35"/>
    <mergeCell ref="OE35:OF35"/>
    <mergeCell ref="OG35:OH35"/>
    <mergeCell ref="OI35:OJ35"/>
    <mergeCell ref="OK35:OL35"/>
    <mergeCell ref="OM35:ON35"/>
    <mergeCell ref="OO35:OP35"/>
    <mergeCell ref="OQ35:OR35"/>
    <mergeCell ref="FW35:FX35"/>
    <mergeCell ref="FY35:FZ35"/>
    <mergeCell ref="GA35:GB35"/>
    <mergeCell ref="GC35:GD35"/>
    <mergeCell ref="GE35:GF35"/>
    <mergeCell ref="GG35:GH35"/>
    <mergeCell ref="GI35:GJ35"/>
    <mergeCell ref="GK35:GL35"/>
    <mergeCell ref="GM35:GN35"/>
    <mergeCell ref="GO35:GP35"/>
    <mergeCell ref="GQ35:GR35"/>
    <mergeCell ref="GS35:GT35"/>
    <mergeCell ref="GU35:GV35"/>
    <mergeCell ref="GW35:GX35"/>
    <mergeCell ref="GY35:GZ35"/>
    <mergeCell ref="HA35:HB35"/>
    <mergeCell ref="HC35:HD35"/>
    <mergeCell ref="HE35:HF35"/>
    <mergeCell ref="HG35:HH35"/>
    <mergeCell ref="HI35:HJ35"/>
    <mergeCell ref="HK35:HL35"/>
    <mergeCell ref="HM35:HN35"/>
    <mergeCell ref="HO35:HP35"/>
    <mergeCell ref="HQ35:HR35"/>
    <mergeCell ref="HS35:HT35"/>
    <mergeCell ref="HU35:HV35"/>
    <mergeCell ref="HW35:HX35"/>
    <mergeCell ref="HY35:HZ35"/>
    <mergeCell ref="IA35:IB35"/>
    <mergeCell ref="IC35:ID35"/>
    <mergeCell ref="IE35:IF35"/>
    <mergeCell ref="IG35:IH35"/>
    <mergeCell ref="II35:IJ35"/>
    <mergeCell ref="NW32:NX32"/>
    <mergeCell ref="NY32:NZ32"/>
    <mergeCell ref="OA32:OB32"/>
    <mergeCell ref="OC32:OD32"/>
    <mergeCell ref="OE32:OF32"/>
    <mergeCell ref="OG32:OH32"/>
    <mergeCell ref="OI32:OJ32"/>
    <mergeCell ref="OK32:OL32"/>
    <mergeCell ref="OM32:ON32"/>
    <mergeCell ref="OO32:OP32"/>
    <mergeCell ref="OQ32:OR32"/>
    <mergeCell ref="OS32:OT32"/>
    <mergeCell ref="OU32:OV32"/>
    <mergeCell ref="C31:D31"/>
    <mergeCell ref="KY32:KZ32"/>
    <mergeCell ref="LA32:LB32"/>
    <mergeCell ref="KK32:KL32"/>
    <mergeCell ref="KM32:KN32"/>
    <mergeCell ref="KO32:KP32"/>
    <mergeCell ref="KQ32:KR32"/>
    <mergeCell ref="KS32:KT32"/>
    <mergeCell ref="KU32:KV32"/>
    <mergeCell ref="KW32:KX32"/>
    <mergeCell ref="GQ32:GR32"/>
    <mergeCell ref="GS32:GT32"/>
    <mergeCell ref="GU32:GV32"/>
    <mergeCell ref="GW32:GX32"/>
    <mergeCell ref="GY32:GZ32"/>
    <mergeCell ref="HA32:HB32"/>
    <mergeCell ref="HC32:HD32"/>
    <mergeCell ref="HE32:HF32"/>
    <mergeCell ref="HG32:HH32"/>
    <mergeCell ref="HI32:HJ32"/>
    <mergeCell ref="HK32:HL32"/>
    <mergeCell ref="HM32:HN32"/>
    <mergeCell ref="HO32:HP32"/>
    <mergeCell ref="HQ32:HR32"/>
    <mergeCell ref="HS32:HT32"/>
    <mergeCell ref="HU32:HV32"/>
    <mergeCell ref="HW32:HX32"/>
    <mergeCell ref="HY32:HZ32"/>
    <mergeCell ref="IA32:IB32"/>
    <mergeCell ref="IC32:ID32"/>
    <mergeCell ref="IE32:IF32"/>
    <mergeCell ref="IG32:IH32"/>
    <mergeCell ref="II32:IJ32"/>
    <mergeCell ref="IK32:IL32"/>
    <mergeCell ref="IM32:IN32"/>
    <mergeCell ref="IO32:IP32"/>
    <mergeCell ref="IQ32:IR32"/>
    <mergeCell ref="IS32:IT32"/>
    <mergeCell ref="IU32:IV32"/>
    <mergeCell ref="IW32:IX32"/>
    <mergeCell ref="IY32:IZ32"/>
    <mergeCell ref="JA32:JB32"/>
    <mergeCell ref="JC32:JD32"/>
    <mergeCell ref="JE32:JF32"/>
    <mergeCell ref="JG32:JH32"/>
    <mergeCell ref="JI32:JJ32"/>
    <mergeCell ref="JK32:JL32"/>
    <mergeCell ref="JM32:JN32"/>
    <mergeCell ref="LC32:LD32"/>
    <mergeCell ref="LE32:LF32"/>
    <mergeCell ref="LG32:LH32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V30"/>
    <mergeCell ref="BW30:BX30"/>
    <mergeCell ref="BY30:BZ30"/>
    <mergeCell ref="CA30:CB30"/>
    <mergeCell ref="CC30:CD30"/>
    <mergeCell ref="CE30:CF30"/>
    <mergeCell ref="CG30:CH30"/>
    <mergeCell ref="CI30:CJ30"/>
    <mergeCell ref="CK30:CL30"/>
    <mergeCell ref="CM30:CN30"/>
    <mergeCell ref="CO30:CP30"/>
    <mergeCell ref="CQ30:CR30"/>
    <mergeCell ref="CS30:CT30"/>
    <mergeCell ref="CU30:CV30"/>
    <mergeCell ref="KY30:KZ30"/>
    <mergeCell ref="LA30:LB30"/>
    <mergeCell ref="KK30:KL30"/>
    <mergeCell ref="KM30:KN30"/>
    <mergeCell ref="KO30:KP30"/>
    <mergeCell ref="KQ30:KR30"/>
    <mergeCell ref="KS30:KT30"/>
    <mergeCell ref="KU30:KV30"/>
    <mergeCell ref="KW30:KX30"/>
    <mergeCell ref="GQ30:GR30"/>
    <mergeCell ref="GS30:GT30"/>
    <mergeCell ref="GU30:GV30"/>
    <mergeCell ref="GW30:GX30"/>
    <mergeCell ref="JS30:JT30"/>
    <mergeCell ref="JU30:JV30"/>
    <mergeCell ref="NY29:NZ29"/>
    <mergeCell ref="OA29:OB29"/>
    <mergeCell ref="OC29:OD29"/>
    <mergeCell ref="KY29:KZ29"/>
    <mergeCell ref="LA29:LB29"/>
    <mergeCell ref="LC29:LD29"/>
    <mergeCell ref="LE29:LF29"/>
    <mergeCell ref="LG29:LH29"/>
    <mergeCell ref="LI29:LJ29"/>
    <mergeCell ref="LK29:LL29"/>
    <mergeCell ref="MS29:MT29"/>
    <mergeCell ref="MU29:MV29"/>
    <mergeCell ref="MW29:MX29"/>
    <mergeCell ref="MY29:MZ29"/>
    <mergeCell ref="NA29:NB29"/>
    <mergeCell ref="NC29:ND29"/>
    <mergeCell ref="NE29:NF29"/>
    <mergeCell ref="NG29:NH29"/>
    <mergeCell ref="NI29:NJ29"/>
    <mergeCell ref="NK29:NL29"/>
    <mergeCell ref="NM29:NN29"/>
    <mergeCell ref="NO29:NP29"/>
    <mergeCell ref="NS29:NT29"/>
    <mergeCell ref="NU29:NV29"/>
    <mergeCell ref="NW29:NX29"/>
    <mergeCell ref="EO30:EP30"/>
    <mergeCell ref="EQ30:ER30"/>
    <mergeCell ref="ES30:ET30"/>
    <mergeCell ref="EU30:EV30"/>
    <mergeCell ref="EW30:EX30"/>
    <mergeCell ref="EY30:EZ30"/>
    <mergeCell ref="FA30:FB30"/>
    <mergeCell ref="FC30:FD30"/>
    <mergeCell ref="FE30:FF30"/>
    <mergeCell ref="FG30:FH30"/>
    <mergeCell ref="FI30:FJ30"/>
    <mergeCell ref="FK30:FL30"/>
    <mergeCell ref="FM30:FN30"/>
    <mergeCell ref="FO30:FP30"/>
    <mergeCell ref="FQ30:FR30"/>
    <mergeCell ref="FS30:FT30"/>
    <mergeCell ref="FU30:FV30"/>
    <mergeCell ref="FW30:FX30"/>
    <mergeCell ref="FY30:FZ30"/>
    <mergeCell ref="GA30:GB30"/>
    <mergeCell ref="GC30:GD30"/>
    <mergeCell ref="GE30:GF30"/>
    <mergeCell ref="GG30:GH30"/>
    <mergeCell ref="GI30:GJ30"/>
    <mergeCell ref="GK30:GL30"/>
    <mergeCell ref="GM30:GN30"/>
    <mergeCell ref="GO30:GP30"/>
    <mergeCell ref="KK29:KL29"/>
    <mergeCell ref="KM29:KN29"/>
    <mergeCell ref="KO29:KP29"/>
    <mergeCell ref="KQ29:KR29"/>
    <mergeCell ref="KS29:KT29"/>
    <mergeCell ref="KU29:KV29"/>
    <mergeCell ref="IK29:IL29"/>
    <mergeCell ref="IM29:IN29"/>
    <mergeCell ref="IO29:IP29"/>
    <mergeCell ref="IQ29:IR29"/>
    <mergeCell ref="IS29:IT29"/>
    <mergeCell ref="IU29:IV29"/>
    <mergeCell ref="IW29:IX29"/>
    <mergeCell ref="IY29:IZ29"/>
    <mergeCell ref="JA29:JB29"/>
    <mergeCell ref="JC29:JD29"/>
    <mergeCell ref="JE29:JF29"/>
    <mergeCell ref="JG29:JH29"/>
    <mergeCell ref="JI29:JJ29"/>
    <mergeCell ref="JK29:JL29"/>
    <mergeCell ref="JM29:JN29"/>
    <mergeCell ref="JO29:JP29"/>
    <mergeCell ref="JQ29:JR29"/>
    <mergeCell ref="JS29:JT29"/>
    <mergeCell ref="JU29:JV29"/>
    <mergeCell ref="JW29:JX29"/>
    <mergeCell ref="JY29:JZ29"/>
    <mergeCell ref="KA29:KB29"/>
    <mergeCell ref="GY30:GZ30"/>
    <mergeCell ref="HA30:HB30"/>
    <mergeCell ref="HC30:HD30"/>
    <mergeCell ref="HE30:HF30"/>
    <mergeCell ref="HG30:HH30"/>
    <mergeCell ref="C29:D29"/>
    <mergeCell ref="E29:F29"/>
    <mergeCell ref="G29:H29"/>
    <mergeCell ref="I29:J29"/>
    <mergeCell ref="K29:L29"/>
    <mergeCell ref="M29:N29"/>
    <mergeCell ref="O29:P29"/>
    <mergeCell ref="CW30:CX30"/>
    <mergeCell ref="CY30:CZ30"/>
    <mergeCell ref="DA30:DB30"/>
    <mergeCell ref="DC30:DD30"/>
    <mergeCell ref="DE30:DF30"/>
    <mergeCell ref="DG30:DH30"/>
    <mergeCell ref="DI30:DJ30"/>
    <mergeCell ref="DK30:DL30"/>
    <mergeCell ref="DM30:DN30"/>
    <mergeCell ref="DO30:DP30"/>
    <mergeCell ref="DQ30:DR30"/>
    <mergeCell ref="DS30:DT30"/>
    <mergeCell ref="DU30:DV30"/>
    <mergeCell ref="DW30:DX30"/>
    <mergeCell ref="DY30:DZ30"/>
    <mergeCell ref="EA30:EB30"/>
    <mergeCell ref="EC30:ED30"/>
    <mergeCell ref="EE30:EF30"/>
    <mergeCell ref="EG30:EH30"/>
    <mergeCell ref="EI30:EJ30"/>
    <mergeCell ref="EK30:EL30"/>
    <mergeCell ref="EM30:EN30"/>
    <mergeCell ref="C30:D30"/>
    <mergeCell ref="E30:F30"/>
    <mergeCell ref="G30:H30"/>
    <mergeCell ref="I30:J30"/>
    <mergeCell ref="K30:L30"/>
    <mergeCell ref="M30:N30"/>
    <mergeCell ref="O30:P30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BQ29:BR29"/>
    <mergeCell ref="BS29:BT29"/>
    <mergeCell ref="BU29:BV29"/>
    <mergeCell ref="BW29:BX29"/>
    <mergeCell ref="BY29:BZ29"/>
    <mergeCell ref="CA29:CB29"/>
    <mergeCell ref="CC29:CD29"/>
    <mergeCell ref="CE29:CF29"/>
    <mergeCell ref="CG29:CH29"/>
    <mergeCell ref="CI29:CJ29"/>
    <mergeCell ref="CK29:CL29"/>
    <mergeCell ref="CM29:CN29"/>
    <mergeCell ref="FW29:FX29"/>
    <mergeCell ref="FY29:FZ29"/>
    <mergeCell ref="GA29:GB29"/>
    <mergeCell ref="GC29:GD29"/>
    <mergeCell ref="GE29:GF29"/>
    <mergeCell ref="GG29:GH29"/>
    <mergeCell ref="GI29:GJ29"/>
    <mergeCell ref="GK29:GL29"/>
    <mergeCell ref="GM29:GN29"/>
    <mergeCell ref="GO29:GP29"/>
    <mergeCell ref="GQ29:GR29"/>
    <mergeCell ref="GS29:GT29"/>
    <mergeCell ref="GU29:GV29"/>
    <mergeCell ref="GW29:GX29"/>
    <mergeCell ref="GY29:GZ29"/>
    <mergeCell ref="HA29:HB29"/>
    <mergeCell ref="HC29:HD29"/>
    <mergeCell ref="HE29:HF29"/>
    <mergeCell ref="HG29:HH29"/>
    <mergeCell ref="HI29:HJ29"/>
    <mergeCell ref="HK29:HL29"/>
    <mergeCell ref="HM29:HN29"/>
    <mergeCell ref="HO29:HP29"/>
    <mergeCell ref="SG29:SH29"/>
    <mergeCell ref="SE30:SF30"/>
    <mergeCell ref="SG30:SH30"/>
    <mergeCell ref="PO30:PP30"/>
    <mergeCell ref="PQ30:PR30"/>
    <mergeCell ref="PS30:PT30"/>
    <mergeCell ref="PU30:PV30"/>
    <mergeCell ref="PW30:PX30"/>
    <mergeCell ref="PY30:PZ30"/>
    <mergeCell ref="QA30:QB30"/>
    <mergeCell ref="QI29:QJ29"/>
    <mergeCell ref="QK29:QL29"/>
    <mergeCell ref="QM29:QN29"/>
    <mergeCell ref="QO29:QP29"/>
    <mergeCell ref="QQ29:QR29"/>
    <mergeCell ref="QS29:QT29"/>
    <mergeCell ref="QU29:QV29"/>
    <mergeCell ref="RK29:RL29"/>
    <mergeCell ref="RM29:RN29"/>
    <mergeCell ref="RO29:RP29"/>
    <mergeCell ref="RQ29:RR29"/>
    <mergeCell ref="RS29:RT29"/>
    <mergeCell ref="RU29:RV29"/>
    <mergeCell ref="RW29:RX29"/>
    <mergeCell ref="CW29:CX29"/>
    <mergeCell ref="CY29:CZ29"/>
    <mergeCell ref="DA29:DB29"/>
    <mergeCell ref="DC29:DD29"/>
    <mergeCell ref="DE29:DF29"/>
    <mergeCell ref="DG29:DH29"/>
    <mergeCell ref="DI29:DJ29"/>
    <mergeCell ref="DK29:DL29"/>
    <mergeCell ref="DM29:DN29"/>
    <mergeCell ref="DO29:DP29"/>
    <mergeCell ref="DQ29:DR29"/>
    <mergeCell ref="DS29:DT29"/>
    <mergeCell ref="DU29:DV29"/>
    <mergeCell ref="DW29:DX29"/>
    <mergeCell ref="DY29:DZ29"/>
    <mergeCell ref="EA29:EB29"/>
    <mergeCell ref="EC29:ED29"/>
    <mergeCell ref="EE29:EF29"/>
    <mergeCell ref="EG29:EH29"/>
    <mergeCell ref="EI29:EJ29"/>
    <mergeCell ref="EK29:EL29"/>
    <mergeCell ref="EM29:EN29"/>
    <mergeCell ref="EO29:EP29"/>
    <mergeCell ref="EQ29:ER29"/>
    <mergeCell ref="ES29:ET29"/>
    <mergeCell ref="EU29:EV29"/>
    <mergeCell ref="EW29:EX29"/>
    <mergeCell ref="EY29:EZ29"/>
    <mergeCell ref="FA29:FB29"/>
    <mergeCell ref="FC29:FD29"/>
    <mergeCell ref="FE29:FF29"/>
    <mergeCell ref="FG29:FH29"/>
    <mergeCell ref="FI29:FJ29"/>
    <mergeCell ref="FK29:FL29"/>
    <mergeCell ref="FM29:FN29"/>
    <mergeCell ref="FO29:FP29"/>
    <mergeCell ref="FQ29:FR29"/>
    <mergeCell ref="FS29:FT29"/>
    <mergeCell ref="FU29:FV29"/>
    <mergeCell ref="NQ29:NR29"/>
    <mergeCell ref="OE29:OF29"/>
    <mergeCell ref="OG29:OH29"/>
    <mergeCell ref="OI29:OJ29"/>
    <mergeCell ref="OK29:OL29"/>
    <mergeCell ref="OM29:ON29"/>
    <mergeCell ref="OO29:OP29"/>
    <mergeCell ref="OQ29:OR29"/>
    <mergeCell ref="OS29:OT29"/>
    <mergeCell ref="OU29:OV29"/>
    <mergeCell ref="OW29:OX29"/>
    <mergeCell ref="OY29:OZ29"/>
    <mergeCell ref="PA29:PB29"/>
    <mergeCell ref="PC29:PD29"/>
    <mergeCell ref="PE29:PF29"/>
    <mergeCell ref="QW29:QX29"/>
    <mergeCell ref="QY29:QZ29"/>
    <mergeCell ref="RA29:RB29"/>
    <mergeCell ref="RC29:RD29"/>
    <mergeCell ref="RE29:RF29"/>
    <mergeCell ref="RG29:RH29"/>
    <mergeCell ref="RI29:RJ29"/>
    <mergeCell ref="RY29:RZ29"/>
    <mergeCell ref="SA29:SB29"/>
    <mergeCell ref="SC29:SD29"/>
    <mergeCell ref="PK30:PL30"/>
    <mergeCell ref="PM30:PN30"/>
    <mergeCell ref="OW30:OX30"/>
    <mergeCell ref="OY30:OZ30"/>
    <mergeCell ref="PA30:PB30"/>
    <mergeCell ref="PC30:PD30"/>
    <mergeCell ref="PE30:PF30"/>
    <mergeCell ref="PG30:PH30"/>
    <mergeCell ref="SE29:SF29"/>
    <mergeCell ref="QQ30:QR30"/>
    <mergeCell ref="QS30:QT30"/>
    <mergeCell ref="QC30:QD30"/>
    <mergeCell ref="QE30:QF30"/>
    <mergeCell ref="QG30:QH30"/>
    <mergeCell ref="QI30:QJ30"/>
    <mergeCell ref="QK30:QL30"/>
    <mergeCell ref="QM30:QN30"/>
    <mergeCell ref="QO30:QP30"/>
    <mergeCell ref="OK30:OL30"/>
    <mergeCell ref="OM30:ON30"/>
    <mergeCell ref="OO30:OP30"/>
    <mergeCell ref="OQ30:OR30"/>
    <mergeCell ref="OS30:OT30"/>
    <mergeCell ref="OU30:OV30"/>
    <mergeCell ref="PU29:PV29"/>
    <mergeCell ref="PW29:PX29"/>
    <mergeCell ref="PY29:PZ29"/>
    <mergeCell ref="QA29:QB29"/>
    <mergeCell ref="QC29:QD29"/>
    <mergeCell ref="QE29:QF29"/>
    <mergeCell ref="QG29:QH29"/>
    <mergeCell ref="PG29:PH29"/>
    <mergeCell ref="PI29:PJ29"/>
    <mergeCell ref="PK29:PL29"/>
    <mergeCell ref="PM29:PN29"/>
    <mergeCell ref="PO29:PP29"/>
    <mergeCell ref="PQ29:PR29"/>
    <mergeCell ref="PS29:PT29"/>
    <mergeCell ref="RI30:RJ30"/>
    <mergeCell ref="RK30:RL30"/>
    <mergeCell ref="QU30:QV30"/>
    <mergeCell ref="QW30:QX30"/>
    <mergeCell ref="QY30:QZ30"/>
    <mergeCell ref="RA30:RB30"/>
    <mergeCell ref="RC30:RD30"/>
    <mergeCell ref="RE30:RF30"/>
    <mergeCell ref="RG30:RH30"/>
    <mergeCell ref="SA30:SB30"/>
    <mergeCell ref="SC30:SD30"/>
    <mergeCell ref="RM30:RN30"/>
    <mergeCell ref="RO30:RP30"/>
    <mergeCell ref="RQ30:RR30"/>
    <mergeCell ref="RS30:RT30"/>
    <mergeCell ref="RU30:RV30"/>
    <mergeCell ref="RW30:RX30"/>
    <mergeCell ref="RY30:RZ30"/>
    <mergeCell ref="LW30:LX30"/>
    <mergeCell ref="LY30:LZ30"/>
    <mergeCell ref="MA30:MB30"/>
    <mergeCell ref="MC30:MD30"/>
    <mergeCell ref="ME30:MF30"/>
    <mergeCell ref="MG30:MH30"/>
    <mergeCell ref="MI30:MJ30"/>
    <mergeCell ref="MK30:ML30"/>
    <mergeCell ref="MM30:MN30"/>
    <mergeCell ref="MO30:MP30"/>
    <mergeCell ref="MQ30:MR30"/>
    <mergeCell ref="MS30:MT30"/>
    <mergeCell ref="MU30:MV30"/>
    <mergeCell ref="MW30:MX30"/>
    <mergeCell ref="MY30:MZ30"/>
    <mergeCell ref="NA30:NB30"/>
    <mergeCell ref="NC30:ND30"/>
    <mergeCell ref="NE30:NF30"/>
    <mergeCell ref="NG30:NH30"/>
    <mergeCell ref="NI30:NJ30"/>
    <mergeCell ref="NK30:NL30"/>
    <mergeCell ref="NM30:NN30"/>
    <mergeCell ref="NO30:NP30"/>
    <mergeCell ref="NQ30:NR30"/>
    <mergeCell ref="NS30:NT30"/>
    <mergeCell ref="NU30:NV30"/>
    <mergeCell ref="NW30:NX30"/>
    <mergeCell ref="NY30:NZ30"/>
    <mergeCell ref="OA30:OB30"/>
    <mergeCell ref="OC30:OD30"/>
    <mergeCell ref="OE30:OF30"/>
    <mergeCell ref="OG30:OH30"/>
    <mergeCell ref="OI30:OJ30"/>
    <mergeCell ref="KY34:KZ34"/>
    <mergeCell ref="LA34:LB34"/>
    <mergeCell ref="MQ33:MR33"/>
    <mergeCell ref="MS33:MT33"/>
    <mergeCell ref="MU33:MV33"/>
    <mergeCell ref="MW33:MX33"/>
    <mergeCell ref="MY33:MZ33"/>
    <mergeCell ref="NA33:NB33"/>
    <mergeCell ref="NC33:ND33"/>
    <mergeCell ref="NE33:NF33"/>
    <mergeCell ref="NG33:NH33"/>
    <mergeCell ref="NI33:NJ33"/>
    <mergeCell ref="NK33:NL33"/>
    <mergeCell ref="NM33:NN33"/>
    <mergeCell ref="NO33:NP33"/>
    <mergeCell ref="NQ33:NR33"/>
    <mergeCell ref="NS33:NT33"/>
    <mergeCell ref="NU33:NV33"/>
    <mergeCell ref="JW32:JX32"/>
    <mergeCell ref="JY32:JZ32"/>
    <mergeCell ref="KA32:KB32"/>
    <mergeCell ref="KC32:KD32"/>
    <mergeCell ref="KE32:KF32"/>
    <mergeCell ref="KG32:KH32"/>
    <mergeCell ref="KI32:KJ32"/>
    <mergeCell ref="NQ32:NR32"/>
    <mergeCell ref="NS32:NT32"/>
    <mergeCell ref="NU32:NV32"/>
    <mergeCell ref="LI32:LJ32"/>
    <mergeCell ref="LK32:LL32"/>
    <mergeCell ref="LM32:LN32"/>
    <mergeCell ref="LO32:LP32"/>
    <mergeCell ref="LQ32:LR32"/>
    <mergeCell ref="LS32:LT32"/>
    <mergeCell ref="LU32:LV32"/>
    <mergeCell ref="LW32:LX32"/>
    <mergeCell ref="LY32:LZ32"/>
    <mergeCell ref="MA32:MB32"/>
    <mergeCell ref="MC32:MD32"/>
    <mergeCell ref="ME32:MF32"/>
    <mergeCell ref="MG32:MH32"/>
    <mergeCell ref="MI32:MJ32"/>
    <mergeCell ref="MK32:ML32"/>
    <mergeCell ref="MM32:MN32"/>
    <mergeCell ref="MO32:MP32"/>
    <mergeCell ref="MQ32:MR32"/>
    <mergeCell ref="MS32:MT32"/>
    <mergeCell ref="MU32:MV32"/>
    <mergeCell ref="MW32:MX32"/>
    <mergeCell ref="MY32:MZ32"/>
    <mergeCell ref="NA32:NB32"/>
    <mergeCell ref="NC32:ND32"/>
    <mergeCell ref="NE32:NF32"/>
    <mergeCell ref="NG32:NH32"/>
    <mergeCell ref="NI32:NJ32"/>
    <mergeCell ref="NK32:NL32"/>
    <mergeCell ref="NM32:NN32"/>
    <mergeCell ref="NO32:NP32"/>
    <mergeCell ref="MC33:MD33"/>
    <mergeCell ref="ME33:MF33"/>
    <mergeCell ref="KA33:KB33"/>
    <mergeCell ref="JY33:JZ33"/>
    <mergeCell ref="JW33:JX33"/>
    <mergeCell ref="LK33:LL33"/>
    <mergeCell ref="KK34:KL34"/>
    <mergeCell ref="KM34:KN34"/>
    <mergeCell ref="KO34:KP34"/>
    <mergeCell ref="KQ34:KR34"/>
    <mergeCell ref="KS34:KT34"/>
    <mergeCell ref="KU34:KV34"/>
    <mergeCell ref="KW34:KX34"/>
    <mergeCell ref="HE34:HF34"/>
    <mergeCell ref="HG34:HH34"/>
    <mergeCell ref="HI34:HJ34"/>
    <mergeCell ref="JI33:JJ33"/>
    <mergeCell ref="JK33:JL33"/>
    <mergeCell ref="JM33:JN33"/>
    <mergeCell ref="JO33:JP33"/>
    <mergeCell ref="JQ33:JR33"/>
    <mergeCell ref="JS33:JT33"/>
    <mergeCell ref="JU33:JV33"/>
    <mergeCell ref="JW30:JX30"/>
    <mergeCell ref="JY30:JZ30"/>
    <mergeCell ref="KA30:KB30"/>
    <mergeCell ref="KC30:KD30"/>
    <mergeCell ref="KE30:KF30"/>
    <mergeCell ref="KG30:KH30"/>
    <mergeCell ref="KI30:KJ30"/>
    <mergeCell ref="HI30:HJ30"/>
    <mergeCell ref="HK30:HL30"/>
    <mergeCell ref="HM30:HN30"/>
    <mergeCell ref="HO30:HP30"/>
    <mergeCell ref="HQ30:HR30"/>
    <mergeCell ref="HS30:HT30"/>
    <mergeCell ref="HU30:HV30"/>
    <mergeCell ref="HW30:HX30"/>
    <mergeCell ref="HY30:HZ30"/>
    <mergeCell ref="IA30:IB30"/>
    <mergeCell ref="IC30:ID30"/>
    <mergeCell ref="IE30:IF30"/>
    <mergeCell ref="IG30:IH30"/>
    <mergeCell ref="II30:IJ30"/>
    <mergeCell ref="IK30:IL30"/>
    <mergeCell ref="IM30:IN30"/>
    <mergeCell ref="IO30:IP30"/>
    <mergeCell ref="IQ30:IR30"/>
    <mergeCell ref="IS30:IT30"/>
    <mergeCell ref="IU30:IV30"/>
    <mergeCell ref="IW30:IX30"/>
    <mergeCell ref="IY30:IZ30"/>
    <mergeCell ref="JA30:JB30"/>
    <mergeCell ref="JC30:JD30"/>
    <mergeCell ref="JE30:JF30"/>
    <mergeCell ref="JG30:JH30"/>
    <mergeCell ref="JI30:JJ30"/>
    <mergeCell ref="JK30:JL30"/>
    <mergeCell ref="JM30:JN30"/>
    <mergeCell ref="JO30:JP30"/>
    <mergeCell ref="JQ30:JR30"/>
    <mergeCell ref="KS31:KT31"/>
    <mergeCell ref="KU31:KV31"/>
    <mergeCell ref="KW31:KX31"/>
    <mergeCell ref="HW34:HX34"/>
    <mergeCell ref="HY34:HZ34"/>
    <mergeCell ref="IA34:IB34"/>
    <mergeCell ref="IC34:ID34"/>
    <mergeCell ref="IE34:IF34"/>
    <mergeCell ref="IG34:IH34"/>
    <mergeCell ref="GG34:GH34"/>
    <mergeCell ref="GI34:GJ34"/>
    <mergeCell ref="GK34:GL34"/>
    <mergeCell ref="GM34:GN34"/>
    <mergeCell ref="GO34:GP34"/>
    <mergeCell ref="JA34:JB34"/>
    <mergeCell ref="JC34:JD34"/>
    <mergeCell ref="JE34:JF34"/>
    <mergeCell ref="JG34:JH34"/>
    <mergeCell ref="JI34:JJ34"/>
    <mergeCell ref="JK34:JL34"/>
    <mergeCell ref="JM34:JN34"/>
    <mergeCell ref="JO34:JP34"/>
    <mergeCell ref="JQ34:JR34"/>
    <mergeCell ref="JS34:JT34"/>
    <mergeCell ref="JU34:JV34"/>
    <mergeCell ref="JW34:JX34"/>
    <mergeCell ref="JY34:JZ34"/>
    <mergeCell ref="KA34:KB34"/>
    <mergeCell ref="KC34:KD34"/>
    <mergeCell ref="KE34:KF34"/>
    <mergeCell ref="KG34:KH34"/>
    <mergeCell ref="KI34:KJ34"/>
    <mergeCell ref="GQ34:GR34"/>
    <mergeCell ref="GS34:GT34"/>
    <mergeCell ref="GU34:GV34"/>
    <mergeCell ref="GW34:GX34"/>
    <mergeCell ref="GY34:GZ34"/>
    <mergeCell ref="HA34:HB34"/>
    <mergeCell ref="HC34:HD34"/>
    <mergeCell ref="HK34:HL34"/>
    <mergeCell ref="HM34:HN34"/>
    <mergeCell ref="HO34:HP34"/>
    <mergeCell ref="HQ34:HR34"/>
    <mergeCell ref="HS34:HT34"/>
    <mergeCell ref="HU34:HV34"/>
    <mergeCell ref="II34:IJ34"/>
    <mergeCell ref="IK34:IL34"/>
    <mergeCell ref="IM34:IN34"/>
    <mergeCell ref="IO34:IP34"/>
    <mergeCell ref="IQ34:IR34"/>
    <mergeCell ref="IS34:IT34"/>
    <mergeCell ref="IU34:IV34"/>
    <mergeCell ref="IW34:IX34"/>
    <mergeCell ref="IY34:IZ34"/>
    <mergeCell ref="DQ34:DR34"/>
    <mergeCell ref="DS34:DT34"/>
    <mergeCell ref="DU34:DV34"/>
    <mergeCell ref="DW34:DX34"/>
    <mergeCell ref="DY34:DZ34"/>
    <mergeCell ref="EA34:EB34"/>
    <mergeCell ref="EC34:ED34"/>
    <mergeCell ref="EE34:EF34"/>
    <mergeCell ref="EG34:EH34"/>
    <mergeCell ref="EI34:EJ34"/>
    <mergeCell ref="EK34:EL34"/>
    <mergeCell ref="EM34:EN34"/>
    <mergeCell ref="EO34:EP34"/>
    <mergeCell ref="EQ34:ER34"/>
    <mergeCell ref="ES34:ET34"/>
    <mergeCell ref="EU34:EV34"/>
    <mergeCell ref="EW34:EX34"/>
    <mergeCell ref="EY34:EZ34"/>
    <mergeCell ref="FA34:FB34"/>
    <mergeCell ref="FC34:FD34"/>
    <mergeCell ref="FE34:FF34"/>
    <mergeCell ref="FG34:FH34"/>
    <mergeCell ref="FI34:FJ34"/>
    <mergeCell ref="FM34:FN34"/>
    <mergeCell ref="FO34:FP34"/>
    <mergeCell ref="FQ34:FR34"/>
    <mergeCell ref="FS34:FT34"/>
    <mergeCell ref="FU34:FV34"/>
    <mergeCell ref="FW34:FX34"/>
    <mergeCell ref="FY34:FZ34"/>
    <mergeCell ref="GA34:GB34"/>
    <mergeCell ref="GC34:GD34"/>
    <mergeCell ref="GE34:GF34"/>
    <mergeCell ref="FK34:FL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V34"/>
    <mergeCell ref="BW34:BX34"/>
    <mergeCell ref="BY34:BZ34"/>
    <mergeCell ref="CA34:CB34"/>
    <mergeCell ref="CC34:CD34"/>
    <mergeCell ref="CE34:CF34"/>
    <mergeCell ref="CG34:CH34"/>
    <mergeCell ref="CI34:CJ34"/>
    <mergeCell ref="CK34:CL34"/>
    <mergeCell ref="CM34:CN34"/>
    <mergeCell ref="CO34:CP34"/>
    <mergeCell ref="CQ34:CR34"/>
    <mergeCell ref="CS34:CT34"/>
    <mergeCell ref="CU34:CV34"/>
    <mergeCell ref="CW34:CX34"/>
    <mergeCell ref="CY34:CZ34"/>
    <mergeCell ref="DA34:DB34"/>
    <mergeCell ref="DC34:DD34"/>
    <mergeCell ref="DE34:DF34"/>
    <mergeCell ref="DG34:DH34"/>
    <mergeCell ref="DI34:DJ34"/>
    <mergeCell ref="DK34:DL34"/>
    <mergeCell ref="DM34:DN34"/>
    <mergeCell ref="DO34:DP34"/>
    <mergeCell ref="C33:D33"/>
    <mergeCell ref="E33:F33"/>
    <mergeCell ref="G33:H33"/>
    <mergeCell ref="I33:J33"/>
    <mergeCell ref="K33:L33"/>
    <mergeCell ref="M33:N33"/>
    <mergeCell ref="O33:P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V33"/>
    <mergeCell ref="BW33:BX33"/>
    <mergeCell ref="BY33:BZ33"/>
    <mergeCell ref="CA33:CB33"/>
    <mergeCell ref="CC33:CD33"/>
    <mergeCell ref="CE33:CF33"/>
    <mergeCell ref="CG33:CH33"/>
    <mergeCell ref="CI33:CJ33"/>
    <mergeCell ref="CK33:CL33"/>
    <mergeCell ref="CM33:CN33"/>
    <mergeCell ref="FW33:FX33"/>
    <mergeCell ref="FY33:FZ33"/>
    <mergeCell ref="GA33:GB33"/>
    <mergeCell ref="GC33:GD33"/>
    <mergeCell ref="GE33:GF33"/>
    <mergeCell ref="GG33:GH33"/>
    <mergeCell ref="GI33:GJ33"/>
    <mergeCell ref="GK33:GL33"/>
    <mergeCell ref="GM33:GN33"/>
    <mergeCell ref="CO33:CP33"/>
    <mergeCell ref="CQ33:CR33"/>
    <mergeCell ref="CS33:CT33"/>
    <mergeCell ref="CU33:CV33"/>
    <mergeCell ref="GU33:GV33"/>
    <mergeCell ref="CW33:CX33"/>
    <mergeCell ref="CY33:CZ33"/>
    <mergeCell ref="DA33:DB33"/>
    <mergeCell ref="DC33:DD33"/>
    <mergeCell ref="DE33:DF33"/>
    <mergeCell ref="DG33:DH33"/>
    <mergeCell ref="DI33:DJ33"/>
    <mergeCell ref="DK33:DL33"/>
    <mergeCell ref="DM33:DN33"/>
    <mergeCell ref="DO33:DP33"/>
    <mergeCell ref="DQ33:DR33"/>
    <mergeCell ref="DS33:DT33"/>
    <mergeCell ref="DU33:DV33"/>
    <mergeCell ref="DW33:DX33"/>
    <mergeCell ref="DY33:DZ33"/>
    <mergeCell ref="EA33:EB33"/>
    <mergeCell ref="EC33:ED33"/>
    <mergeCell ref="EE33:EF33"/>
    <mergeCell ref="EG33:EH33"/>
    <mergeCell ref="EI33:EJ33"/>
    <mergeCell ref="EK33:EL33"/>
    <mergeCell ref="EM33:EN33"/>
    <mergeCell ref="EO33:EP33"/>
    <mergeCell ref="EQ33:ER33"/>
    <mergeCell ref="ES33:ET33"/>
    <mergeCell ref="EU33:EV33"/>
    <mergeCell ref="EW33:EX33"/>
    <mergeCell ref="EY33:EZ33"/>
    <mergeCell ref="FA33:FB33"/>
    <mergeCell ref="FC33:FD33"/>
    <mergeCell ref="FE33:FF33"/>
    <mergeCell ref="SE33:SF33"/>
    <mergeCell ref="SG33:SH33"/>
    <mergeCell ref="SE34:SF34"/>
    <mergeCell ref="SG34:SH34"/>
    <mergeCell ref="PO34:PP34"/>
    <mergeCell ref="PQ34:PR34"/>
    <mergeCell ref="PS34:PT34"/>
    <mergeCell ref="PU34:PV34"/>
    <mergeCell ref="PW34:PX34"/>
    <mergeCell ref="PY34:PZ34"/>
    <mergeCell ref="QA34:QB34"/>
    <mergeCell ref="QI33:QJ33"/>
    <mergeCell ref="QK33:QL33"/>
    <mergeCell ref="QM33:QN33"/>
    <mergeCell ref="QO33:QP33"/>
    <mergeCell ref="QQ33:QR33"/>
    <mergeCell ref="QS33:QT33"/>
    <mergeCell ref="QU33:QV33"/>
    <mergeCell ref="RK33:RL33"/>
    <mergeCell ref="RM33:RN33"/>
    <mergeCell ref="RO33:RP33"/>
    <mergeCell ref="RQ33:RR33"/>
    <mergeCell ref="RS33:RT33"/>
    <mergeCell ref="RU33:RV33"/>
    <mergeCell ref="RW33:RX33"/>
    <mergeCell ref="QU34:QV34"/>
    <mergeCell ref="QW34:QX34"/>
    <mergeCell ref="QY34:QZ34"/>
    <mergeCell ref="RA34:RB34"/>
    <mergeCell ref="RC34:RD34"/>
    <mergeCell ref="RE34:RF34"/>
    <mergeCell ref="RG34:RH34"/>
    <mergeCell ref="SA34:SB34"/>
    <mergeCell ref="QQ34:QR34"/>
    <mergeCell ref="QC34:QD34"/>
    <mergeCell ref="QE34:QF34"/>
    <mergeCell ref="QG34:QH34"/>
    <mergeCell ref="QI34:QJ34"/>
    <mergeCell ref="QK34:QL34"/>
    <mergeCell ref="QM34:QN34"/>
    <mergeCell ref="QO34:QP34"/>
    <mergeCell ref="SC34:SD34"/>
    <mergeCell ref="RM34:RN34"/>
    <mergeCell ref="RO34:RP34"/>
    <mergeCell ref="RQ34:RR34"/>
    <mergeCell ref="RS34:RT34"/>
    <mergeCell ref="RU34:RV34"/>
    <mergeCell ref="RW34:RX34"/>
    <mergeCell ref="RY34:RZ34"/>
    <mergeCell ref="OE33:OF33"/>
    <mergeCell ref="OG33:OH33"/>
    <mergeCell ref="OI33:OJ33"/>
    <mergeCell ref="OK33:OL33"/>
    <mergeCell ref="OM33:ON33"/>
    <mergeCell ref="OO33:OP33"/>
    <mergeCell ref="OQ33:OR33"/>
    <mergeCell ref="OS33:OT33"/>
    <mergeCell ref="OU33:OV33"/>
    <mergeCell ref="OW33:OX33"/>
    <mergeCell ref="OY33:OZ33"/>
    <mergeCell ref="PA33:PB33"/>
    <mergeCell ref="PC33:PD33"/>
    <mergeCell ref="PE33:PF33"/>
    <mergeCell ref="QW33:QX33"/>
    <mergeCell ref="QY33:QZ33"/>
    <mergeCell ref="RA33:RB33"/>
    <mergeCell ref="RC33:RD33"/>
    <mergeCell ref="RE33:RF33"/>
    <mergeCell ref="RG33:RH33"/>
    <mergeCell ref="RI33:RJ33"/>
    <mergeCell ref="RY33:RZ33"/>
    <mergeCell ref="SA33:SB33"/>
    <mergeCell ref="SC33:SD33"/>
    <mergeCell ref="QS34:QT34"/>
    <mergeCell ref="OE34:OF34"/>
    <mergeCell ref="OG34:OH34"/>
    <mergeCell ref="OI34:OJ34"/>
    <mergeCell ref="OK34:OL34"/>
    <mergeCell ref="OM34:ON34"/>
    <mergeCell ref="OO34:OP34"/>
    <mergeCell ref="OQ34:OR34"/>
    <mergeCell ref="OS34:OT34"/>
    <mergeCell ref="OU34:OV34"/>
    <mergeCell ref="PU33:PV33"/>
    <mergeCell ref="PW33:PX33"/>
    <mergeCell ref="PY33:PZ33"/>
    <mergeCell ref="QA33:QB33"/>
    <mergeCell ref="QC33:QD33"/>
    <mergeCell ref="QE33:QF33"/>
    <mergeCell ref="QG33:QH33"/>
    <mergeCell ref="PG33:PH33"/>
    <mergeCell ref="PI33:PJ33"/>
    <mergeCell ref="PK33:PL33"/>
    <mergeCell ref="PM33:PN33"/>
    <mergeCell ref="PO33:PP33"/>
    <mergeCell ref="PQ33:PR33"/>
    <mergeCell ref="PS33:PT33"/>
    <mergeCell ref="RI34:RJ34"/>
    <mergeCell ref="RK34:RL34"/>
    <mergeCell ref="C18:D18"/>
    <mergeCell ref="E18:F18"/>
    <mergeCell ref="G18:H18"/>
    <mergeCell ref="I18:J18"/>
    <mergeCell ref="K18:L18"/>
    <mergeCell ref="M18:N18"/>
    <mergeCell ref="O18:P18"/>
    <mergeCell ref="PK34:PL34"/>
    <mergeCell ref="PM34:PN34"/>
    <mergeCell ref="OW34:OX34"/>
    <mergeCell ref="OY34:OZ34"/>
    <mergeCell ref="PA34:PB34"/>
    <mergeCell ref="PC34:PD34"/>
    <mergeCell ref="PE34:PF34"/>
    <mergeCell ref="PG34:PH34"/>
    <mergeCell ref="PI34:PJ34"/>
    <mergeCell ref="LC34:LD34"/>
    <mergeCell ref="LE34:LF34"/>
    <mergeCell ref="LG34:LH34"/>
    <mergeCell ref="LI34:LJ34"/>
    <mergeCell ref="LK34:LL34"/>
    <mergeCell ref="LM34:LN34"/>
    <mergeCell ref="LO34:LP34"/>
    <mergeCell ref="LQ34:LR34"/>
    <mergeCell ref="LS34:LT34"/>
    <mergeCell ref="LU34:LV34"/>
    <mergeCell ref="LW34:LX34"/>
    <mergeCell ref="LY34:LZ34"/>
    <mergeCell ref="MA34:MB34"/>
    <mergeCell ref="MC34:MD34"/>
    <mergeCell ref="ME34:MF34"/>
    <mergeCell ref="MG34:MH34"/>
    <mergeCell ref="MI34:MJ34"/>
    <mergeCell ref="MK34:ML34"/>
    <mergeCell ref="MM34:MN34"/>
    <mergeCell ref="MO34:MP34"/>
    <mergeCell ref="MQ34:MR34"/>
    <mergeCell ref="MS34:MT34"/>
    <mergeCell ref="MU34:MV34"/>
    <mergeCell ref="MW34:MX34"/>
    <mergeCell ref="MY34:MZ34"/>
    <mergeCell ref="NA34:NB34"/>
    <mergeCell ref="NC34:ND34"/>
    <mergeCell ref="NE34:NF34"/>
    <mergeCell ref="NG34:NH34"/>
    <mergeCell ref="NI34:NJ34"/>
    <mergeCell ref="NK34:NL34"/>
    <mergeCell ref="NM34:NN34"/>
    <mergeCell ref="NO34:NP34"/>
    <mergeCell ref="NQ34:NR34"/>
    <mergeCell ref="NS34:NT34"/>
    <mergeCell ref="NU34:NV34"/>
    <mergeCell ref="NW34:NX34"/>
    <mergeCell ref="NY34:NZ34"/>
    <mergeCell ref="OA34:OB34"/>
    <mergeCell ref="OC34:OD34"/>
    <mergeCell ref="FK33:FL33"/>
    <mergeCell ref="FM33:FN33"/>
    <mergeCell ref="FO33:FP33"/>
    <mergeCell ref="FG33:FH33"/>
    <mergeCell ref="FI33:FJ33"/>
    <mergeCell ref="FQ33:FR33"/>
    <mergeCell ref="FS33:FT33"/>
    <mergeCell ref="FU33:FV33"/>
    <mergeCell ref="EW18:EX18"/>
    <mergeCell ref="EY18:EZ18"/>
    <mergeCell ref="FA18:FB18"/>
    <mergeCell ref="FC18:FD18"/>
    <mergeCell ref="FE18:FF18"/>
    <mergeCell ref="FG18:FH18"/>
    <mergeCell ref="FI18:FJ18"/>
    <mergeCell ref="FK18:FL18"/>
    <mergeCell ref="FM18:FN18"/>
    <mergeCell ref="FO18:FP18"/>
    <mergeCell ref="FQ18:FR18"/>
    <mergeCell ref="FS18:FT18"/>
    <mergeCell ref="FU18:FV18"/>
    <mergeCell ref="FW18:FX18"/>
    <mergeCell ref="FY18:FZ18"/>
    <mergeCell ref="GA18:GB18"/>
    <mergeCell ref="GC18:GD18"/>
    <mergeCell ref="GE18:GF18"/>
    <mergeCell ref="GG18:GH18"/>
    <mergeCell ref="GI18:GJ18"/>
    <mergeCell ref="GK18:GL18"/>
    <mergeCell ref="GM18:GN18"/>
    <mergeCell ref="GO18:GP18"/>
    <mergeCell ref="KY18:KZ18"/>
    <mergeCell ref="LA18:LB18"/>
    <mergeCell ref="KK18:KL18"/>
    <mergeCell ref="KM18:KN18"/>
    <mergeCell ref="KO18:KP18"/>
    <mergeCell ref="KQ18:KR18"/>
    <mergeCell ref="KS18:KT18"/>
    <mergeCell ref="KU18:KV18"/>
    <mergeCell ref="KW18:KX18"/>
    <mergeCell ref="GQ18:GR18"/>
    <mergeCell ref="GS18:GT18"/>
    <mergeCell ref="GU18:GV18"/>
    <mergeCell ref="GW18:GX18"/>
    <mergeCell ref="GY18:GZ18"/>
    <mergeCell ref="HA18:HB18"/>
    <mergeCell ref="HC18:HD18"/>
    <mergeCell ref="HE18:HF18"/>
    <mergeCell ref="HG18:HH18"/>
    <mergeCell ref="HI18:HJ18"/>
    <mergeCell ref="HK18:HL18"/>
    <mergeCell ref="HM18:HN18"/>
    <mergeCell ref="HO18:HP18"/>
    <mergeCell ref="HW18:HX18"/>
    <mergeCell ref="IE18:IF18"/>
    <mergeCell ref="IG18:IH18"/>
    <mergeCell ref="JU18:JV18"/>
    <mergeCell ref="JW18:JX18"/>
    <mergeCell ref="JY18:JZ18"/>
    <mergeCell ref="KA18:KB18"/>
    <mergeCell ref="KC18:KD18"/>
    <mergeCell ref="KE18:KF18"/>
    <mergeCell ref="KG18:KH18"/>
    <mergeCell ref="KI18:KJ18"/>
    <mergeCell ref="II18:IJ18"/>
    <mergeCell ref="IK18:IL18"/>
    <mergeCell ref="IM18:IN18"/>
    <mergeCell ref="IO18:IP18"/>
    <mergeCell ref="IQ18:IR18"/>
    <mergeCell ref="IS18:IT18"/>
    <mergeCell ref="IU18:IV18"/>
    <mergeCell ref="IW18:IX18"/>
    <mergeCell ref="CW18:CX18"/>
    <mergeCell ref="CY18:CZ18"/>
    <mergeCell ref="DA18:DB18"/>
    <mergeCell ref="DC18:DD18"/>
    <mergeCell ref="DE18:DF18"/>
    <mergeCell ref="DG18:DH18"/>
    <mergeCell ref="DI18:DJ18"/>
    <mergeCell ref="DK18:DL18"/>
    <mergeCell ref="DM18:DN18"/>
    <mergeCell ref="DO18:DP18"/>
    <mergeCell ref="DQ18:DR18"/>
    <mergeCell ref="DS18:DT18"/>
    <mergeCell ref="DU18:DV18"/>
    <mergeCell ref="DW18:DX18"/>
    <mergeCell ref="DY18:DZ18"/>
    <mergeCell ref="EA18:EB18"/>
    <mergeCell ref="EC18:ED18"/>
    <mergeCell ref="EE18:EF18"/>
    <mergeCell ref="EG18:EH18"/>
    <mergeCell ref="EI18:EJ18"/>
    <mergeCell ref="EK18:EL18"/>
    <mergeCell ref="EM18:EN18"/>
    <mergeCell ref="EO18:EP18"/>
    <mergeCell ref="EQ18:ER18"/>
    <mergeCell ref="ES18:ET18"/>
    <mergeCell ref="EU18:EV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CA18:CB18"/>
    <mergeCell ref="CC18:CD18"/>
    <mergeCell ref="CE18:CF18"/>
    <mergeCell ref="CG18:CH18"/>
    <mergeCell ref="CI18:CJ18"/>
    <mergeCell ref="CK18:CL18"/>
    <mergeCell ref="CM18:CN18"/>
    <mergeCell ref="CO18:CP18"/>
    <mergeCell ref="CQ18:CR18"/>
    <mergeCell ref="CS18:CT18"/>
    <mergeCell ref="CU18:CV18"/>
    <mergeCell ref="DS17:DT17"/>
    <mergeCell ref="DU17:DV17"/>
    <mergeCell ref="DW17:DX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EO17:EP17"/>
    <mergeCell ref="EQ17:ER17"/>
    <mergeCell ref="ES17:ET17"/>
    <mergeCell ref="EU17:EV17"/>
    <mergeCell ref="EW17:EX17"/>
    <mergeCell ref="EY17:EZ17"/>
    <mergeCell ref="FA17:FB17"/>
    <mergeCell ref="FC17:FD17"/>
    <mergeCell ref="FE17:FF17"/>
    <mergeCell ref="FG17:FH17"/>
    <mergeCell ref="FI17:FJ17"/>
    <mergeCell ref="FK17:FL17"/>
    <mergeCell ref="FM17:FN17"/>
    <mergeCell ref="FO17:FP17"/>
    <mergeCell ref="FQ17:FR17"/>
    <mergeCell ref="FS17:FT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G17:CH17"/>
    <mergeCell ref="CI17:CJ17"/>
    <mergeCell ref="CK17:CL17"/>
    <mergeCell ref="CM17:CN17"/>
    <mergeCell ref="CO17:CP17"/>
    <mergeCell ref="CQ17:CR17"/>
    <mergeCell ref="CS17:CT17"/>
    <mergeCell ref="CU17:CV17"/>
    <mergeCell ref="HU17:HV17"/>
    <mergeCell ref="HW17:HX17"/>
    <mergeCell ref="HY17:HZ17"/>
    <mergeCell ref="IA17:IB17"/>
    <mergeCell ref="IC17:ID17"/>
    <mergeCell ref="IE17:IF17"/>
    <mergeCell ref="IG17:IH17"/>
    <mergeCell ref="II17:IJ17"/>
    <mergeCell ref="IK17:IL17"/>
    <mergeCell ref="IM17:IN17"/>
    <mergeCell ref="IO17:IP17"/>
    <mergeCell ref="IQ17:IR17"/>
    <mergeCell ref="HQ18:HR18"/>
    <mergeCell ref="HS18:HT18"/>
    <mergeCell ref="HU18:HV18"/>
    <mergeCell ref="CW17:CX17"/>
    <mergeCell ref="CY17:CZ17"/>
    <mergeCell ref="DA17:DB17"/>
    <mergeCell ref="DC17:DD17"/>
    <mergeCell ref="DE17:DF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U17:BV17"/>
    <mergeCell ref="BW17:BX17"/>
    <mergeCell ref="BY17:BZ17"/>
    <mergeCell ref="CA17:CB17"/>
    <mergeCell ref="CC17:CD17"/>
    <mergeCell ref="DG17:DH17"/>
    <mergeCell ref="DI17:DJ17"/>
    <mergeCell ref="DK17:DL17"/>
    <mergeCell ref="DM17:DN17"/>
    <mergeCell ref="DO17:DP17"/>
    <mergeCell ref="DQ17:DR17"/>
    <mergeCell ref="SA18:SB18"/>
    <mergeCell ref="SC18:SD18"/>
    <mergeCell ref="RM18:RN18"/>
    <mergeCell ref="RO18:RP18"/>
    <mergeCell ref="RQ18:RR18"/>
    <mergeCell ref="RS18:RT18"/>
    <mergeCell ref="RU18:RV18"/>
    <mergeCell ref="RW18:RX18"/>
    <mergeCell ref="RY18:RZ18"/>
    <mergeCell ref="QQ18:QR18"/>
    <mergeCell ref="QS18:QT18"/>
    <mergeCell ref="QC18:QD18"/>
    <mergeCell ref="QE18:QF18"/>
    <mergeCell ref="QG18:QH18"/>
    <mergeCell ref="QI18:QJ18"/>
    <mergeCell ref="QK18:QL18"/>
    <mergeCell ref="QM18:QN18"/>
    <mergeCell ref="QO18:QP18"/>
    <mergeCell ref="RI18:RJ18"/>
    <mergeCell ref="RK18:RL18"/>
    <mergeCell ref="QU18:QV18"/>
    <mergeCell ref="QW18:QX18"/>
    <mergeCell ref="QY18:QZ18"/>
    <mergeCell ref="RA18:RB18"/>
    <mergeCell ref="RC18:RD18"/>
    <mergeCell ref="RE18:RF18"/>
    <mergeCell ref="RG18:RH18"/>
    <mergeCell ref="SE17:SF17"/>
    <mergeCell ref="SG17:SH17"/>
    <mergeCell ref="SE18:SF18"/>
    <mergeCell ref="SG18:SH18"/>
    <mergeCell ref="PO18:PP18"/>
    <mergeCell ref="PQ18:PR18"/>
    <mergeCell ref="PS18:PT18"/>
    <mergeCell ref="PU18:PV18"/>
    <mergeCell ref="PW18:PX18"/>
    <mergeCell ref="PY18:PZ18"/>
    <mergeCell ref="QA18:QB18"/>
    <mergeCell ref="QI17:QJ17"/>
    <mergeCell ref="QK17:QL17"/>
    <mergeCell ref="QM17:QN17"/>
    <mergeCell ref="QO17:QP17"/>
    <mergeCell ref="QQ17:QR17"/>
    <mergeCell ref="QS17:QT17"/>
    <mergeCell ref="QU17:QV17"/>
    <mergeCell ref="RK17:RL17"/>
    <mergeCell ref="RM17:RN17"/>
    <mergeCell ref="RO17:RP17"/>
    <mergeCell ref="RQ17:RR17"/>
    <mergeCell ref="RS17:RT17"/>
    <mergeCell ref="RU17:RV17"/>
    <mergeCell ref="RW17:RX17"/>
    <mergeCell ref="HY18:HZ18"/>
    <mergeCell ref="IA18:IB18"/>
    <mergeCell ref="IC18:ID18"/>
    <mergeCell ref="CE14:CF14"/>
    <mergeCell ref="CG14:CH14"/>
    <mergeCell ref="CI14:CJ14"/>
    <mergeCell ref="CK14:CL14"/>
    <mergeCell ref="CM14:CN14"/>
    <mergeCell ref="CO14:CP14"/>
    <mergeCell ref="CQ14:CR14"/>
    <mergeCell ref="CS14:CT14"/>
    <mergeCell ref="CU14:CV14"/>
    <mergeCell ref="C14:D14"/>
    <mergeCell ref="E14:F14"/>
    <mergeCell ref="G14:H14"/>
    <mergeCell ref="I14:J14"/>
    <mergeCell ref="K14:L14"/>
    <mergeCell ref="M14:N14"/>
    <mergeCell ref="O14:P14"/>
    <mergeCell ref="PU17:PV17"/>
    <mergeCell ref="PW17:PX17"/>
    <mergeCell ref="PY17:PZ17"/>
    <mergeCell ref="PG17:PH17"/>
    <mergeCell ref="PI17:PJ17"/>
    <mergeCell ref="PK17:PL17"/>
    <mergeCell ref="PM17:PN17"/>
    <mergeCell ref="PO17:PP17"/>
    <mergeCell ref="PQ17:PR17"/>
    <mergeCell ref="PS17:PT17"/>
    <mergeCell ref="FW17:FX17"/>
    <mergeCell ref="FY17:FZ17"/>
    <mergeCell ref="GA17:GB17"/>
    <mergeCell ref="GC17:GD17"/>
    <mergeCell ref="GE17:GF17"/>
    <mergeCell ref="GG17:GH17"/>
    <mergeCell ref="GI17:GJ17"/>
    <mergeCell ref="GK17:GL17"/>
    <mergeCell ref="GM17:GN17"/>
    <mergeCell ref="GO17:GP17"/>
    <mergeCell ref="GQ17:GR17"/>
    <mergeCell ref="GS17:GT17"/>
    <mergeCell ref="GU17:GV17"/>
    <mergeCell ref="GW17:GX17"/>
    <mergeCell ref="GY17:GZ17"/>
    <mergeCell ref="HA17:HB17"/>
    <mergeCell ref="HC17:HD17"/>
    <mergeCell ref="HE17:HF17"/>
    <mergeCell ref="HG17:HH17"/>
    <mergeCell ref="HI17:HJ17"/>
    <mergeCell ref="HK17:HL17"/>
    <mergeCell ref="HM17:HN17"/>
    <mergeCell ref="HO17:HP17"/>
    <mergeCell ref="HQ17:HR17"/>
    <mergeCell ref="BI18:BJ18"/>
    <mergeCell ref="BK18:BL18"/>
    <mergeCell ref="BM18:BN18"/>
    <mergeCell ref="BO18:BP18"/>
    <mergeCell ref="BQ18:BR18"/>
    <mergeCell ref="BS18:BT18"/>
    <mergeCell ref="BU18:BV18"/>
    <mergeCell ref="BW18:BX18"/>
    <mergeCell ref="BY18:BZ18"/>
    <mergeCell ref="KI17:KJ17"/>
    <mergeCell ref="CE17:CF17"/>
    <mergeCell ref="FW14:FX14"/>
    <mergeCell ref="FY14:FZ14"/>
    <mergeCell ref="GA14:GB14"/>
    <mergeCell ref="GC14:GD14"/>
    <mergeCell ref="GE14:GF14"/>
    <mergeCell ref="GG14:GH14"/>
    <mergeCell ref="GI14:GJ14"/>
    <mergeCell ref="GK14:GL14"/>
    <mergeCell ref="GM14:GN14"/>
    <mergeCell ref="GO14:GP14"/>
    <mergeCell ref="GQ14:GR14"/>
    <mergeCell ref="GS14:GT14"/>
    <mergeCell ref="GU14:GV14"/>
    <mergeCell ref="GW14:GX14"/>
    <mergeCell ref="GY14:GZ14"/>
    <mergeCell ref="HA14:HB14"/>
    <mergeCell ref="HC14:HD14"/>
    <mergeCell ref="HE14:HF14"/>
    <mergeCell ref="HG14:HH14"/>
    <mergeCell ref="HI14:HJ14"/>
    <mergeCell ref="HK14:HL14"/>
    <mergeCell ref="HM14:HN14"/>
    <mergeCell ref="HO14:HP14"/>
    <mergeCell ref="HQ14:HR14"/>
    <mergeCell ref="JC17:JD17"/>
    <mergeCell ref="JE17:JF17"/>
    <mergeCell ref="JG17:JH17"/>
    <mergeCell ref="JI17:JJ17"/>
    <mergeCell ref="JK17:JL17"/>
    <mergeCell ref="JM17:JN17"/>
    <mergeCell ref="JO17:JP17"/>
    <mergeCell ref="JQ17:JR17"/>
    <mergeCell ref="JS17:JT17"/>
    <mergeCell ref="GQ16:GR16"/>
    <mergeCell ref="GS16:GT16"/>
    <mergeCell ref="GU16:GV16"/>
    <mergeCell ref="GW16:GX16"/>
    <mergeCell ref="GY16:GZ16"/>
    <mergeCell ref="HA16:HB16"/>
    <mergeCell ref="HC16:HD16"/>
    <mergeCell ref="HE16:HF16"/>
    <mergeCell ref="HG16:HH16"/>
    <mergeCell ref="HI16:HJ16"/>
    <mergeCell ref="HK16:HL16"/>
    <mergeCell ref="HM16:HN16"/>
    <mergeCell ref="HO16:HP16"/>
    <mergeCell ref="HQ16:HR16"/>
    <mergeCell ref="HS16:HT16"/>
    <mergeCell ref="HU16:HV16"/>
    <mergeCell ref="HW16:HX16"/>
    <mergeCell ref="HY16:HZ16"/>
    <mergeCell ref="IA16:IB16"/>
    <mergeCell ref="IC16:ID16"/>
    <mergeCell ref="IE16:IF16"/>
    <mergeCell ref="IG16:IH16"/>
    <mergeCell ref="II16:IJ16"/>
    <mergeCell ref="IK16:IL16"/>
    <mergeCell ref="IM16:IN16"/>
    <mergeCell ref="IO16:IP16"/>
    <mergeCell ref="IQ16:IR16"/>
    <mergeCell ref="IS16:IT16"/>
    <mergeCell ref="IU16:IV16"/>
    <mergeCell ref="IW16:IX16"/>
    <mergeCell ref="IY16:IZ16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BT14"/>
    <mergeCell ref="BU14:BV14"/>
    <mergeCell ref="BW14:BX14"/>
    <mergeCell ref="BY14:BZ14"/>
    <mergeCell ref="CA14:CB14"/>
    <mergeCell ref="CC14:CD14"/>
    <mergeCell ref="SE14:SF14"/>
    <mergeCell ref="SG14:SH14"/>
    <mergeCell ref="RK14:RL14"/>
    <mergeCell ref="RM14:RN14"/>
    <mergeCell ref="RO14:RP14"/>
    <mergeCell ref="RQ14:RR14"/>
    <mergeCell ref="RS14:RT14"/>
    <mergeCell ref="RU14:RV14"/>
    <mergeCell ref="RW14:RX14"/>
    <mergeCell ref="KK14:KL14"/>
    <mergeCell ref="KM14:KN14"/>
    <mergeCell ref="KO14:KP14"/>
    <mergeCell ref="KQ14:KR14"/>
    <mergeCell ref="KS14:KT14"/>
    <mergeCell ref="KU14:KV14"/>
    <mergeCell ref="KW14:KX14"/>
    <mergeCell ref="KY14:KZ14"/>
    <mergeCell ref="LA14:LB14"/>
    <mergeCell ref="LC14:LD14"/>
    <mergeCell ref="LE14:LF14"/>
    <mergeCell ref="LG14:LH14"/>
    <mergeCell ref="LI14:LJ14"/>
    <mergeCell ref="LK14:LL14"/>
    <mergeCell ref="LM14:LN14"/>
    <mergeCell ref="LO14:LP14"/>
    <mergeCell ref="LQ14:LR14"/>
    <mergeCell ref="LS14:LT14"/>
    <mergeCell ref="LU14:LV14"/>
    <mergeCell ref="LW14:LX14"/>
    <mergeCell ref="LY14:LZ14"/>
    <mergeCell ref="MA14:MB14"/>
    <mergeCell ref="MC14:MD14"/>
    <mergeCell ref="ME14:MF14"/>
    <mergeCell ref="MG14:MH14"/>
    <mergeCell ref="MI14:MJ14"/>
    <mergeCell ref="MK14:ML14"/>
    <mergeCell ref="MM14:MN14"/>
    <mergeCell ref="MO14:MP14"/>
    <mergeCell ref="MQ14:MR14"/>
    <mergeCell ref="MS14:MT14"/>
    <mergeCell ref="MU14:MV14"/>
    <mergeCell ref="MW14:MX14"/>
    <mergeCell ref="MY14:MZ14"/>
    <mergeCell ref="NA14:NB14"/>
    <mergeCell ref="NC14:ND14"/>
    <mergeCell ref="NE14:NF14"/>
    <mergeCell ref="NG14:NH14"/>
    <mergeCell ref="NI14:NJ14"/>
    <mergeCell ref="NK14:NL14"/>
    <mergeCell ref="NM14:NN14"/>
    <mergeCell ref="NO14:NP14"/>
    <mergeCell ref="NQ14:NR14"/>
    <mergeCell ref="NS14:NT14"/>
    <mergeCell ref="PC14:PD14"/>
    <mergeCell ref="PE14:PF14"/>
    <mergeCell ref="PG14:PH14"/>
    <mergeCell ref="PI14:PJ14"/>
    <mergeCell ref="PK14:PL14"/>
    <mergeCell ref="PM14:PN14"/>
    <mergeCell ref="PO14:PP14"/>
    <mergeCell ref="PQ14:PR14"/>
    <mergeCell ref="PS14:PT14"/>
    <mergeCell ref="PU14:PV14"/>
    <mergeCell ref="PW14:PX14"/>
    <mergeCell ref="PY14:PZ14"/>
    <mergeCell ref="QA14:QB14"/>
    <mergeCell ref="QC14:QD14"/>
    <mergeCell ref="QE14:QF14"/>
    <mergeCell ref="QG14:QH14"/>
    <mergeCell ref="QI14:QJ14"/>
    <mergeCell ref="QK14:QL14"/>
    <mergeCell ref="QM14:QN14"/>
    <mergeCell ref="QO14:QP14"/>
    <mergeCell ref="QQ14:QR14"/>
    <mergeCell ref="QS14:QT14"/>
    <mergeCell ref="QU14:QV14"/>
    <mergeCell ref="QW14:QX14"/>
    <mergeCell ref="QY14:QZ14"/>
    <mergeCell ref="RA14:RB14"/>
    <mergeCell ref="RC14:RD14"/>
    <mergeCell ref="RE14:RF14"/>
    <mergeCell ref="RG14:RH14"/>
    <mergeCell ref="RI14:RJ14"/>
    <mergeCell ref="RY14:RZ14"/>
    <mergeCell ref="SA14:SB14"/>
    <mergeCell ref="SC14:SD14"/>
    <mergeCell ref="JE14:JF14"/>
    <mergeCell ref="JG14:JH14"/>
    <mergeCell ref="JI14:JJ14"/>
    <mergeCell ref="JK14:JL14"/>
    <mergeCell ref="JM14:JN14"/>
    <mergeCell ref="JO14:JP14"/>
    <mergeCell ref="JQ14:JR14"/>
    <mergeCell ref="JS14:JT14"/>
    <mergeCell ref="JU14:JV14"/>
    <mergeCell ref="JW14:JX14"/>
    <mergeCell ref="JY14:JZ14"/>
    <mergeCell ref="KA14:KB14"/>
    <mergeCell ref="KC14:KD14"/>
    <mergeCell ref="KE14:KF14"/>
    <mergeCell ref="KG14:KH14"/>
    <mergeCell ref="KI14:KJ14"/>
    <mergeCell ref="OE14:OF14"/>
    <mergeCell ref="NU14:NV14"/>
    <mergeCell ref="NW14:NX14"/>
    <mergeCell ref="NY14:NZ14"/>
    <mergeCell ref="OA14:OB14"/>
    <mergeCell ref="OC14:OD14"/>
    <mergeCell ref="OG14:OH14"/>
    <mergeCell ref="OI14:OJ14"/>
    <mergeCell ref="OK14:OL14"/>
    <mergeCell ref="OM14:ON14"/>
    <mergeCell ref="OO14:OP14"/>
    <mergeCell ref="OQ14:OR14"/>
    <mergeCell ref="OS14:OT14"/>
    <mergeCell ref="OU14:OV14"/>
    <mergeCell ref="OW14:OX14"/>
    <mergeCell ref="OY14:OZ14"/>
    <mergeCell ref="PA14:PB14"/>
    <mergeCell ref="IU11:IV11"/>
    <mergeCell ref="IW11:IX11"/>
    <mergeCell ref="IY11:IZ11"/>
    <mergeCell ref="JA11:JB11"/>
    <mergeCell ref="JC11:JD11"/>
    <mergeCell ref="HS14:HT14"/>
    <mergeCell ref="HU14:HV14"/>
    <mergeCell ref="HW14:HX14"/>
    <mergeCell ref="CW14:CX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DW14:DX14"/>
    <mergeCell ref="DY14:DZ14"/>
    <mergeCell ref="EA14:EB14"/>
    <mergeCell ref="EC14:ED14"/>
    <mergeCell ref="EE14:EF14"/>
    <mergeCell ref="EG14:EH14"/>
    <mergeCell ref="EI14:EJ14"/>
    <mergeCell ref="EK14:EL14"/>
    <mergeCell ref="EM14:EN14"/>
    <mergeCell ref="EO14:EP14"/>
    <mergeCell ref="EQ14:ER14"/>
    <mergeCell ref="ES14:ET14"/>
    <mergeCell ref="EU14:EV14"/>
    <mergeCell ref="EW14:EX14"/>
    <mergeCell ref="EY14:EZ14"/>
    <mergeCell ref="FA14:FB14"/>
    <mergeCell ref="FC14:FD14"/>
    <mergeCell ref="FE14:FF14"/>
    <mergeCell ref="FG14:FH14"/>
    <mergeCell ref="FI14:FJ14"/>
    <mergeCell ref="HY14:HZ14"/>
    <mergeCell ref="IA14:IB14"/>
    <mergeCell ref="IC14:ID14"/>
    <mergeCell ref="IE14:IF14"/>
    <mergeCell ref="IG14:IH14"/>
    <mergeCell ref="II14:IJ14"/>
    <mergeCell ref="IK14:IL14"/>
    <mergeCell ref="IM14:IN14"/>
    <mergeCell ref="IO14:IP14"/>
    <mergeCell ref="IQ14:IR14"/>
    <mergeCell ref="IS14:IT14"/>
    <mergeCell ref="IU14:IV14"/>
    <mergeCell ref="IW14:IX14"/>
    <mergeCell ref="IY14:IZ14"/>
    <mergeCell ref="JA14:JB14"/>
    <mergeCell ref="JC14:JD14"/>
    <mergeCell ref="CW13:CX13"/>
    <mergeCell ref="FK14:FL14"/>
    <mergeCell ref="FM14:FN14"/>
    <mergeCell ref="FO14:FP14"/>
    <mergeCell ref="FQ14:FR14"/>
    <mergeCell ref="FS14:FT14"/>
    <mergeCell ref="FU14:FV14"/>
    <mergeCell ref="OI11:OJ11"/>
    <mergeCell ref="OK11:OL11"/>
    <mergeCell ref="OM11:ON11"/>
    <mergeCell ref="OO11:OP11"/>
    <mergeCell ref="OQ11:OR11"/>
    <mergeCell ref="OS11:OT11"/>
    <mergeCell ref="OU11:OV11"/>
    <mergeCell ref="KY13:KZ13"/>
    <mergeCell ref="LA13:LB13"/>
    <mergeCell ref="KK13:KL13"/>
    <mergeCell ref="KM13:KN13"/>
    <mergeCell ref="KO13:KP13"/>
    <mergeCell ref="KQ13:KR13"/>
    <mergeCell ref="KS13:KT13"/>
    <mergeCell ref="KU13:KV13"/>
    <mergeCell ref="KW13:KX13"/>
    <mergeCell ref="HE13:HF13"/>
    <mergeCell ref="HG13:HH13"/>
    <mergeCell ref="HI13:HJ13"/>
    <mergeCell ref="HK13:HL13"/>
    <mergeCell ref="HM13:HN13"/>
    <mergeCell ref="HO13:HP13"/>
    <mergeCell ref="HQ13:HR13"/>
    <mergeCell ref="HS13:HT13"/>
    <mergeCell ref="HU13:HV13"/>
    <mergeCell ref="HW13:HX13"/>
    <mergeCell ref="HY13:HZ13"/>
    <mergeCell ref="IA13:IB13"/>
    <mergeCell ref="IC13:ID13"/>
    <mergeCell ref="IE13:IF13"/>
    <mergeCell ref="IG13:IH13"/>
    <mergeCell ref="II13:IJ13"/>
    <mergeCell ref="IK13:IL13"/>
    <mergeCell ref="IM13:IN13"/>
    <mergeCell ref="IO13:IP13"/>
    <mergeCell ref="IQ13:IR13"/>
    <mergeCell ref="IS13:IT13"/>
    <mergeCell ref="IU13:IV13"/>
    <mergeCell ref="IW13:IX13"/>
    <mergeCell ref="IY13:IZ13"/>
    <mergeCell ref="JA13:JB13"/>
    <mergeCell ref="JC13:JD13"/>
    <mergeCell ref="JE13:JF13"/>
    <mergeCell ref="JG13:JH13"/>
    <mergeCell ref="JI13:JJ13"/>
    <mergeCell ref="JK13:JL13"/>
    <mergeCell ref="JM13:JN13"/>
    <mergeCell ref="JO13:JP13"/>
    <mergeCell ref="JQ13:JR13"/>
    <mergeCell ref="JS13:JT13"/>
    <mergeCell ref="KI13:KJ13"/>
    <mergeCell ref="KG13:KH13"/>
    <mergeCell ref="KE13:KF13"/>
    <mergeCell ref="KC13:KD13"/>
    <mergeCell ref="KA13:KB13"/>
    <mergeCell ref="JY13:JZ13"/>
    <mergeCell ref="JW13:JX13"/>
    <mergeCell ref="JU13:JV13"/>
    <mergeCell ref="II11:IJ11"/>
    <mergeCell ref="IK11:IL11"/>
    <mergeCell ref="IM11:IN11"/>
    <mergeCell ref="IO11:IP11"/>
    <mergeCell ref="IQ11:IR11"/>
    <mergeCell ref="IS11:IT11"/>
    <mergeCell ref="KY8:KZ8"/>
    <mergeCell ref="LA8:LB8"/>
    <mergeCell ref="LC8:LD8"/>
    <mergeCell ref="LE8:LF8"/>
    <mergeCell ref="LG8:LH8"/>
    <mergeCell ref="LI8:LJ8"/>
    <mergeCell ref="LK8:LL8"/>
    <mergeCell ref="QQ9:QR9"/>
    <mergeCell ref="QS9:QT9"/>
    <mergeCell ref="QC9:QD9"/>
    <mergeCell ref="QE9:QF9"/>
    <mergeCell ref="QG9:QH9"/>
    <mergeCell ref="QI9:QJ9"/>
    <mergeCell ref="QK9:QL9"/>
    <mergeCell ref="QM9:QN9"/>
    <mergeCell ref="QO9:Q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KW8:KX8"/>
    <mergeCell ref="LM8:LN8"/>
    <mergeCell ref="LO8:LP8"/>
    <mergeCell ref="ME8:MF8"/>
    <mergeCell ref="MG8:MH8"/>
    <mergeCell ref="MI8:MJ8"/>
    <mergeCell ref="MK8:ML8"/>
    <mergeCell ref="MM8:MN8"/>
    <mergeCell ref="MO8:MP8"/>
    <mergeCell ref="MQ8:MR8"/>
    <mergeCell ref="MS8:MT8"/>
    <mergeCell ref="MU8:MV8"/>
    <mergeCell ref="MW8:MX8"/>
    <mergeCell ref="MY8:MZ8"/>
    <mergeCell ref="NA8:NB8"/>
    <mergeCell ref="NC8:ND8"/>
    <mergeCell ref="NE8:NF8"/>
    <mergeCell ref="NG8:NH8"/>
    <mergeCell ref="NI8:NJ8"/>
    <mergeCell ref="NK8:NL8"/>
    <mergeCell ref="NM8:NN8"/>
    <mergeCell ref="NO8:NP8"/>
    <mergeCell ref="NQ8:NR8"/>
    <mergeCell ref="NS8:NT8"/>
    <mergeCell ref="NU8:NV8"/>
    <mergeCell ref="NW8:NX8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GM9:GN9"/>
    <mergeCell ref="GO9:GP9"/>
    <mergeCell ref="KK8:KL8"/>
    <mergeCell ref="KM8:KN8"/>
    <mergeCell ref="KO8:KP8"/>
    <mergeCell ref="KQ8:KR8"/>
    <mergeCell ref="KS8:KT8"/>
    <mergeCell ref="KU8:KV8"/>
    <mergeCell ref="IK8:IL8"/>
    <mergeCell ref="HI8:HJ8"/>
    <mergeCell ref="HK8:HL8"/>
    <mergeCell ref="HM8:HN8"/>
    <mergeCell ref="HO8:HP8"/>
    <mergeCell ref="HQ8:HR8"/>
    <mergeCell ref="HS8:HT8"/>
    <mergeCell ref="HU8:HV8"/>
    <mergeCell ref="HW8:HX8"/>
    <mergeCell ref="HY8:HZ8"/>
    <mergeCell ref="IA8:IB8"/>
    <mergeCell ref="C8:D8"/>
    <mergeCell ref="E8:F8"/>
    <mergeCell ref="G8:H8"/>
    <mergeCell ref="I8:J8"/>
    <mergeCell ref="K8:L8"/>
    <mergeCell ref="M8:N8"/>
    <mergeCell ref="O8:P8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9:F9"/>
    <mergeCell ref="G9:H9"/>
    <mergeCell ref="I9:J9"/>
    <mergeCell ref="K9:L9"/>
    <mergeCell ref="M9:N9"/>
    <mergeCell ref="O9:P9"/>
    <mergeCell ref="C9:D9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BW8:BX8"/>
    <mergeCell ref="BY8:BZ8"/>
    <mergeCell ref="CA8:CB8"/>
    <mergeCell ref="CC8:CD8"/>
    <mergeCell ref="HA8:HB8"/>
    <mergeCell ref="HC8:HD8"/>
    <mergeCell ref="HE8:HF8"/>
    <mergeCell ref="HG8:HH8"/>
    <mergeCell ref="CE8:CF8"/>
    <mergeCell ref="CG8:CH8"/>
    <mergeCell ref="CI8:CJ8"/>
    <mergeCell ref="CK8:CL8"/>
    <mergeCell ref="CM8:CN8"/>
    <mergeCell ref="FW8:FX8"/>
    <mergeCell ref="CO8:CP8"/>
    <mergeCell ref="CQ8:CR8"/>
    <mergeCell ref="CS8:CT8"/>
    <mergeCell ref="CU8:CV8"/>
    <mergeCell ref="FY8:FZ8"/>
    <mergeCell ref="GA8:GB8"/>
    <mergeCell ref="GC8:GD8"/>
    <mergeCell ref="GE8:GF8"/>
    <mergeCell ref="GG8:GH8"/>
    <mergeCell ref="GI8:GJ8"/>
    <mergeCell ref="GK8:GL8"/>
    <mergeCell ref="GM8:GN8"/>
    <mergeCell ref="GO8:GP8"/>
    <mergeCell ref="GQ8:GR8"/>
    <mergeCell ref="GS8:GT8"/>
    <mergeCell ref="GU8:GV8"/>
    <mergeCell ref="GW8:GX8"/>
    <mergeCell ref="GY8:GZ8"/>
    <mergeCell ref="IC8:ID8"/>
    <mergeCell ref="IE8:IF8"/>
    <mergeCell ref="IG8:IH8"/>
    <mergeCell ref="II8:IJ8"/>
    <mergeCell ref="SE8:SF8"/>
    <mergeCell ref="PW8:PX8"/>
    <mergeCell ref="PY8:PZ8"/>
    <mergeCell ref="QA8:QB8"/>
    <mergeCell ref="QC8:QD8"/>
    <mergeCell ref="QE8:QF8"/>
    <mergeCell ref="QG8:QH8"/>
    <mergeCell ref="PG8:PH8"/>
    <mergeCell ref="PI8:PJ8"/>
    <mergeCell ref="PK8:PL8"/>
    <mergeCell ref="PM8:PN8"/>
    <mergeCell ref="PO8:PP8"/>
    <mergeCell ref="PQ8:PR8"/>
    <mergeCell ref="PS8:PT8"/>
    <mergeCell ref="IM8:IN8"/>
    <mergeCell ref="IO8:IP8"/>
    <mergeCell ref="IQ8:IR8"/>
    <mergeCell ref="IS8:IT8"/>
    <mergeCell ref="IU8:IV8"/>
    <mergeCell ref="IW8:IX8"/>
    <mergeCell ref="IY8:IZ8"/>
    <mergeCell ref="JA8:JB8"/>
    <mergeCell ref="JC8:JD8"/>
    <mergeCell ref="JE8:JF8"/>
    <mergeCell ref="JG8:JH8"/>
    <mergeCell ref="JI8:JJ8"/>
    <mergeCell ref="JK8:JL8"/>
    <mergeCell ref="JM8:JN8"/>
    <mergeCell ref="JO8:JP8"/>
    <mergeCell ref="JQ8:JR8"/>
    <mergeCell ref="JS8:JT8"/>
    <mergeCell ref="JU8:JV8"/>
    <mergeCell ref="JW8:JX8"/>
    <mergeCell ref="JY8:JZ8"/>
    <mergeCell ref="KA8:KB8"/>
    <mergeCell ref="KC8:KD8"/>
    <mergeCell ref="KE8:KF8"/>
    <mergeCell ref="KG8:KH8"/>
    <mergeCell ref="KI8:KJ8"/>
    <mergeCell ref="LQ8:LR8"/>
    <mergeCell ref="LS8:LT8"/>
    <mergeCell ref="LU8:LV8"/>
    <mergeCell ref="LW8:LX8"/>
    <mergeCell ref="LY8:LZ8"/>
    <mergeCell ref="MA8:MB8"/>
    <mergeCell ref="MC8:MD8"/>
    <mergeCell ref="OE8:OF8"/>
    <mergeCell ref="OG8:OH8"/>
    <mergeCell ref="OI8:OJ8"/>
    <mergeCell ref="OK8:OL8"/>
    <mergeCell ref="OM8:ON8"/>
    <mergeCell ref="OO8:OP8"/>
    <mergeCell ref="OQ8:OR8"/>
    <mergeCell ref="OS8:OT8"/>
    <mergeCell ref="OU8:OV8"/>
    <mergeCell ref="OW8:OX8"/>
    <mergeCell ref="OY8:OZ8"/>
    <mergeCell ref="PA8:PB8"/>
    <mergeCell ref="PC8:PD8"/>
    <mergeCell ref="PE8:PF8"/>
    <mergeCell ref="SG8:SH8"/>
    <mergeCell ref="SE9:SF9"/>
    <mergeCell ref="SG9:SH9"/>
    <mergeCell ref="PO9:PP9"/>
    <mergeCell ref="PQ9:PR9"/>
    <mergeCell ref="PS9:PT9"/>
    <mergeCell ref="PU9:PV9"/>
    <mergeCell ref="PW9:PX9"/>
    <mergeCell ref="PY9:PZ9"/>
    <mergeCell ref="QA9:QB9"/>
    <mergeCell ref="QI8:QJ8"/>
    <mergeCell ref="QK8:QL8"/>
    <mergeCell ref="QM8:QN8"/>
    <mergeCell ref="QO8:QP8"/>
    <mergeCell ref="QQ8:QR8"/>
    <mergeCell ref="QS8:QT8"/>
    <mergeCell ref="QU8:QV8"/>
    <mergeCell ref="RK8:RL8"/>
    <mergeCell ref="RM8:RN8"/>
    <mergeCell ref="RO8:RP8"/>
    <mergeCell ref="RQ8:RR8"/>
    <mergeCell ref="RS8:RT8"/>
    <mergeCell ref="RU8:RV8"/>
    <mergeCell ref="RW8:RX8"/>
    <mergeCell ref="CW8:CX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DY8:DZ8"/>
    <mergeCell ref="EA8:EB8"/>
    <mergeCell ref="EC8:ED8"/>
    <mergeCell ref="EE8:EF8"/>
    <mergeCell ref="EG8:EH8"/>
    <mergeCell ref="EI8:EJ8"/>
    <mergeCell ref="EK8:EL8"/>
    <mergeCell ref="EM8:EN8"/>
    <mergeCell ref="EO8:EP8"/>
    <mergeCell ref="EQ8:ER8"/>
    <mergeCell ref="ES8:ET8"/>
    <mergeCell ref="EU8:EV8"/>
    <mergeCell ref="EW8:EX8"/>
    <mergeCell ref="EY8:EZ8"/>
    <mergeCell ref="FA8:FB8"/>
    <mergeCell ref="FC8:FD8"/>
    <mergeCell ref="FE8:FF8"/>
    <mergeCell ref="FG8:FH8"/>
    <mergeCell ref="FI8:FJ8"/>
    <mergeCell ref="FK8:FL8"/>
    <mergeCell ref="FM8:FN8"/>
    <mergeCell ref="FO8:FP8"/>
    <mergeCell ref="FQ8:FR8"/>
    <mergeCell ref="FS8:FT8"/>
    <mergeCell ref="FU8:FV8"/>
    <mergeCell ref="PU8:PV8"/>
    <mergeCell ref="QW8:QX8"/>
    <mergeCell ref="QY8:QZ8"/>
    <mergeCell ref="RA8:RB8"/>
    <mergeCell ref="RC8:RD8"/>
    <mergeCell ref="RE8:RF8"/>
    <mergeCell ref="RG8:RH8"/>
    <mergeCell ref="RI8:RJ8"/>
    <mergeCell ref="RY8:RZ8"/>
    <mergeCell ref="SA8:SB8"/>
    <mergeCell ref="SC8:SD8"/>
    <mergeCell ref="PK9:PL9"/>
    <mergeCell ref="PM9:PN9"/>
    <mergeCell ref="OW9:OX9"/>
    <mergeCell ref="OY9:OZ9"/>
    <mergeCell ref="PA9:PB9"/>
    <mergeCell ref="PC9:PD9"/>
    <mergeCell ref="PE9:PF9"/>
    <mergeCell ref="PG9:PH9"/>
    <mergeCell ref="PI9:PJ9"/>
    <mergeCell ref="RI9:RJ9"/>
    <mergeCell ref="NS9:NT9"/>
    <mergeCell ref="NU9:NV9"/>
    <mergeCell ref="NW9:NX9"/>
    <mergeCell ref="NY9:NZ9"/>
    <mergeCell ref="OA9:OB9"/>
    <mergeCell ref="OC9:OD9"/>
    <mergeCell ref="OE9:OF9"/>
    <mergeCell ref="OG9:OH9"/>
    <mergeCell ref="OI9:OJ9"/>
    <mergeCell ref="OK9:OL9"/>
    <mergeCell ref="OM9:ON9"/>
    <mergeCell ref="OO9:OP9"/>
    <mergeCell ref="OQ9:OR9"/>
    <mergeCell ref="OS9:OT9"/>
    <mergeCell ref="OU9:OV9"/>
    <mergeCell ref="RK9:RL9"/>
    <mergeCell ref="QU9:QV9"/>
    <mergeCell ref="QW9:QX9"/>
    <mergeCell ref="QY9:QZ9"/>
    <mergeCell ref="RA9:RB9"/>
    <mergeCell ref="RC9:RD9"/>
    <mergeCell ref="RE9:RF9"/>
    <mergeCell ref="RG9:RH9"/>
    <mergeCell ref="SA9:SB9"/>
    <mergeCell ref="SC9:SD9"/>
    <mergeCell ref="RM9:RN9"/>
    <mergeCell ref="RO9:RP9"/>
    <mergeCell ref="RQ9:RR9"/>
    <mergeCell ref="RS9:RT9"/>
    <mergeCell ref="RU9:RV9"/>
    <mergeCell ref="RW9:RX9"/>
    <mergeCell ref="RY9:RZ9"/>
    <mergeCell ref="NY8:NZ8"/>
    <mergeCell ref="OA8:OB8"/>
    <mergeCell ref="OC8:OD8"/>
    <mergeCell ref="JE9:JF9"/>
    <mergeCell ref="JG9:JH9"/>
    <mergeCell ref="JI9:JJ9"/>
    <mergeCell ref="JK9:JL9"/>
    <mergeCell ref="JM9:JN9"/>
    <mergeCell ref="JO9:JP9"/>
    <mergeCell ref="LE9:LF9"/>
    <mergeCell ref="LG9:LH9"/>
    <mergeCell ref="LI9:LJ9"/>
    <mergeCell ref="LK9:LL9"/>
    <mergeCell ref="LM9:LN9"/>
    <mergeCell ref="LO9:LP9"/>
    <mergeCell ref="LQ9:LR9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MQ9:MR9"/>
    <mergeCell ref="MS9:MT9"/>
    <mergeCell ref="MU9:MV9"/>
    <mergeCell ref="MW9:MX9"/>
    <mergeCell ref="MY9:MZ9"/>
    <mergeCell ref="NA9:NB9"/>
    <mergeCell ref="NC9:ND9"/>
    <mergeCell ref="NE9:NF9"/>
    <mergeCell ref="LC9:LD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JC9:JD9"/>
    <mergeCell ref="NQ9:NR9"/>
    <mergeCell ref="OA12:OB12"/>
    <mergeCell ref="NY11:NZ11"/>
    <mergeCell ref="OA11:OB11"/>
    <mergeCell ref="MG12:MH12"/>
    <mergeCell ref="MI12:MJ12"/>
    <mergeCell ref="MK12:ML12"/>
    <mergeCell ref="MM12:MN12"/>
    <mergeCell ref="MO12:MP12"/>
    <mergeCell ref="MQ12:MR12"/>
    <mergeCell ref="MS12:MT12"/>
    <mergeCell ref="MU12:MV12"/>
    <mergeCell ref="MW12:MX12"/>
    <mergeCell ref="MY12:MZ12"/>
    <mergeCell ref="NA12:NB12"/>
    <mergeCell ref="NC12:ND12"/>
    <mergeCell ref="NE12:NF12"/>
    <mergeCell ref="NG12:NH12"/>
    <mergeCell ref="NI12:NJ12"/>
    <mergeCell ref="NK12:NL12"/>
    <mergeCell ref="NM12:NN12"/>
    <mergeCell ref="NO12:NP12"/>
    <mergeCell ref="NQ12:NR12"/>
    <mergeCell ref="NS12:NT12"/>
    <mergeCell ref="NU12:NV12"/>
    <mergeCell ref="NW12:NX12"/>
    <mergeCell ref="JY10:JZ10"/>
    <mergeCell ref="KA10:KB10"/>
    <mergeCell ref="KC10:KD10"/>
    <mergeCell ref="KE10:KF10"/>
    <mergeCell ref="KG10:KH10"/>
    <mergeCell ref="KY9:KZ9"/>
    <mergeCell ref="LA9:LB9"/>
    <mergeCell ref="KK9:KL9"/>
    <mergeCell ref="KM9:KN9"/>
    <mergeCell ref="KO9:KP9"/>
    <mergeCell ref="KQ9:KR9"/>
    <mergeCell ref="KS9:KT9"/>
    <mergeCell ref="KU9:KV9"/>
    <mergeCell ref="KW9:KX9"/>
    <mergeCell ref="NG9:NH9"/>
    <mergeCell ref="NI9:NJ9"/>
    <mergeCell ref="NK9:NL9"/>
    <mergeCell ref="NM9:NN9"/>
    <mergeCell ref="NO9:NP9"/>
    <mergeCell ref="KI10:KJ10"/>
    <mergeCell ref="JY11:JZ11"/>
    <mergeCell ref="KA11:KB11"/>
    <mergeCell ref="KC11:KD11"/>
    <mergeCell ref="KE11:KF11"/>
    <mergeCell ref="KG11:KH11"/>
    <mergeCell ref="KI11:KJ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LY11:LZ11"/>
    <mergeCell ref="FI13:FJ13"/>
    <mergeCell ref="CO12:CP12"/>
    <mergeCell ref="CQ12:CR12"/>
    <mergeCell ref="CS12:CT12"/>
    <mergeCell ref="CU12:CV12"/>
    <mergeCell ref="OC12:OD12"/>
    <mergeCell ref="KY12:KZ12"/>
    <mergeCell ref="LA12:LB12"/>
    <mergeCell ref="LC12:LD12"/>
    <mergeCell ref="LE12:LF12"/>
    <mergeCell ref="LG12:LH12"/>
    <mergeCell ref="LI12:LJ12"/>
    <mergeCell ref="LK12:LL12"/>
    <mergeCell ref="KK12:KL12"/>
    <mergeCell ref="KM12:KN12"/>
    <mergeCell ref="KO12:KP12"/>
    <mergeCell ref="KQ12:KR12"/>
    <mergeCell ref="KS12:KT12"/>
    <mergeCell ref="KU12:KV12"/>
    <mergeCell ref="KW12:KX12"/>
    <mergeCell ref="LM12:LN12"/>
    <mergeCell ref="LO12:LP12"/>
    <mergeCell ref="LQ12:LR12"/>
    <mergeCell ref="LS12:LT12"/>
    <mergeCell ref="LU12:LV12"/>
    <mergeCell ref="LW12:LX12"/>
    <mergeCell ref="LY12:LZ12"/>
    <mergeCell ref="MA12:MB12"/>
    <mergeCell ref="MC12:MD12"/>
    <mergeCell ref="ME12:MF12"/>
    <mergeCell ref="NY12:NZ12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MI10:MJ10"/>
    <mergeCell ref="MK10:ML10"/>
    <mergeCell ref="MM10:MN10"/>
    <mergeCell ref="MO10:MP10"/>
    <mergeCell ref="MQ10:MR10"/>
    <mergeCell ref="MS10:MT10"/>
    <mergeCell ref="MU10:MV10"/>
    <mergeCell ref="MW10:MX10"/>
    <mergeCell ref="MY10:MZ10"/>
    <mergeCell ref="NA10:NB10"/>
    <mergeCell ref="NC10:ND10"/>
    <mergeCell ref="NE10:NF10"/>
    <mergeCell ref="NG10:NH10"/>
    <mergeCell ref="NI10:NJ10"/>
    <mergeCell ref="NK10:NL10"/>
    <mergeCell ref="NM10:NN10"/>
    <mergeCell ref="NO10:NP10"/>
    <mergeCell ref="NQ10:NR10"/>
    <mergeCell ref="NS10:NT10"/>
    <mergeCell ref="NU10:NV10"/>
    <mergeCell ref="NW10:NX10"/>
    <mergeCell ref="NY10:NZ10"/>
    <mergeCell ref="JE11:JF11"/>
    <mergeCell ref="JG11:JH11"/>
    <mergeCell ref="JI11:JJ11"/>
    <mergeCell ref="JC12:JD12"/>
    <mergeCell ref="GQ12:GR12"/>
    <mergeCell ref="GS12:GT12"/>
    <mergeCell ref="GU12:GV12"/>
    <mergeCell ref="GW12:GX12"/>
    <mergeCell ref="GY12:GZ12"/>
    <mergeCell ref="HA12:HB12"/>
    <mergeCell ref="HC12:HD12"/>
    <mergeCell ref="HE12:HF12"/>
    <mergeCell ref="HG12:HH12"/>
    <mergeCell ref="HI12:HJ12"/>
    <mergeCell ref="HK12:HL12"/>
    <mergeCell ref="HM12:HN12"/>
    <mergeCell ref="HO12:HP12"/>
    <mergeCell ref="HQ12:HR12"/>
    <mergeCell ref="HS12:HT12"/>
    <mergeCell ref="HU12:HV12"/>
    <mergeCell ref="HW12:HX12"/>
    <mergeCell ref="HY12:HZ12"/>
    <mergeCell ref="IA12:IB12"/>
    <mergeCell ref="IC12:ID12"/>
    <mergeCell ref="IE12:IF12"/>
    <mergeCell ref="IG12:IH12"/>
    <mergeCell ref="II12:IJ12"/>
    <mergeCell ref="HC13:HD13"/>
    <mergeCell ref="HA13:HB13"/>
    <mergeCell ref="GY13:GZ13"/>
    <mergeCell ref="GW13:GX13"/>
    <mergeCell ref="GU13:GV13"/>
    <mergeCell ref="GS13:GT13"/>
    <mergeCell ref="GQ13:GR13"/>
    <mergeCell ref="GO13:GP13"/>
    <mergeCell ref="C12:D12"/>
    <mergeCell ref="E12:F12"/>
    <mergeCell ref="G12:H12"/>
    <mergeCell ref="I12:J12"/>
    <mergeCell ref="K12:L12"/>
    <mergeCell ref="M12:N12"/>
    <mergeCell ref="O12:P12"/>
    <mergeCell ref="CY13:CZ13"/>
    <mergeCell ref="DA13:DB13"/>
    <mergeCell ref="DC13:DD13"/>
    <mergeCell ref="DE13:DF13"/>
    <mergeCell ref="DG13:DH13"/>
    <mergeCell ref="DI13:DJ13"/>
    <mergeCell ref="DK13:DL13"/>
    <mergeCell ref="DM13:DN13"/>
    <mergeCell ref="DO13:DP13"/>
    <mergeCell ref="DQ13:DR13"/>
    <mergeCell ref="DS13:DT13"/>
    <mergeCell ref="DU13:DV13"/>
    <mergeCell ref="DW13:DX13"/>
    <mergeCell ref="DY13:DZ13"/>
    <mergeCell ref="EA13:EB13"/>
    <mergeCell ref="EC13:ED13"/>
    <mergeCell ref="EE13:EF13"/>
    <mergeCell ref="EG13:EH13"/>
    <mergeCell ref="EI13:EJ13"/>
    <mergeCell ref="EK13:EL13"/>
    <mergeCell ref="EM13:EN13"/>
    <mergeCell ref="EO13:EP13"/>
    <mergeCell ref="EQ13:ER13"/>
    <mergeCell ref="ES13:ET13"/>
    <mergeCell ref="EU13:EV13"/>
    <mergeCell ref="JW12:JX12"/>
    <mergeCell ref="JY12:JZ12"/>
    <mergeCell ref="KA12:KB12"/>
    <mergeCell ref="KC12:KD12"/>
    <mergeCell ref="KE12:KF12"/>
    <mergeCell ref="KG12:KH12"/>
    <mergeCell ref="KI12:KJ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BT12"/>
    <mergeCell ref="BU12:BV12"/>
    <mergeCell ref="BW12:BX12"/>
    <mergeCell ref="BY12:BZ12"/>
    <mergeCell ref="CA12:CB12"/>
    <mergeCell ref="CC12:CD12"/>
    <mergeCell ref="CE12:CF12"/>
    <mergeCell ref="CG12:CH12"/>
    <mergeCell ref="CI12:CJ12"/>
    <mergeCell ref="CK12:CL12"/>
    <mergeCell ref="CM12:CN12"/>
    <mergeCell ref="FW12:FX12"/>
    <mergeCell ref="FY12:FZ12"/>
    <mergeCell ref="GA12:GB12"/>
    <mergeCell ref="GC12:GD12"/>
    <mergeCell ref="GE12:GF12"/>
    <mergeCell ref="GG12:GH12"/>
    <mergeCell ref="GI12:GJ12"/>
    <mergeCell ref="GK12:GL12"/>
    <mergeCell ref="GM12:GN12"/>
    <mergeCell ref="GO12:GP12"/>
    <mergeCell ref="IK12:IL12"/>
    <mergeCell ref="IM12:IN12"/>
    <mergeCell ref="IO12:IP12"/>
    <mergeCell ref="IQ12:IR12"/>
    <mergeCell ref="IS12:IT12"/>
    <mergeCell ref="IU12:IV12"/>
    <mergeCell ref="IW12:IX12"/>
    <mergeCell ref="IY12:IZ12"/>
    <mergeCell ref="JA12:JB12"/>
    <mergeCell ref="SE12:SF12"/>
    <mergeCell ref="SG12:SH12"/>
    <mergeCell ref="QI12:QJ12"/>
    <mergeCell ref="QK12:QL12"/>
    <mergeCell ref="QM12:QN12"/>
    <mergeCell ref="QO12:QP12"/>
    <mergeCell ref="QQ12:QR12"/>
    <mergeCell ref="QS12:QT12"/>
    <mergeCell ref="QU12:QV12"/>
    <mergeCell ref="RK12:RL12"/>
    <mergeCell ref="RM12:RN12"/>
    <mergeCell ref="RO12:RP12"/>
    <mergeCell ref="RQ12:RR12"/>
    <mergeCell ref="RS12:RT12"/>
    <mergeCell ref="RU12:RV12"/>
    <mergeCell ref="RW12:RX12"/>
    <mergeCell ref="CW12:CX12"/>
    <mergeCell ref="CY12:CZ12"/>
    <mergeCell ref="DA12:DB12"/>
    <mergeCell ref="DC12:DD12"/>
    <mergeCell ref="DE12:DF12"/>
    <mergeCell ref="DG12:DH12"/>
    <mergeCell ref="DI12:DJ12"/>
    <mergeCell ref="DK12:DL12"/>
    <mergeCell ref="DM12:DN12"/>
    <mergeCell ref="DO12:DP12"/>
    <mergeCell ref="DQ12:DR12"/>
    <mergeCell ref="DS12:DT12"/>
    <mergeCell ref="DU12:DV12"/>
    <mergeCell ref="DW12:DX12"/>
    <mergeCell ref="DY12:DZ12"/>
    <mergeCell ref="EA12:EB12"/>
    <mergeCell ref="EC12:ED12"/>
    <mergeCell ref="EE12:EF12"/>
    <mergeCell ref="EG12:EH12"/>
    <mergeCell ref="EI12:EJ12"/>
    <mergeCell ref="EK12:EL12"/>
    <mergeCell ref="EM12:EN12"/>
    <mergeCell ref="EO12:EP12"/>
    <mergeCell ref="EQ12:ER12"/>
    <mergeCell ref="ES12:ET12"/>
    <mergeCell ref="EU12:EV12"/>
    <mergeCell ref="EW12:EX12"/>
    <mergeCell ref="EY12:EZ12"/>
    <mergeCell ref="FA12:FB12"/>
    <mergeCell ref="FC12:FD12"/>
    <mergeCell ref="FE12:FF12"/>
    <mergeCell ref="FG12:FH12"/>
    <mergeCell ref="FI12:FJ12"/>
    <mergeCell ref="FK12:FL12"/>
    <mergeCell ref="FM12:FN12"/>
    <mergeCell ref="FO12:FP12"/>
    <mergeCell ref="FQ12:FR12"/>
    <mergeCell ref="FS12:FT12"/>
    <mergeCell ref="FU12:FV12"/>
    <mergeCell ref="JE12:JF12"/>
    <mergeCell ref="JG12:JH12"/>
    <mergeCell ref="JI12:JJ12"/>
    <mergeCell ref="JK12:JL12"/>
    <mergeCell ref="JM12:JN12"/>
    <mergeCell ref="JO12:JP12"/>
    <mergeCell ref="JQ12:JR12"/>
    <mergeCell ref="JS12:JT12"/>
    <mergeCell ref="JU12:JV12"/>
    <mergeCell ref="SC13:SD13"/>
    <mergeCell ref="RM13:RN13"/>
    <mergeCell ref="RO13:RP13"/>
    <mergeCell ref="RQ13:RR13"/>
    <mergeCell ref="RS13:RT13"/>
    <mergeCell ref="RU13:RV13"/>
    <mergeCell ref="RW13:RX13"/>
    <mergeCell ref="RY13:RZ13"/>
    <mergeCell ref="OE12:OF12"/>
    <mergeCell ref="OG12:OH12"/>
    <mergeCell ref="OI12:OJ12"/>
    <mergeCell ref="OK12:OL12"/>
    <mergeCell ref="OM12:ON12"/>
    <mergeCell ref="OO12:OP12"/>
    <mergeCell ref="OQ12:OR12"/>
    <mergeCell ref="OS12:OT12"/>
    <mergeCell ref="OU12:OV12"/>
    <mergeCell ref="OW12:OX12"/>
    <mergeCell ref="OY12:OZ12"/>
    <mergeCell ref="PA12:PB12"/>
    <mergeCell ref="PC12:PD12"/>
    <mergeCell ref="PE12:PF12"/>
    <mergeCell ref="QW12:QX12"/>
    <mergeCell ref="QY12:QZ12"/>
    <mergeCell ref="RA12:RB12"/>
    <mergeCell ref="RC12:RD12"/>
    <mergeCell ref="RE12:RF12"/>
    <mergeCell ref="RG12:RH12"/>
    <mergeCell ref="RI12:RJ12"/>
    <mergeCell ref="RY12:RZ12"/>
    <mergeCell ref="SA12:SB12"/>
    <mergeCell ref="SC12:SD12"/>
    <mergeCell ref="QS13:QT13"/>
    <mergeCell ref="OE13:OF13"/>
    <mergeCell ref="OG13:OH13"/>
    <mergeCell ref="OI13:OJ13"/>
    <mergeCell ref="OK13:OL13"/>
    <mergeCell ref="OM13:ON13"/>
    <mergeCell ref="OO13:OP13"/>
    <mergeCell ref="OQ13:OR13"/>
    <mergeCell ref="OS13:OT13"/>
    <mergeCell ref="OU13:OV13"/>
    <mergeCell ref="PU12:PV12"/>
    <mergeCell ref="PW12:PX12"/>
    <mergeCell ref="PY12:PZ12"/>
    <mergeCell ref="QA12:QB12"/>
    <mergeCell ref="QC12:QD12"/>
    <mergeCell ref="QE12:QF12"/>
    <mergeCell ref="QG12:QH12"/>
    <mergeCell ref="PG12:PH12"/>
    <mergeCell ref="PI12:PJ12"/>
    <mergeCell ref="PK12:PL12"/>
    <mergeCell ref="PM12:PN12"/>
    <mergeCell ref="PO12:PP12"/>
    <mergeCell ref="PQ12:PR12"/>
    <mergeCell ref="PS12:PT12"/>
    <mergeCell ref="RI13:RJ13"/>
    <mergeCell ref="RK13:RL13"/>
    <mergeCell ref="QU13:QV13"/>
    <mergeCell ref="QW13:QX13"/>
    <mergeCell ref="QY13:QZ13"/>
    <mergeCell ref="RA13:RB13"/>
    <mergeCell ref="RC13:RD13"/>
    <mergeCell ref="RE13:RF13"/>
    <mergeCell ref="LQ10:LR10"/>
    <mergeCell ref="KY11:KZ11"/>
    <mergeCell ref="LA11:LB11"/>
    <mergeCell ref="KK11:KL11"/>
    <mergeCell ref="KM11:KN11"/>
    <mergeCell ref="KO11:KP11"/>
    <mergeCell ref="KQ11:KR11"/>
    <mergeCell ref="KS11:KT11"/>
    <mergeCell ref="KU11:KV11"/>
    <mergeCell ref="KW11:KX11"/>
    <mergeCell ref="RG13:RH13"/>
    <mergeCell ref="SA13:SB13"/>
    <mergeCell ref="PK13:PL13"/>
    <mergeCell ref="PM13:PN13"/>
    <mergeCell ref="OW13:OX13"/>
    <mergeCell ref="OY13:OZ13"/>
    <mergeCell ref="PA13:PB13"/>
    <mergeCell ref="PC13:PD13"/>
    <mergeCell ref="PE13:PF13"/>
    <mergeCell ref="PG13:PH13"/>
    <mergeCell ref="PI13:PJ13"/>
    <mergeCell ref="LC13:LD13"/>
    <mergeCell ref="LE13:LF13"/>
    <mergeCell ref="LG13:LH13"/>
    <mergeCell ref="LI13:LJ13"/>
    <mergeCell ref="LK13:LL13"/>
    <mergeCell ref="LM13:LN13"/>
    <mergeCell ref="LO13:LP13"/>
    <mergeCell ref="LQ13:LR13"/>
    <mergeCell ref="LS13:LT13"/>
    <mergeCell ref="LU13:LV13"/>
    <mergeCell ref="LW13:LX13"/>
    <mergeCell ref="LY13:LZ13"/>
    <mergeCell ref="MA13:MB13"/>
    <mergeCell ref="MC13:MD13"/>
    <mergeCell ref="ME13:MF13"/>
    <mergeCell ref="MG13:MH13"/>
    <mergeCell ref="MI13:MJ13"/>
    <mergeCell ref="MK13:ML13"/>
    <mergeCell ref="MM13:MN13"/>
    <mergeCell ref="MO13:MP13"/>
    <mergeCell ref="MQ13:MR13"/>
    <mergeCell ref="MS13:MT13"/>
    <mergeCell ref="MU13:MV13"/>
    <mergeCell ref="MW13:MX13"/>
    <mergeCell ref="MY13:MZ13"/>
    <mergeCell ref="NA13:NB13"/>
    <mergeCell ref="NC13:ND13"/>
    <mergeCell ref="NE13:NF13"/>
    <mergeCell ref="NG13:NH13"/>
    <mergeCell ref="NI13:NJ13"/>
    <mergeCell ref="NK13:NL13"/>
    <mergeCell ref="NM13:NN13"/>
    <mergeCell ref="NO13:NP13"/>
    <mergeCell ref="NQ13:NR13"/>
    <mergeCell ref="NS13:NT13"/>
    <mergeCell ref="NU13:NV13"/>
    <mergeCell ref="NW13:NX13"/>
    <mergeCell ref="NY13:NZ13"/>
    <mergeCell ref="PK11:PL11"/>
    <mergeCell ref="PM11:PN11"/>
    <mergeCell ref="OW11:OX11"/>
    <mergeCell ref="OY11:OZ11"/>
    <mergeCell ref="PA11:PB11"/>
    <mergeCell ref="C10:D10"/>
    <mergeCell ref="E10:F10"/>
    <mergeCell ref="G10:H10"/>
    <mergeCell ref="I10:J10"/>
    <mergeCell ref="K10:L10"/>
    <mergeCell ref="M10:N10"/>
    <mergeCell ref="O10:P10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CA11:CB11"/>
    <mergeCell ref="CC11:CD11"/>
    <mergeCell ref="CE11:CF11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SE10:SF10"/>
    <mergeCell ref="SG10:SH10"/>
    <mergeCell ref="QI10:QJ10"/>
    <mergeCell ref="QK10:QL10"/>
    <mergeCell ref="QM10:QN10"/>
    <mergeCell ref="QO10:QP10"/>
    <mergeCell ref="QQ10:QR10"/>
    <mergeCell ref="QS10:QT10"/>
    <mergeCell ref="QU10:QV10"/>
    <mergeCell ref="RK10:RL10"/>
    <mergeCell ref="RM10:RN10"/>
    <mergeCell ref="RO10:RP10"/>
    <mergeCell ref="RQ10:RR10"/>
    <mergeCell ref="RS10:RT10"/>
    <mergeCell ref="RU10:RV10"/>
    <mergeCell ref="RW10:RX10"/>
    <mergeCell ref="CE10:CF10"/>
    <mergeCell ref="OA10:OB10"/>
    <mergeCell ref="OC10:OD10"/>
    <mergeCell ref="KY10:KZ10"/>
    <mergeCell ref="LA10:LB10"/>
    <mergeCell ref="LC10:LD10"/>
    <mergeCell ref="LE10:LF10"/>
    <mergeCell ref="LG10:LH10"/>
    <mergeCell ref="LI10:LJ10"/>
    <mergeCell ref="LK10:LL10"/>
    <mergeCell ref="KK10:KL10"/>
    <mergeCell ref="KM10:KN10"/>
    <mergeCell ref="KO10:KP10"/>
    <mergeCell ref="KQ10:KR10"/>
    <mergeCell ref="KS10:KT10"/>
    <mergeCell ref="KU10:KV10"/>
    <mergeCell ref="KW10:KX10"/>
    <mergeCell ref="LM10:LN10"/>
    <mergeCell ref="LO10:LP10"/>
    <mergeCell ref="RA11:RB11"/>
    <mergeCell ref="RC11:RD11"/>
    <mergeCell ref="RE11:RF11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IK10:IL10"/>
    <mergeCell ref="IM10:IN10"/>
    <mergeCell ref="IO10:IP10"/>
    <mergeCell ref="IQ10:IR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FU10:FV10"/>
    <mergeCell ref="IE11:IF11"/>
    <mergeCell ref="IG11:IH11"/>
    <mergeCell ref="JS10:JT10"/>
    <mergeCell ref="JU10:JV10"/>
    <mergeCell ref="JW10:JX10"/>
    <mergeCell ref="SA11:SB11"/>
    <mergeCell ref="SC11:SD11"/>
    <mergeCell ref="RM11:RN11"/>
    <mergeCell ref="RO11:RP11"/>
    <mergeCell ref="RQ11:RR11"/>
    <mergeCell ref="RS11:RT11"/>
    <mergeCell ref="RU11:RV11"/>
    <mergeCell ref="RW11:RX11"/>
    <mergeCell ref="RY11:RZ11"/>
    <mergeCell ref="OE10:OF10"/>
    <mergeCell ref="OG10:OH10"/>
    <mergeCell ref="OI10:OJ10"/>
    <mergeCell ref="OK10:OL10"/>
    <mergeCell ref="OM10:ON10"/>
    <mergeCell ref="OO10:OP10"/>
    <mergeCell ref="OQ10:OR10"/>
    <mergeCell ref="OS10:OT10"/>
    <mergeCell ref="OU10:OV10"/>
    <mergeCell ref="OW10:OX10"/>
    <mergeCell ref="OY10:OZ10"/>
    <mergeCell ref="PA10:PB10"/>
    <mergeCell ref="PC10:PD10"/>
    <mergeCell ref="PE10:PF10"/>
    <mergeCell ref="QW10:QX10"/>
    <mergeCell ref="QY10:QZ10"/>
    <mergeCell ref="RA10:RB10"/>
    <mergeCell ref="RC10:RD10"/>
    <mergeCell ref="RE10:RF10"/>
    <mergeCell ref="RG10:RH10"/>
    <mergeCell ref="RI10:RJ10"/>
    <mergeCell ref="RY10:RZ10"/>
    <mergeCell ref="SA10:SB10"/>
    <mergeCell ref="SC10:SD10"/>
    <mergeCell ref="QQ11:QR11"/>
    <mergeCell ref="QS11:QT11"/>
    <mergeCell ref="QC11:QD11"/>
    <mergeCell ref="QE11:QF11"/>
    <mergeCell ref="QG11:QH11"/>
    <mergeCell ref="QI11:QJ11"/>
    <mergeCell ref="QK11:QL11"/>
    <mergeCell ref="QM11:QN11"/>
    <mergeCell ref="QO11:QP11"/>
    <mergeCell ref="PU10:PV10"/>
    <mergeCell ref="PW10:PX10"/>
    <mergeCell ref="PY10:PZ10"/>
    <mergeCell ref="QA10:QB10"/>
    <mergeCell ref="QC10:QD10"/>
    <mergeCell ref="QE10:QF10"/>
    <mergeCell ref="QG10:QH10"/>
    <mergeCell ref="PG10:PH10"/>
    <mergeCell ref="PI10:PJ10"/>
    <mergeCell ref="PK10:PL10"/>
    <mergeCell ref="PM10:PN10"/>
    <mergeCell ref="PO10:PP10"/>
    <mergeCell ref="PQ10:PR10"/>
    <mergeCell ref="PS10:PT10"/>
    <mergeCell ref="RI11:RJ11"/>
    <mergeCell ref="RK11:RL11"/>
    <mergeCell ref="QU11:QV11"/>
    <mergeCell ref="QW11:QX11"/>
    <mergeCell ref="QY11:QZ11"/>
    <mergeCell ref="MK7:ML7"/>
    <mergeCell ref="MM7:MN7"/>
    <mergeCell ref="MO7:MP7"/>
    <mergeCell ref="MQ7:MR7"/>
    <mergeCell ref="MS7:MT7"/>
    <mergeCell ref="MU7:MV7"/>
    <mergeCell ref="MW7:MX7"/>
    <mergeCell ref="MY7:MZ7"/>
    <mergeCell ref="NA7:NB7"/>
    <mergeCell ref="NC7:ND7"/>
    <mergeCell ref="NE7:NF7"/>
    <mergeCell ref="NG7:NH7"/>
    <mergeCell ref="NI7:NJ7"/>
    <mergeCell ref="NK7:NL7"/>
    <mergeCell ref="NM7:NN7"/>
    <mergeCell ref="NO7:NP7"/>
    <mergeCell ref="NQ7:NR7"/>
    <mergeCell ref="NS7:NT7"/>
    <mergeCell ref="NU7:NV7"/>
    <mergeCell ref="NW7:NX7"/>
    <mergeCell ref="NY7:NZ7"/>
    <mergeCell ref="OA7:OB7"/>
    <mergeCell ref="OC7:OD7"/>
    <mergeCell ref="OS7:OT7"/>
    <mergeCell ref="OU7:OV7"/>
    <mergeCell ref="RG11:RH11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JA7:JB7"/>
    <mergeCell ref="JC7:JD7"/>
    <mergeCell ref="JE7:JF7"/>
    <mergeCell ref="JG7:JH7"/>
    <mergeCell ref="JI7:JJ7"/>
    <mergeCell ref="JK7:JL7"/>
    <mergeCell ref="JM7:JN7"/>
    <mergeCell ref="JO7:JP7"/>
    <mergeCell ref="JQ7:JR7"/>
    <mergeCell ref="JS7:JT7"/>
    <mergeCell ref="JU7:JV7"/>
    <mergeCell ref="JW7:JX7"/>
    <mergeCell ref="JY7:JZ7"/>
    <mergeCell ref="KA7:KB7"/>
    <mergeCell ref="KC7:KD7"/>
    <mergeCell ref="KE7:KF7"/>
    <mergeCell ref="KG7:KH7"/>
    <mergeCell ref="KI7:KJ7"/>
    <mergeCell ref="OE7:OF7"/>
    <mergeCell ref="OG7:OH7"/>
    <mergeCell ref="OI7:OJ7"/>
    <mergeCell ref="OK7:OL7"/>
    <mergeCell ref="OM7:ON7"/>
    <mergeCell ref="OO7:OP7"/>
    <mergeCell ref="OQ7:OR7"/>
    <mergeCell ref="RI7:RJ7"/>
    <mergeCell ref="RY7:RZ7"/>
    <mergeCell ref="SA7:SB7"/>
    <mergeCell ref="SC7:SD7"/>
    <mergeCell ref="SE7:SF7"/>
    <mergeCell ref="SG7:SH7"/>
    <mergeCell ref="RK7:RL7"/>
    <mergeCell ref="RM7:RN7"/>
    <mergeCell ref="RO7:RP7"/>
    <mergeCell ref="RQ7:RR7"/>
    <mergeCell ref="RS7:RT7"/>
    <mergeCell ref="RU7:RV7"/>
    <mergeCell ref="RW7:RX7"/>
    <mergeCell ref="KK7:KL7"/>
    <mergeCell ref="KM7:KN7"/>
    <mergeCell ref="KO7:KP7"/>
    <mergeCell ref="KQ7:KR7"/>
    <mergeCell ref="KS7:KT7"/>
    <mergeCell ref="KU7:KV7"/>
    <mergeCell ref="KW7:KX7"/>
    <mergeCell ref="KY7:KZ7"/>
    <mergeCell ref="LA7:LB7"/>
    <mergeCell ref="LC7:LD7"/>
    <mergeCell ref="LE7:LF7"/>
    <mergeCell ref="LG7:LH7"/>
    <mergeCell ref="LI7:LJ7"/>
    <mergeCell ref="LK7:LL7"/>
    <mergeCell ref="LM7:LN7"/>
    <mergeCell ref="LO7:LP7"/>
    <mergeCell ref="LQ7:LR7"/>
    <mergeCell ref="LS7:LT7"/>
    <mergeCell ref="LU7:LV7"/>
    <mergeCell ref="LW7:LX7"/>
    <mergeCell ref="LY7:LZ7"/>
    <mergeCell ref="MA7:MB7"/>
    <mergeCell ref="MC7:MD7"/>
    <mergeCell ref="ME7:MF7"/>
    <mergeCell ref="MG7:MH7"/>
    <mergeCell ref="MI7:MJ7"/>
    <mergeCell ref="JS6:JT6"/>
    <mergeCell ref="JU6:JV6"/>
    <mergeCell ref="JW6:JX6"/>
    <mergeCell ref="JY6:JZ6"/>
    <mergeCell ref="KA6:KB6"/>
    <mergeCell ref="KC6:KD6"/>
    <mergeCell ref="KE6:KF6"/>
    <mergeCell ref="KG6:KH6"/>
    <mergeCell ref="KI6:KJ6"/>
    <mergeCell ref="GQ6:GR6"/>
    <mergeCell ref="GS6:GT6"/>
    <mergeCell ref="GU6:GV6"/>
    <mergeCell ref="GW6:GX6"/>
    <mergeCell ref="GY6:GZ6"/>
    <mergeCell ref="HA6:HB6"/>
    <mergeCell ref="HC6:HD6"/>
    <mergeCell ref="CW7:CX7"/>
    <mergeCell ref="CY7:CZ7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EI7:EJ7"/>
    <mergeCell ref="EK7:EL7"/>
    <mergeCell ref="EM7:EN7"/>
    <mergeCell ref="EO7:EP7"/>
    <mergeCell ref="EQ7:ER7"/>
    <mergeCell ref="ES7:ET7"/>
    <mergeCell ref="EU7:EV7"/>
    <mergeCell ref="EW7:EX7"/>
    <mergeCell ref="EY7:EZ7"/>
    <mergeCell ref="FA7:FB7"/>
    <mergeCell ref="FC7:FD7"/>
    <mergeCell ref="FE7:FF7"/>
    <mergeCell ref="FG7:FH7"/>
    <mergeCell ref="FI7:FJ7"/>
    <mergeCell ref="FK7:FL7"/>
    <mergeCell ref="FM7:FN7"/>
    <mergeCell ref="FO7:FP7"/>
    <mergeCell ref="FQ7:FR7"/>
    <mergeCell ref="FS7:FT7"/>
    <mergeCell ref="FU7:FV7"/>
    <mergeCell ref="HO6:HP6"/>
    <mergeCell ref="HQ6:HR6"/>
    <mergeCell ref="HS6:HT6"/>
    <mergeCell ref="IK7:IL7"/>
    <mergeCell ref="IM7:IN7"/>
    <mergeCell ref="IO7:IP7"/>
    <mergeCell ref="IQ7:IR7"/>
    <mergeCell ref="IS7:IT7"/>
    <mergeCell ref="IU7:IV7"/>
    <mergeCell ref="PI4:PJ4"/>
    <mergeCell ref="LC4:LD4"/>
    <mergeCell ref="LE4:LF4"/>
    <mergeCell ref="LG4:LH4"/>
    <mergeCell ref="LI4:LJ4"/>
    <mergeCell ref="LK4:LL4"/>
    <mergeCell ref="LM4:LN4"/>
    <mergeCell ref="LO4:LP4"/>
    <mergeCell ref="LQ4:LR4"/>
    <mergeCell ref="LS4:LT4"/>
    <mergeCell ref="LU4:LV4"/>
    <mergeCell ref="LW4:LX4"/>
    <mergeCell ref="LY4:LZ4"/>
    <mergeCell ref="MA4:MB4"/>
    <mergeCell ref="MC4:MD4"/>
    <mergeCell ref="ME4:MF4"/>
    <mergeCell ref="MG4:MH4"/>
    <mergeCell ref="MI4:MJ4"/>
    <mergeCell ref="MK4:ML4"/>
    <mergeCell ref="MM4:MN4"/>
    <mergeCell ref="MO4:MP4"/>
    <mergeCell ref="MQ4:MR4"/>
    <mergeCell ref="MS4:MT4"/>
    <mergeCell ref="MU4:MV4"/>
    <mergeCell ref="MW4:MX4"/>
    <mergeCell ref="MY4:MZ4"/>
    <mergeCell ref="NA4:NB4"/>
    <mergeCell ref="NC4:ND4"/>
    <mergeCell ref="NE4:NF4"/>
    <mergeCell ref="NG4:NH4"/>
    <mergeCell ref="NI4:NJ4"/>
    <mergeCell ref="NK4:NL4"/>
    <mergeCell ref="NM4:NN4"/>
    <mergeCell ref="NO4:NP4"/>
    <mergeCell ref="NQ4:NR4"/>
    <mergeCell ref="NS4:NT4"/>
    <mergeCell ref="NU4:NV4"/>
    <mergeCell ref="NW4:NX4"/>
    <mergeCell ref="NY4:NZ4"/>
    <mergeCell ref="OA4:OB4"/>
    <mergeCell ref="OC4:OD4"/>
    <mergeCell ref="OE4:OF4"/>
    <mergeCell ref="OG4:OH4"/>
    <mergeCell ref="OI4:OJ4"/>
    <mergeCell ref="OK4:OL4"/>
    <mergeCell ref="OM4:ON4"/>
    <mergeCell ref="OO4:OP4"/>
    <mergeCell ref="OQ4:OR4"/>
    <mergeCell ref="OS4:OT4"/>
    <mergeCell ref="OU4:OV4"/>
    <mergeCell ref="JS4:JT4"/>
    <mergeCell ref="JU4:JV4"/>
    <mergeCell ref="JW4:JX4"/>
    <mergeCell ref="JY4:JZ4"/>
    <mergeCell ref="KA4:KB4"/>
    <mergeCell ref="KC4:KD4"/>
    <mergeCell ref="KE4:KF4"/>
    <mergeCell ref="KG4:KH4"/>
    <mergeCell ref="NY1:NZ1"/>
    <mergeCell ref="OA1:OB1"/>
    <mergeCell ref="OC1:OD1"/>
    <mergeCell ref="KY1:KZ1"/>
    <mergeCell ref="LA1:LB1"/>
    <mergeCell ref="LC1:LD1"/>
    <mergeCell ref="LE1:LF1"/>
    <mergeCell ref="LG1:LH1"/>
    <mergeCell ref="LI1:LJ1"/>
    <mergeCell ref="LK1:LL1"/>
    <mergeCell ref="KW1:KX1"/>
    <mergeCell ref="LM1:LN1"/>
    <mergeCell ref="LO1:LP1"/>
    <mergeCell ref="ME1:MF1"/>
    <mergeCell ref="MG1:MH1"/>
    <mergeCell ref="MI1:MJ1"/>
    <mergeCell ref="MK1:ML1"/>
    <mergeCell ref="MM1:MN1"/>
    <mergeCell ref="MO1:MP1"/>
    <mergeCell ref="MQ1:MR1"/>
    <mergeCell ref="MS1:MT1"/>
    <mergeCell ref="MU1:MV1"/>
    <mergeCell ref="MW1:MX1"/>
    <mergeCell ref="MY1:MZ1"/>
    <mergeCell ref="NA1:NB1"/>
    <mergeCell ref="NC1:ND1"/>
    <mergeCell ref="NE1:NF1"/>
    <mergeCell ref="NG1:NH1"/>
    <mergeCell ref="NI1:NJ1"/>
    <mergeCell ref="NK1:NL1"/>
    <mergeCell ref="NM1:NN1"/>
    <mergeCell ref="NO1:NP1"/>
    <mergeCell ref="NQ1:NR1"/>
    <mergeCell ref="NS1:NT1"/>
    <mergeCell ref="NU1:NV1"/>
    <mergeCell ref="NW1:NX1"/>
    <mergeCell ref="LU1:LV1"/>
    <mergeCell ref="LW1:LX1"/>
    <mergeCell ref="KI4:KJ4"/>
    <mergeCell ref="KK1:KL1"/>
    <mergeCell ref="KM1:KN1"/>
    <mergeCell ref="KO1:KP1"/>
    <mergeCell ref="KQ1:KR1"/>
    <mergeCell ref="KS1:KT1"/>
    <mergeCell ref="KU1:KV1"/>
    <mergeCell ref="KC2:KD2"/>
    <mergeCell ref="KE2:KF2"/>
    <mergeCell ref="KG2:KH2"/>
    <mergeCell ref="KI2:KJ2"/>
    <mergeCell ref="LY1:LZ1"/>
    <mergeCell ref="MA1:MB1"/>
    <mergeCell ref="MC1:MD1"/>
    <mergeCell ref="LC2:LD2"/>
    <mergeCell ref="LE2:LF2"/>
    <mergeCell ref="LG2:LH2"/>
    <mergeCell ref="LI2:LJ2"/>
    <mergeCell ref="JO4:JP4"/>
    <mergeCell ref="JQ4:JR4"/>
    <mergeCell ref="HU4:HV4"/>
    <mergeCell ref="HW4:HX4"/>
    <mergeCell ref="HY4:HZ4"/>
    <mergeCell ref="IA4:IB4"/>
    <mergeCell ref="IC4:ID4"/>
    <mergeCell ref="IE4:IF4"/>
    <mergeCell ref="IG4:IH4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IK1:IL1"/>
    <mergeCell ref="CE1:CF1"/>
    <mergeCell ref="CG1:CH1"/>
    <mergeCell ref="CI1:CJ1"/>
    <mergeCell ref="CK1:CL1"/>
    <mergeCell ref="CM1:CN1"/>
    <mergeCell ref="FW1:FX1"/>
    <mergeCell ref="CO1:CP1"/>
    <mergeCell ref="CQ1:CR1"/>
    <mergeCell ref="CS1:CT1"/>
    <mergeCell ref="CU1:CV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  <mergeCell ref="GS1:GT1"/>
    <mergeCell ref="GU1:GV1"/>
    <mergeCell ref="GW1:GX1"/>
    <mergeCell ref="GY1:GZ1"/>
    <mergeCell ref="FS1:FT1"/>
    <mergeCell ref="FU1:FV1"/>
    <mergeCell ref="JQ2:JR2"/>
    <mergeCell ref="JS2:JT2"/>
    <mergeCell ref="JU2:JV2"/>
    <mergeCell ref="JW2:JX2"/>
    <mergeCell ref="JY2:JZ2"/>
    <mergeCell ref="KA2:KB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C1:D1"/>
    <mergeCell ref="E1:F1"/>
    <mergeCell ref="G1:H1"/>
    <mergeCell ref="I1:J1"/>
    <mergeCell ref="K1:L1"/>
    <mergeCell ref="M1:N1"/>
    <mergeCell ref="O1:P1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C2:D2"/>
    <mergeCell ref="E2:F2"/>
    <mergeCell ref="G2:H2"/>
    <mergeCell ref="I2:J2"/>
    <mergeCell ref="K2:L2"/>
    <mergeCell ref="M2:N2"/>
    <mergeCell ref="O2:P2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HA1:HB1"/>
    <mergeCell ref="HC1:HD1"/>
    <mergeCell ref="HE1:HF1"/>
    <mergeCell ref="HG1:HH1"/>
    <mergeCell ref="HI1:HJ1"/>
    <mergeCell ref="HK1:HL1"/>
    <mergeCell ref="HM1:HN1"/>
    <mergeCell ref="HO1:HP1"/>
    <mergeCell ref="HQ1:HR1"/>
    <mergeCell ref="HS1:HT1"/>
    <mergeCell ref="HU1:HV1"/>
    <mergeCell ref="HW1:HX1"/>
    <mergeCell ref="HY1:HZ1"/>
    <mergeCell ref="IA1:IB1"/>
    <mergeCell ref="IC1:ID1"/>
    <mergeCell ref="IE1:IF1"/>
    <mergeCell ref="IG1:IH1"/>
    <mergeCell ref="II1:IJ1"/>
    <mergeCell ref="SE1:SF1"/>
    <mergeCell ref="PW1:PX1"/>
    <mergeCell ref="PY1:PZ1"/>
    <mergeCell ref="QA1:QB1"/>
    <mergeCell ref="QC1:QD1"/>
    <mergeCell ref="QE1:QF1"/>
    <mergeCell ref="QG1:QH1"/>
    <mergeCell ref="PG1:PH1"/>
    <mergeCell ref="PI1:PJ1"/>
    <mergeCell ref="PK1:PL1"/>
    <mergeCell ref="PM1:PN1"/>
    <mergeCell ref="PO1:PP1"/>
    <mergeCell ref="PQ1:PR1"/>
    <mergeCell ref="PS1:PT1"/>
    <mergeCell ref="IM1:IN1"/>
    <mergeCell ref="IO1:IP1"/>
    <mergeCell ref="IQ1:IR1"/>
    <mergeCell ref="IS1:IT1"/>
    <mergeCell ref="IU1:IV1"/>
    <mergeCell ref="IW1:IX1"/>
    <mergeCell ref="IY1:IZ1"/>
    <mergeCell ref="JA1:JB1"/>
    <mergeCell ref="JC1:JD1"/>
    <mergeCell ref="JE1:JF1"/>
    <mergeCell ref="JG1:JH1"/>
    <mergeCell ref="JI1:JJ1"/>
    <mergeCell ref="JK1:JL1"/>
    <mergeCell ref="JM1:JN1"/>
    <mergeCell ref="JO1:JP1"/>
    <mergeCell ref="JQ1:JR1"/>
    <mergeCell ref="JS1:JT1"/>
    <mergeCell ref="JU1:JV1"/>
    <mergeCell ref="JW1:JX1"/>
    <mergeCell ref="JY1:JZ1"/>
    <mergeCell ref="KA1:KB1"/>
    <mergeCell ref="KC1:KD1"/>
    <mergeCell ref="KE1:KF1"/>
    <mergeCell ref="KG1:KH1"/>
    <mergeCell ref="KI1:KJ1"/>
    <mergeCell ref="LQ1:LR1"/>
    <mergeCell ref="LS1:LT1"/>
    <mergeCell ref="SG1:SH1"/>
    <mergeCell ref="SE2:SF2"/>
    <mergeCell ref="SG2:SH2"/>
    <mergeCell ref="PO2:PP2"/>
    <mergeCell ref="PQ2:PR2"/>
    <mergeCell ref="PS2:PT2"/>
    <mergeCell ref="PU2:PV2"/>
    <mergeCell ref="PW2:PX2"/>
    <mergeCell ref="PY2:PZ2"/>
    <mergeCell ref="QA2:QB2"/>
    <mergeCell ref="QI1:QJ1"/>
    <mergeCell ref="QK1:QL1"/>
    <mergeCell ref="QM1:QN1"/>
    <mergeCell ref="QO1:QP1"/>
    <mergeCell ref="QQ1:QR1"/>
    <mergeCell ref="QS1:QT1"/>
    <mergeCell ref="QU1:QV1"/>
    <mergeCell ref="RK1:RL1"/>
    <mergeCell ref="RM1:RN1"/>
    <mergeCell ref="RO1:RP1"/>
    <mergeCell ref="RQ1:RR1"/>
    <mergeCell ref="RS1:RT1"/>
    <mergeCell ref="RU1:RV1"/>
    <mergeCell ref="RW1:RX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PU1:PV1"/>
    <mergeCell ref="RI2:RJ2"/>
    <mergeCell ref="RK2:RL2"/>
    <mergeCell ref="RC2:RD2"/>
    <mergeCell ref="RE2:RF2"/>
    <mergeCell ref="RG2:RH2"/>
    <mergeCell ref="SA2:SB2"/>
    <mergeCell ref="SC2:SD2"/>
    <mergeCell ref="RM2:RN2"/>
    <mergeCell ref="RO2:RP2"/>
    <mergeCell ref="RQ2:RR2"/>
    <mergeCell ref="RS2:RT2"/>
    <mergeCell ref="RU2:RV2"/>
    <mergeCell ref="RW2:RX2"/>
    <mergeCell ref="RY2:RZ2"/>
    <mergeCell ref="OE1:OF1"/>
    <mergeCell ref="OG1:OH1"/>
    <mergeCell ref="OI1:OJ1"/>
    <mergeCell ref="OK1:OL1"/>
    <mergeCell ref="OM1:ON1"/>
    <mergeCell ref="OO1:OP1"/>
    <mergeCell ref="OQ1:OR1"/>
    <mergeCell ref="OS1:OT1"/>
    <mergeCell ref="OU1:OV1"/>
    <mergeCell ref="OW1:OX1"/>
    <mergeCell ref="OY1:OZ1"/>
    <mergeCell ref="PA1:PB1"/>
    <mergeCell ref="PC1:PD1"/>
    <mergeCell ref="PE1:PF1"/>
    <mergeCell ref="QW1:QX1"/>
    <mergeCell ref="QY1:QZ1"/>
    <mergeCell ref="RA1:RB1"/>
    <mergeCell ref="RC1:RD1"/>
    <mergeCell ref="RE1:RF1"/>
    <mergeCell ref="RG1:RH1"/>
    <mergeCell ref="RI1:RJ1"/>
    <mergeCell ref="RY1:RZ1"/>
    <mergeCell ref="SA1:SB1"/>
    <mergeCell ref="SC1:SD1"/>
    <mergeCell ref="PK2:PL2"/>
    <mergeCell ref="PM2:PN2"/>
    <mergeCell ref="OW2:OX2"/>
    <mergeCell ref="OY2:OZ2"/>
    <mergeCell ref="PA2:PB2"/>
    <mergeCell ref="PC2:PD2"/>
    <mergeCell ref="PE2:PF2"/>
    <mergeCell ref="PG2:PH2"/>
    <mergeCell ref="PI2:PJ2"/>
    <mergeCell ref="QQ2:QR2"/>
    <mergeCell ref="QS2:QT2"/>
    <mergeCell ref="QC2:QD2"/>
    <mergeCell ref="QE2:QF2"/>
    <mergeCell ref="QG2:QH2"/>
    <mergeCell ref="QI2:QJ2"/>
    <mergeCell ref="QK2:QL2"/>
    <mergeCell ref="QM2:QN2"/>
    <mergeCell ref="QO2:QP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QU2:QV2"/>
    <mergeCell ref="QW2:QX2"/>
    <mergeCell ref="QY2:QZ2"/>
    <mergeCell ref="RA2:RB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KY2:KZ2"/>
    <mergeCell ref="LA2:LB2"/>
    <mergeCell ref="KK2:KL2"/>
    <mergeCell ref="KM2:KN2"/>
    <mergeCell ref="KO2:KP2"/>
    <mergeCell ref="KQ2:KR2"/>
    <mergeCell ref="KS2:KT2"/>
    <mergeCell ref="KU2:KV2"/>
    <mergeCell ref="KW2:KX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LK2:LL2"/>
    <mergeCell ref="LM2:LN2"/>
    <mergeCell ref="LO2:LP2"/>
    <mergeCell ref="LQ2:LR2"/>
    <mergeCell ref="MK5:ML5"/>
    <mergeCell ref="MM5:MN5"/>
    <mergeCell ref="MO5:MP5"/>
    <mergeCell ref="MQ5:MR5"/>
    <mergeCell ref="MS5:MT5"/>
    <mergeCell ref="MU5:MV5"/>
    <mergeCell ref="MW5:MX5"/>
    <mergeCell ref="MY5:MZ5"/>
    <mergeCell ref="NA5:NB5"/>
    <mergeCell ref="NC5:ND5"/>
    <mergeCell ref="NE5:NF5"/>
    <mergeCell ref="NG5:NH5"/>
    <mergeCell ref="NI5:NJ5"/>
    <mergeCell ref="NK5:NL5"/>
    <mergeCell ref="NM5:NN5"/>
    <mergeCell ref="NO5:NP5"/>
    <mergeCell ref="NQ5:NR5"/>
    <mergeCell ref="NS5:NT5"/>
    <mergeCell ref="NU5:NV5"/>
    <mergeCell ref="NW5:NX5"/>
    <mergeCell ref="NY5:NZ5"/>
    <mergeCell ref="NY3:NZ3"/>
    <mergeCell ref="LM3:LN3"/>
    <mergeCell ref="LO3:LP3"/>
    <mergeCell ref="LQ3:LR3"/>
    <mergeCell ref="LS3:LT3"/>
    <mergeCell ref="LU3:LV3"/>
    <mergeCell ref="LW3:LX3"/>
    <mergeCell ref="LY3:LZ3"/>
    <mergeCell ref="MA3:MB3"/>
    <mergeCell ref="MC3:MD3"/>
    <mergeCell ref="ME3:MF3"/>
    <mergeCell ref="MG3:MH3"/>
    <mergeCell ref="MI3:MJ3"/>
    <mergeCell ref="MK3:ML3"/>
    <mergeCell ref="MM3:MN3"/>
    <mergeCell ref="MO3:MP3"/>
    <mergeCell ref="MQ3:MR3"/>
    <mergeCell ref="MS3:MT3"/>
    <mergeCell ref="MU3:MV3"/>
    <mergeCell ref="MW3:MX3"/>
    <mergeCell ref="MY3:MZ3"/>
    <mergeCell ref="NA3:NB3"/>
    <mergeCell ref="NC3:ND3"/>
    <mergeCell ref="NE3:NF3"/>
    <mergeCell ref="NG3:NH3"/>
    <mergeCell ref="NI3:NJ3"/>
    <mergeCell ref="NK3:NL3"/>
    <mergeCell ref="NM3:NN3"/>
    <mergeCell ref="NO3:NP3"/>
    <mergeCell ref="NQ3:NR3"/>
    <mergeCell ref="NS3:NT3"/>
    <mergeCell ref="QQ6:QR6"/>
    <mergeCell ref="QC6:QD6"/>
    <mergeCell ref="QE6:QF6"/>
    <mergeCell ref="QG6:QH6"/>
    <mergeCell ref="QI6:QJ6"/>
    <mergeCell ref="QK6:QL6"/>
    <mergeCell ref="QM6:QN6"/>
    <mergeCell ref="QO6:QP6"/>
    <mergeCell ref="KY6:KZ6"/>
    <mergeCell ref="LA6:LB6"/>
    <mergeCell ref="FK6:FL6"/>
    <mergeCell ref="FM6:FN6"/>
    <mergeCell ref="FO6:FP6"/>
    <mergeCell ref="FQ6:FR6"/>
    <mergeCell ref="FS6:FT6"/>
    <mergeCell ref="FU6:FV6"/>
    <mergeCell ref="FW6:FX6"/>
    <mergeCell ref="FY6:FZ6"/>
    <mergeCell ref="GA6:GB6"/>
    <mergeCell ref="GC6:GD6"/>
    <mergeCell ref="GE6:GF6"/>
    <mergeCell ref="GG6:GH6"/>
    <mergeCell ref="GI6:GJ6"/>
    <mergeCell ref="GK6:GL6"/>
    <mergeCell ref="GM6:GN6"/>
    <mergeCell ref="GO6:GP6"/>
    <mergeCell ref="KK5:KL5"/>
    <mergeCell ref="KM5:KN5"/>
    <mergeCell ref="KO5:KP5"/>
    <mergeCell ref="KQ5:KR5"/>
    <mergeCell ref="KS5:KT5"/>
    <mergeCell ref="KU5:KV5"/>
    <mergeCell ref="KW5:KX5"/>
    <mergeCell ref="LM5:LN5"/>
    <mergeCell ref="LO5:LP5"/>
    <mergeCell ref="LQ5:LR5"/>
    <mergeCell ref="LS5:LT5"/>
    <mergeCell ref="LU5:LV5"/>
    <mergeCell ref="LW5:LX5"/>
    <mergeCell ref="LY5:LZ5"/>
    <mergeCell ref="MA5:MB5"/>
    <mergeCell ref="MC5:MD5"/>
    <mergeCell ref="ME5:MF5"/>
    <mergeCell ref="KK6:KL6"/>
    <mergeCell ref="KM6:KN6"/>
    <mergeCell ref="KO6:KP6"/>
    <mergeCell ref="KQ6:KR6"/>
    <mergeCell ref="KS6:KT6"/>
    <mergeCell ref="KU6:KV6"/>
    <mergeCell ref="KW6:KX6"/>
    <mergeCell ref="HE6:HF6"/>
    <mergeCell ref="HG6:HH6"/>
    <mergeCell ref="HI6:HJ6"/>
    <mergeCell ref="HK6:HL6"/>
    <mergeCell ref="HM6:HN6"/>
    <mergeCell ref="JA6:JB6"/>
    <mergeCell ref="JC6:JD6"/>
    <mergeCell ref="JE6:JF6"/>
    <mergeCell ref="JG6:JH6"/>
    <mergeCell ref="JI6:JJ6"/>
    <mergeCell ref="JK6:JL6"/>
    <mergeCell ref="JM6:JN6"/>
    <mergeCell ref="JO6:JP6"/>
    <mergeCell ref="JQ6:JR6"/>
    <mergeCell ref="IG6:IH6"/>
    <mergeCell ref="II6:IJ6"/>
    <mergeCell ref="IK6:IL6"/>
    <mergeCell ref="IM6:IN6"/>
    <mergeCell ref="IO6:IP6"/>
    <mergeCell ref="IQ6:IR6"/>
    <mergeCell ref="IS6:IT6"/>
    <mergeCell ref="IU6:IV6"/>
    <mergeCell ref="IW6:IX6"/>
    <mergeCell ref="IY6:IZ6"/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EC6:ED6"/>
    <mergeCell ref="EE6:EF6"/>
    <mergeCell ref="EG6:EH6"/>
    <mergeCell ref="EI6:EJ6"/>
    <mergeCell ref="EK6:EL6"/>
    <mergeCell ref="EM6:EN6"/>
    <mergeCell ref="EO6:EP6"/>
    <mergeCell ref="EQ6:ER6"/>
    <mergeCell ref="ES6:ET6"/>
    <mergeCell ref="EU6:EV6"/>
    <mergeCell ref="EW6:EX6"/>
    <mergeCell ref="EY6:EZ6"/>
    <mergeCell ref="FA6:FB6"/>
    <mergeCell ref="FC6:FD6"/>
    <mergeCell ref="FE6:FF6"/>
    <mergeCell ref="FG6:FH6"/>
    <mergeCell ref="FI6:FJ6"/>
    <mergeCell ref="HU6:HV6"/>
    <mergeCell ref="HW6:HX6"/>
    <mergeCell ref="HY6:HZ6"/>
    <mergeCell ref="IA6:IB6"/>
    <mergeCell ref="IC6:ID6"/>
    <mergeCell ref="IE6:IF6"/>
    <mergeCell ref="CO5:CP5"/>
    <mergeCell ref="CQ5:CR5"/>
    <mergeCell ref="CS5:CT5"/>
    <mergeCell ref="CU5:CV5"/>
    <mergeCell ref="E5:F5"/>
    <mergeCell ref="G5:H5"/>
    <mergeCell ref="I5:J5"/>
    <mergeCell ref="K5:L5"/>
    <mergeCell ref="M5:N5"/>
    <mergeCell ref="O5:P5"/>
    <mergeCell ref="C5:D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IK5:IL5"/>
    <mergeCell ref="IM5:IN5"/>
    <mergeCell ref="IO5:IP5"/>
    <mergeCell ref="IQ5:IR5"/>
    <mergeCell ref="IS5:IT5"/>
    <mergeCell ref="IU5:IV5"/>
    <mergeCell ref="IW5:IX5"/>
    <mergeCell ref="IY5:IZ5"/>
    <mergeCell ref="JA5:JB5"/>
    <mergeCell ref="JC5:JD5"/>
    <mergeCell ref="JE5:JF5"/>
    <mergeCell ref="JG5:JH5"/>
    <mergeCell ref="JI5:JJ5"/>
    <mergeCell ref="JK5:JL5"/>
    <mergeCell ref="JM5:JN5"/>
    <mergeCell ref="JO5:JP5"/>
    <mergeCell ref="JQ5:JR5"/>
    <mergeCell ref="JS5:JT5"/>
    <mergeCell ref="JU5:JV5"/>
    <mergeCell ref="JW5:JX5"/>
    <mergeCell ref="JY5:JZ5"/>
    <mergeCell ref="KA5:KB5"/>
    <mergeCell ref="KC5:KD5"/>
    <mergeCell ref="KE5:KF5"/>
    <mergeCell ref="KG5:KH5"/>
    <mergeCell ref="KI5:KJ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CM5:CN5"/>
    <mergeCell ref="FW5:FX5"/>
    <mergeCell ref="FY5:FZ5"/>
    <mergeCell ref="GA5:GB5"/>
    <mergeCell ref="GC5:GD5"/>
    <mergeCell ref="GE5:GF5"/>
    <mergeCell ref="GG5:GH5"/>
    <mergeCell ref="GI5:GJ5"/>
    <mergeCell ref="GK5:GL5"/>
    <mergeCell ref="GM5:GN5"/>
    <mergeCell ref="GO5:GP5"/>
    <mergeCell ref="GQ5:GR5"/>
    <mergeCell ref="GS5:GT5"/>
    <mergeCell ref="GU5:GV5"/>
    <mergeCell ref="GW5:GX5"/>
    <mergeCell ref="GY5:GZ5"/>
    <mergeCell ref="HA5:HB5"/>
    <mergeCell ref="HC5:HD5"/>
    <mergeCell ref="HE5:HF5"/>
    <mergeCell ref="HG5:HH5"/>
    <mergeCell ref="HI5:HJ5"/>
    <mergeCell ref="HK5:HL5"/>
    <mergeCell ref="HM5:HN5"/>
    <mergeCell ref="HO5:HP5"/>
    <mergeCell ref="HQ5:HR5"/>
    <mergeCell ref="HS5:HT5"/>
    <mergeCell ref="HU5:HV5"/>
    <mergeCell ref="HW5:HX5"/>
    <mergeCell ref="HY5:HZ5"/>
    <mergeCell ref="IA5:IB5"/>
    <mergeCell ref="IC5:ID5"/>
    <mergeCell ref="IE5:IF5"/>
    <mergeCell ref="IG5:IH5"/>
    <mergeCell ref="II5:IJ5"/>
    <mergeCell ref="SE5:SF5"/>
    <mergeCell ref="SG5:SH5"/>
    <mergeCell ref="SE6:SF6"/>
    <mergeCell ref="SG6:SH6"/>
    <mergeCell ref="PO6:PP6"/>
    <mergeCell ref="PQ6:PR6"/>
    <mergeCell ref="PS6:PT6"/>
    <mergeCell ref="PU6:PV6"/>
    <mergeCell ref="PW6:PX6"/>
    <mergeCell ref="PY6:PZ6"/>
    <mergeCell ref="QA6:QB6"/>
    <mergeCell ref="QI5:QJ5"/>
    <mergeCell ref="QK5:QL5"/>
    <mergeCell ref="QM5:QN5"/>
    <mergeCell ref="QO5:QP5"/>
    <mergeCell ref="QQ5:QR5"/>
    <mergeCell ref="QS5:QT5"/>
    <mergeCell ref="QU5:QV5"/>
    <mergeCell ref="RK5:RL5"/>
    <mergeCell ref="RM5:RN5"/>
    <mergeCell ref="RO5:RP5"/>
    <mergeCell ref="RQ5:RR5"/>
    <mergeCell ref="RS5:RT5"/>
    <mergeCell ref="RU5:RV5"/>
    <mergeCell ref="RW5:RX5"/>
    <mergeCell ref="CW5:CX5"/>
    <mergeCell ref="CY5:CZ5"/>
    <mergeCell ref="DA5:DB5"/>
    <mergeCell ref="DC5:DD5"/>
    <mergeCell ref="DE5:DF5"/>
    <mergeCell ref="DG5:DH5"/>
    <mergeCell ref="DI5:DJ5"/>
    <mergeCell ref="DK5:DL5"/>
    <mergeCell ref="DM5:DN5"/>
    <mergeCell ref="DO5:DP5"/>
    <mergeCell ref="DQ5:DR5"/>
    <mergeCell ref="DS5:DT5"/>
    <mergeCell ref="DU5:DV5"/>
    <mergeCell ref="DW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EW5:EX5"/>
    <mergeCell ref="EY5:EZ5"/>
    <mergeCell ref="FA5:FB5"/>
    <mergeCell ref="FC5:FD5"/>
    <mergeCell ref="FE5:FF5"/>
    <mergeCell ref="FG5:FH5"/>
    <mergeCell ref="FI5:FJ5"/>
    <mergeCell ref="FK5:FL5"/>
    <mergeCell ref="FM5:FN5"/>
    <mergeCell ref="FO5:FP5"/>
    <mergeCell ref="FQ5:FR5"/>
    <mergeCell ref="FS5:FT5"/>
    <mergeCell ref="FU5:FV5"/>
    <mergeCell ref="PU5:PV5"/>
    <mergeCell ref="PW5:PX5"/>
    <mergeCell ref="PY5:PZ5"/>
    <mergeCell ref="QA5:QB5"/>
    <mergeCell ref="QC5:QD5"/>
    <mergeCell ref="QE5:QF5"/>
    <mergeCell ref="QG5:QH5"/>
    <mergeCell ref="PG5:PH5"/>
    <mergeCell ref="PI5:PJ5"/>
    <mergeCell ref="PK5:PL5"/>
    <mergeCell ref="PM5:PN5"/>
    <mergeCell ref="PO5:PP5"/>
    <mergeCell ref="PQ5:PR5"/>
    <mergeCell ref="PS5:PT5"/>
    <mergeCell ref="RI6:RJ6"/>
    <mergeCell ref="RK6:RL6"/>
    <mergeCell ref="QU6:QV6"/>
    <mergeCell ref="QW6:QX6"/>
    <mergeCell ref="QY6:QZ6"/>
    <mergeCell ref="RA6:RB6"/>
    <mergeCell ref="RC6:RD6"/>
    <mergeCell ref="RE6:RF6"/>
    <mergeCell ref="RG6:RH6"/>
    <mergeCell ref="SA6:SB6"/>
    <mergeCell ref="SC6:SD6"/>
    <mergeCell ref="RM6:RN6"/>
    <mergeCell ref="RO6:RP6"/>
    <mergeCell ref="RQ6:RR6"/>
    <mergeCell ref="RS6:RT6"/>
    <mergeCell ref="RU6:RV6"/>
    <mergeCell ref="RW6:RX6"/>
    <mergeCell ref="RY6:RZ6"/>
    <mergeCell ref="OE5:OF5"/>
    <mergeCell ref="OG5:OH5"/>
    <mergeCell ref="OI5:OJ5"/>
    <mergeCell ref="OK5:OL5"/>
    <mergeCell ref="OM5:ON5"/>
    <mergeCell ref="OO5:OP5"/>
    <mergeCell ref="OQ5:OR5"/>
    <mergeCell ref="OS5:OT5"/>
    <mergeCell ref="OU5:OV5"/>
    <mergeCell ref="OW5:OX5"/>
    <mergeCell ref="OY5:OZ5"/>
    <mergeCell ref="PA5:PB5"/>
    <mergeCell ref="PC5:PD5"/>
    <mergeCell ref="PE5:PF5"/>
    <mergeCell ref="QW5:QX5"/>
    <mergeCell ref="QY5:QZ5"/>
    <mergeCell ref="RA5:RB5"/>
    <mergeCell ref="RC5:RD5"/>
    <mergeCell ref="RE5:RF5"/>
    <mergeCell ref="RG5:RH5"/>
    <mergeCell ref="RI5:RJ5"/>
    <mergeCell ref="RY5:RZ5"/>
    <mergeCell ref="SA5:SB5"/>
    <mergeCell ref="SC5:SD5"/>
    <mergeCell ref="QS6:QT6"/>
    <mergeCell ref="PK6:PL6"/>
    <mergeCell ref="PM6:PN6"/>
    <mergeCell ref="OW6:OX6"/>
    <mergeCell ref="OY6:OZ6"/>
    <mergeCell ref="PA6:PB6"/>
    <mergeCell ref="PC6:PD6"/>
    <mergeCell ref="PE6:PF6"/>
    <mergeCell ref="KW3:KX3"/>
    <mergeCell ref="PG6:PH6"/>
    <mergeCell ref="PI6:PJ6"/>
    <mergeCell ref="LC6:LD6"/>
    <mergeCell ref="LE6:LF6"/>
    <mergeCell ref="LG6:LH6"/>
    <mergeCell ref="LI6:LJ6"/>
    <mergeCell ref="LK6:LL6"/>
    <mergeCell ref="LM6:LN6"/>
    <mergeCell ref="LO6:LP6"/>
    <mergeCell ref="LQ6:LR6"/>
    <mergeCell ref="LS6:LT6"/>
    <mergeCell ref="LU6:LV6"/>
    <mergeCell ref="LW6:LX6"/>
    <mergeCell ref="LY6:LZ6"/>
    <mergeCell ref="MA6:MB6"/>
    <mergeCell ref="MC6:MD6"/>
    <mergeCell ref="ME6:MF6"/>
    <mergeCell ref="MG6:MH6"/>
    <mergeCell ref="MI6:MJ6"/>
    <mergeCell ref="MK6:ML6"/>
    <mergeCell ref="MM6:MN6"/>
    <mergeCell ref="MO6:MP6"/>
    <mergeCell ref="MQ6:MR6"/>
    <mergeCell ref="MS6:MT6"/>
    <mergeCell ref="MU6:MV6"/>
    <mergeCell ref="MW6:MX6"/>
    <mergeCell ref="MY6:MZ6"/>
    <mergeCell ref="NA6:NB6"/>
    <mergeCell ref="NC6:ND6"/>
    <mergeCell ref="NE6:NF6"/>
    <mergeCell ref="NG6:NH6"/>
    <mergeCell ref="NI6:NJ6"/>
    <mergeCell ref="NK6:NL6"/>
    <mergeCell ref="NM6:NN6"/>
    <mergeCell ref="NO6:NP6"/>
    <mergeCell ref="NQ6:NR6"/>
    <mergeCell ref="NS6:NT6"/>
    <mergeCell ref="NU6:NV6"/>
    <mergeCell ref="NW6:NX6"/>
    <mergeCell ref="NY6:NZ6"/>
    <mergeCell ref="OA6:OB6"/>
    <mergeCell ref="OC6:OD6"/>
    <mergeCell ref="OE6:OF6"/>
    <mergeCell ref="OG6:OH6"/>
    <mergeCell ref="OI6:OJ6"/>
    <mergeCell ref="OK6:OL6"/>
    <mergeCell ref="OM6:ON6"/>
    <mergeCell ref="OO6:OP6"/>
    <mergeCell ref="OQ6:OR6"/>
    <mergeCell ref="OS6:OT6"/>
    <mergeCell ref="OU6:OV6"/>
    <mergeCell ref="OA5:OB5"/>
    <mergeCell ref="OC5:OD5"/>
    <mergeCell ref="KY5:KZ5"/>
    <mergeCell ref="LA5:LB5"/>
    <mergeCell ref="LC5:LD5"/>
    <mergeCell ref="LE5:LF5"/>
    <mergeCell ref="LG5:LH5"/>
    <mergeCell ref="LI5:LJ5"/>
    <mergeCell ref="LK5:LL5"/>
    <mergeCell ref="KW4:KX4"/>
    <mergeCell ref="MG5:MH5"/>
    <mergeCell ref="MI5:MJ5"/>
    <mergeCell ref="FW3:FX3"/>
    <mergeCell ref="FY3:FZ3"/>
    <mergeCell ref="GA3:GB3"/>
    <mergeCell ref="GC3:GD3"/>
    <mergeCell ref="GE3:GF3"/>
    <mergeCell ref="GG3:GH3"/>
    <mergeCell ref="GI3:GJ3"/>
    <mergeCell ref="GK3:GL3"/>
    <mergeCell ref="GM3:GN3"/>
    <mergeCell ref="GO3:GP3"/>
    <mergeCell ref="QE4:QF4"/>
    <mergeCell ref="QG4:QH4"/>
    <mergeCell ref="QI4:QJ4"/>
    <mergeCell ref="QK4:QL4"/>
    <mergeCell ref="QM4:QN4"/>
    <mergeCell ref="QO4:Q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KY4:KZ4"/>
    <mergeCell ref="LA4:LB4"/>
    <mergeCell ref="KK4:KL4"/>
    <mergeCell ref="GQ4:GR4"/>
    <mergeCell ref="GS4:GT4"/>
    <mergeCell ref="GU4:GV4"/>
    <mergeCell ref="GO4:GP4"/>
    <mergeCell ref="KK3:KL3"/>
    <mergeCell ref="KM3:KN3"/>
    <mergeCell ref="KO3:KP3"/>
    <mergeCell ref="KQ3:KR3"/>
    <mergeCell ref="KS3:KT3"/>
    <mergeCell ref="KU3:KV3"/>
    <mergeCell ref="KM4:KN4"/>
    <mergeCell ref="KO4:KP4"/>
    <mergeCell ref="KQ4:KR4"/>
    <mergeCell ref="KS4:KT4"/>
    <mergeCell ref="KU4:KV4"/>
    <mergeCell ref="IK3:IL3"/>
    <mergeCell ref="IM3:IN3"/>
    <mergeCell ref="IO3:IP3"/>
    <mergeCell ref="IQ3:IR3"/>
    <mergeCell ref="IS3:IT3"/>
    <mergeCell ref="IU3:IV3"/>
    <mergeCell ref="IW3:IX3"/>
    <mergeCell ref="IY3:IZ3"/>
    <mergeCell ref="JA3:JB3"/>
    <mergeCell ref="JC3:JD3"/>
    <mergeCell ref="JE3:JF3"/>
    <mergeCell ref="JG3:JH3"/>
    <mergeCell ref="JI3:JJ3"/>
    <mergeCell ref="JK3:JL3"/>
    <mergeCell ref="JM3:JN3"/>
    <mergeCell ref="JO3:JP3"/>
    <mergeCell ref="JQ3:JR3"/>
    <mergeCell ref="JS3:JT3"/>
    <mergeCell ref="JU3:JV3"/>
    <mergeCell ref="JW3:JX3"/>
    <mergeCell ref="JY3:JZ3"/>
    <mergeCell ref="KA3:KB3"/>
    <mergeCell ref="KC3:KD3"/>
    <mergeCell ref="KE3:KF3"/>
    <mergeCell ref="HK4:HL4"/>
    <mergeCell ref="HM4:HN4"/>
    <mergeCell ref="GW4:GX4"/>
    <mergeCell ref="GY4:GZ4"/>
    <mergeCell ref="HA4:HB4"/>
    <mergeCell ref="HC4:HD4"/>
    <mergeCell ref="HE4:HF4"/>
    <mergeCell ref="HG4:HH4"/>
    <mergeCell ref="HI4:HJ4"/>
    <mergeCell ref="HO4:HP4"/>
    <mergeCell ref="HQ4:HR4"/>
    <mergeCell ref="HS4:HT4"/>
    <mergeCell ref="II4:IJ4"/>
    <mergeCell ref="IK4:IL4"/>
    <mergeCell ref="IM4:IN4"/>
    <mergeCell ref="IO4:IP4"/>
    <mergeCell ref="IQ4:IR4"/>
    <mergeCell ref="IS4:IT4"/>
    <mergeCell ref="IU4:IV4"/>
    <mergeCell ref="IW4:IX4"/>
    <mergeCell ref="IY4:IZ4"/>
    <mergeCell ref="JA4:JB4"/>
    <mergeCell ref="JC4:JD4"/>
    <mergeCell ref="JE4:JF4"/>
    <mergeCell ref="JG4:JH4"/>
    <mergeCell ref="JI4:JJ4"/>
    <mergeCell ref="JK4:JL4"/>
    <mergeCell ref="JM4:JN4"/>
    <mergeCell ref="C3:D3"/>
    <mergeCell ref="E3:F3"/>
    <mergeCell ref="G3:H3"/>
    <mergeCell ref="I3:J3"/>
    <mergeCell ref="K3:L3"/>
    <mergeCell ref="M3:N3"/>
    <mergeCell ref="O3:P3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C4:D4"/>
    <mergeCell ref="E4:F4"/>
    <mergeCell ref="G4:H4"/>
    <mergeCell ref="I4:J4"/>
    <mergeCell ref="K4:L4"/>
    <mergeCell ref="M4:N4"/>
    <mergeCell ref="O4:P4"/>
    <mergeCell ref="CW3:CX3"/>
    <mergeCell ref="CY3:CZ3"/>
    <mergeCell ref="DA3:DB3"/>
    <mergeCell ref="DC3:DD3"/>
    <mergeCell ref="DE3:DF3"/>
    <mergeCell ref="DG3:DH3"/>
    <mergeCell ref="DI3:DJ3"/>
    <mergeCell ref="DK3:DL3"/>
    <mergeCell ref="DM3:DN3"/>
    <mergeCell ref="DO3:DP3"/>
    <mergeCell ref="DQ3:DR3"/>
    <mergeCell ref="DS3:DT3"/>
    <mergeCell ref="DU3:DV3"/>
    <mergeCell ref="DW3:DX3"/>
    <mergeCell ref="DY3:DZ3"/>
    <mergeCell ref="EA3:EB3"/>
    <mergeCell ref="EC3:ED3"/>
    <mergeCell ref="EE3:EF3"/>
    <mergeCell ref="EG3:EH3"/>
    <mergeCell ref="EI3:EJ3"/>
    <mergeCell ref="EK3:EL3"/>
    <mergeCell ref="EM3:EN3"/>
    <mergeCell ref="CE3:CF3"/>
    <mergeCell ref="CG3:CH3"/>
    <mergeCell ref="CI3:CJ3"/>
    <mergeCell ref="CK3:CL3"/>
    <mergeCell ref="CM3:CN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PG4:PH4"/>
    <mergeCell ref="KG3:KH3"/>
    <mergeCell ref="KI3:KJ3"/>
    <mergeCell ref="NU3:NV3"/>
    <mergeCell ref="NW3:NX3"/>
    <mergeCell ref="OA3:OB3"/>
    <mergeCell ref="OC3:OD3"/>
    <mergeCell ref="KY3:KZ3"/>
    <mergeCell ref="LA3:LB3"/>
    <mergeCell ref="LC3:LD3"/>
    <mergeCell ref="LE3:LF3"/>
    <mergeCell ref="LG3:LH3"/>
    <mergeCell ref="LI3:LJ3"/>
    <mergeCell ref="LK3:LL3"/>
    <mergeCell ref="QQ4:QR4"/>
    <mergeCell ref="QS4:QT4"/>
    <mergeCell ref="QC4:QD4"/>
    <mergeCell ref="GQ3:GR3"/>
    <mergeCell ref="GS3:GT3"/>
    <mergeCell ref="GU3:GV3"/>
    <mergeCell ref="GW3:GX3"/>
    <mergeCell ref="GY3:GZ3"/>
    <mergeCell ref="HA3:HB3"/>
    <mergeCell ref="HC3:HD3"/>
    <mergeCell ref="HE3:HF3"/>
    <mergeCell ref="HG3:HH3"/>
    <mergeCell ref="HI3:HJ3"/>
    <mergeCell ref="HK3:HL3"/>
    <mergeCell ref="HM3:HN3"/>
    <mergeCell ref="HO3:HP3"/>
    <mergeCell ref="HQ3:HR3"/>
    <mergeCell ref="CO3:CP3"/>
    <mergeCell ref="CQ3:CR3"/>
    <mergeCell ref="CS3:CT3"/>
    <mergeCell ref="CU3:CV3"/>
    <mergeCell ref="EO3:EP3"/>
    <mergeCell ref="EQ3:ER3"/>
    <mergeCell ref="ES3:ET3"/>
    <mergeCell ref="EU3:EV3"/>
    <mergeCell ref="EW3:EX3"/>
    <mergeCell ref="EY3:EZ3"/>
    <mergeCell ref="FA3:FB3"/>
    <mergeCell ref="FC3:FD3"/>
    <mergeCell ref="FE3:FF3"/>
    <mergeCell ref="FG3:FH3"/>
    <mergeCell ref="FI3:FJ3"/>
    <mergeCell ref="FK3:FL3"/>
    <mergeCell ref="FM3:FN3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GC4:GD4"/>
    <mergeCell ref="GE4:GF4"/>
    <mergeCell ref="GG4:GH4"/>
    <mergeCell ref="GI4:GJ4"/>
    <mergeCell ref="GK4:GL4"/>
    <mergeCell ref="GM4:GN4"/>
    <mergeCell ref="SE3:SF3"/>
    <mergeCell ref="SG3:SH3"/>
    <mergeCell ref="SE4:SF4"/>
    <mergeCell ref="SG4:SH4"/>
    <mergeCell ref="PO4:PP4"/>
    <mergeCell ref="PQ4:PR4"/>
    <mergeCell ref="PS4:PT4"/>
    <mergeCell ref="PU4:PV4"/>
    <mergeCell ref="PW4:PX4"/>
    <mergeCell ref="PY4:PZ4"/>
    <mergeCell ref="QA4:QB4"/>
    <mergeCell ref="QI3:QJ3"/>
    <mergeCell ref="QK3:QL3"/>
    <mergeCell ref="QM3:QN3"/>
    <mergeCell ref="QO3:QP3"/>
    <mergeCell ref="QQ3:QR3"/>
    <mergeCell ref="QS3:QT3"/>
    <mergeCell ref="QU3:QV3"/>
    <mergeCell ref="RK3:RL3"/>
    <mergeCell ref="RM3:RN3"/>
    <mergeCell ref="RO3:RP3"/>
    <mergeCell ref="RQ3:RR3"/>
    <mergeCell ref="RS3:RT3"/>
    <mergeCell ref="RU3:RV3"/>
    <mergeCell ref="RW3:RX3"/>
    <mergeCell ref="SA4:SB4"/>
    <mergeCell ref="SC4:SD4"/>
    <mergeCell ref="RM4:RN4"/>
    <mergeCell ref="RO4:RP4"/>
    <mergeCell ref="RQ4:RR4"/>
    <mergeCell ref="RS4:RT4"/>
    <mergeCell ref="RU4:RV4"/>
    <mergeCell ref="RW4:RX4"/>
    <mergeCell ref="RY4:RZ4"/>
    <mergeCell ref="RY3:RZ3"/>
    <mergeCell ref="SA3:SB3"/>
    <mergeCell ref="SC3:SD3"/>
    <mergeCell ref="FO3:FP3"/>
    <mergeCell ref="FQ3:FR3"/>
    <mergeCell ref="FS3:FT3"/>
    <mergeCell ref="FU3:FV3"/>
    <mergeCell ref="PU3:PV3"/>
    <mergeCell ref="PW3:PX3"/>
    <mergeCell ref="PY3:PZ3"/>
    <mergeCell ref="QA3:QB3"/>
    <mergeCell ref="QC3:QD3"/>
    <mergeCell ref="QE3:QF3"/>
    <mergeCell ref="QG3:QH3"/>
    <mergeCell ref="PG3:PH3"/>
    <mergeCell ref="PI3:PJ3"/>
    <mergeCell ref="PK3:PL3"/>
    <mergeCell ref="PM3:PN3"/>
    <mergeCell ref="PO3:PP3"/>
    <mergeCell ref="PQ3:PR3"/>
    <mergeCell ref="PS3:PT3"/>
    <mergeCell ref="RI4:RJ4"/>
    <mergeCell ref="RK4:RL4"/>
    <mergeCell ref="QU4:QV4"/>
    <mergeCell ref="QW4:QX4"/>
    <mergeCell ref="QY4:QZ4"/>
    <mergeCell ref="RA4:RB4"/>
    <mergeCell ref="RC4:RD4"/>
    <mergeCell ref="RE4:RF4"/>
    <mergeCell ref="RG4:RH4"/>
    <mergeCell ref="OE3:OF3"/>
    <mergeCell ref="OG3:OH3"/>
    <mergeCell ref="OI3:OJ3"/>
    <mergeCell ref="OK3:OL3"/>
    <mergeCell ref="OM3:ON3"/>
    <mergeCell ref="OO3:OP3"/>
    <mergeCell ref="OQ3:OR3"/>
    <mergeCell ref="OS3:OT3"/>
    <mergeCell ref="OU3:OV3"/>
    <mergeCell ref="OW3:OX3"/>
    <mergeCell ref="OY3:OZ3"/>
    <mergeCell ref="PA3:PB3"/>
    <mergeCell ref="PC3:PD3"/>
    <mergeCell ref="PE3:PF3"/>
    <mergeCell ref="QW3:QX3"/>
    <mergeCell ref="QY3:QZ3"/>
    <mergeCell ref="RA3:RB3"/>
    <mergeCell ref="RC3:RD3"/>
    <mergeCell ref="RE3:RF3"/>
    <mergeCell ref="RG3:RH3"/>
    <mergeCell ref="RI3:RJ3"/>
    <mergeCell ref="PK4:PL4"/>
    <mergeCell ref="PM4:PN4"/>
    <mergeCell ref="OW4:OX4"/>
    <mergeCell ref="HS3:HT3"/>
    <mergeCell ref="HU3:HV3"/>
    <mergeCell ref="HW3:HX3"/>
    <mergeCell ref="HY3:HZ3"/>
    <mergeCell ref="IA3:IB3"/>
    <mergeCell ref="IC3:ID3"/>
    <mergeCell ref="IE3:IF3"/>
    <mergeCell ref="IG3:IH3"/>
    <mergeCell ref="II3:IJ3"/>
    <mergeCell ref="OY4:OZ4"/>
    <mergeCell ref="PA4:PB4"/>
    <mergeCell ref="PC4:PD4"/>
    <mergeCell ref="PE4:PF4"/>
    <mergeCell ref="GA41:GB41"/>
    <mergeCell ref="FY41:FZ41"/>
    <mergeCell ref="FW41:FX41"/>
    <mergeCell ref="FU41:FV41"/>
    <mergeCell ref="FS41:FT41"/>
    <mergeCell ref="FQ41:FR41"/>
    <mergeCell ref="FO41:FP41"/>
    <mergeCell ref="FM41:FN41"/>
    <mergeCell ref="FK41:FL41"/>
    <mergeCell ref="LA41:LB41"/>
    <mergeCell ref="KY41:KZ41"/>
    <mergeCell ref="QO41:QP41"/>
    <mergeCell ref="QM41:QN41"/>
    <mergeCell ref="QK41:QL41"/>
    <mergeCell ref="QI41:QJ41"/>
    <mergeCell ref="QG41:QH41"/>
    <mergeCell ref="QE41:QF41"/>
    <mergeCell ref="QC41:QD41"/>
    <mergeCell ref="QQ41:QR41"/>
    <mergeCell ref="CU41:CV41"/>
    <mergeCell ref="CS41:CT41"/>
    <mergeCell ref="CQ41:CR41"/>
    <mergeCell ref="CO41:CP41"/>
    <mergeCell ref="CM41:CN41"/>
    <mergeCell ref="CK41:CL41"/>
    <mergeCell ref="CI41:CJ41"/>
    <mergeCell ref="CG41:CH41"/>
    <mergeCell ref="CE41:CF41"/>
    <mergeCell ref="CC41:CD41"/>
    <mergeCell ref="CA41:CB41"/>
    <mergeCell ref="BY41:BZ41"/>
    <mergeCell ref="BW41:BX41"/>
    <mergeCell ref="BU41:BV41"/>
    <mergeCell ref="OC41:OD41"/>
    <mergeCell ref="OE41:OF41"/>
    <mergeCell ref="OG41:OH41"/>
    <mergeCell ref="OI41:OJ41"/>
    <mergeCell ref="OK41:OL41"/>
    <mergeCell ref="OM41:ON41"/>
    <mergeCell ref="OO41:OP41"/>
    <mergeCell ref="OQ41:OR41"/>
    <mergeCell ref="OS41:OT41"/>
    <mergeCell ref="OU41:OV41"/>
    <mergeCell ref="GO41:GP41"/>
    <mergeCell ref="GM41:GN41"/>
    <mergeCell ref="GK41:GL41"/>
    <mergeCell ref="GI41:GJ41"/>
    <mergeCell ref="GG41:GH41"/>
    <mergeCell ref="GE41:GF41"/>
    <mergeCell ref="GC41:GD41"/>
    <mergeCell ref="JA41:JB41"/>
    <mergeCell ref="JC41:JD41"/>
    <mergeCell ref="JE41:JF41"/>
    <mergeCell ref="JG41:JH41"/>
    <mergeCell ref="JI41:JJ41"/>
    <mergeCell ref="JK41:JL41"/>
    <mergeCell ref="JM41:JN41"/>
    <mergeCell ref="JO41:JP41"/>
    <mergeCell ref="JQ41:JR41"/>
    <mergeCell ref="JS41:JT41"/>
    <mergeCell ref="JU41:JV41"/>
    <mergeCell ref="JW41:JX41"/>
    <mergeCell ref="JY41:JZ41"/>
    <mergeCell ref="KA41:KB41"/>
    <mergeCell ref="BS41:BT41"/>
    <mergeCell ref="BQ41:BR41"/>
    <mergeCell ref="BO41:BP41"/>
    <mergeCell ref="BM41:BN41"/>
    <mergeCell ref="BK41:BL41"/>
    <mergeCell ref="BI41:BJ41"/>
    <mergeCell ref="BG41:BH41"/>
    <mergeCell ref="BE41:BF41"/>
    <mergeCell ref="BC41:BD41"/>
    <mergeCell ref="BA41:BB41"/>
    <mergeCell ref="AY41:AZ41"/>
    <mergeCell ref="AW41:AX41"/>
    <mergeCell ref="AU41:AV41"/>
    <mergeCell ref="AS41:AT41"/>
    <mergeCell ref="AQ41:AR41"/>
    <mergeCell ref="AO41:AP41"/>
    <mergeCell ref="AM41:AN41"/>
    <mergeCell ref="AK41:AL41"/>
    <mergeCell ref="AI41:AJ41"/>
    <mergeCell ref="AG41:AH41"/>
    <mergeCell ref="AE41:AF41"/>
    <mergeCell ref="AC41:AD41"/>
    <mergeCell ref="AA41:AB41"/>
    <mergeCell ref="Y41:Z41"/>
    <mergeCell ref="W41:X41"/>
    <mergeCell ref="U41:V41"/>
    <mergeCell ref="S41:T41"/>
    <mergeCell ref="Q41:R41"/>
    <mergeCell ref="O41:P41"/>
    <mergeCell ref="M41:N41"/>
    <mergeCell ref="K41:L41"/>
    <mergeCell ref="I41:J41"/>
    <mergeCell ref="G41:H41"/>
    <mergeCell ref="E41:F41"/>
    <mergeCell ref="C41:D41"/>
    <mergeCell ref="QA41:QB41"/>
    <mergeCell ref="PY41:PZ41"/>
    <mergeCell ref="PW41:PX41"/>
    <mergeCell ref="PU41:PV41"/>
    <mergeCell ref="PS41:PT41"/>
    <mergeCell ref="PQ41:PR41"/>
    <mergeCell ref="PO41:PP41"/>
    <mergeCell ref="SG41:SH41"/>
    <mergeCell ref="SE41:SF41"/>
    <mergeCell ref="EM37:EN37"/>
    <mergeCell ref="EK37:EL37"/>
    <mergeCell ref="EI37:EJ37"/>
    <mergeCell ref="EG37:EH37"/>
    <mergeCell ref="EE37:EF37"/>
    <mergeCell ref="EC37:ED37"/>
    <mergeCell ref="EA37:EB37"/>
    <mergeCell ref="DY37:DZ37"/>
    <mergeCell ref="DW37:DX37"/>
    <mergeCell ref="DU37:DV37"/>
    <mergeCell ref="DS37:DT37"/>
    <mergeCell ref="DQ37:DR37"/>
    <mergeCell ref="DO37:DP37"/>
    <mergeCell ref="DM37:DN37"/>
    <mergeCell ref="DK37:DL37"/>
    <mergeCell ref="DI37:DJ37"/>
    <mergeCell ref="DG37:DH37"/>
    <mergeCell ref="DE37:DF37"/>
    <mergeCell ref="DC37:DD37"/>
    <mergeCell ref="DA37:DB37"/>
    <mergeCell ref="CY37:CZ37"/>
    <mergeCell ref="CW37:CX37"/>
    <mergeCell ref="GO37:GP37"/>
    <mergeCell ref="GM37:GN37"/>
    <mergeCell ref="GK37:GL37"/>
    <mergeCell ref="GI37:GJ37"/>
    <mergeCell ref="GG37:GH37"/>
    <mergeCell ref="GE37:GF37"/>
    <mergeCell ref="GC37:GD37"/>
    <mergeCell ref="GA37:GB37"/>
    <mergeCell ref="FY37:FZ37"/>
    <mergeCell ref="FW37:FX37"/>
    <mergeCell ref="FU37:FV37"/>
    <mergeCell ref="FS37:FT37"/>
    <mergeCell ref="FQ37:FR37"/>
    <mergeCell ref="FO37:FP37"/>
    <mergeCell ref="FM37:FN37"/>
    <mergeCell ref="FK37:FL37"/>
    <mergeCell ref="FI37:FJ37"/>
    <mergeCell ref="FG37:FH37"/>
    <mergeCell ref="FE37:FF37"/>
    <mergeCell ref="FC37:FD37"/>
    <mergeCell ref="FA37:FB37"/>
    <mergeCell ref="EY37:EZ37"/>
    <mergeCell ref="EW37:EX37"/>
    <mergeCell ref="EU37:EV37"/>
    <mergeCell ref="ES37:ET37"/>
    <mergeCell ref="EQ37:ER37"/>
    <mergeCell ref="EO37:EP37"/>
    <mergeCell ref="RK37:RL37"/>
    <mergeCell ref="RI37:RJ37"/>
    <mergeCell ref="QO37:QP37"/>
    <mergeCell ref="QM37:QN37"/>
    <mergeCell ref="SG37:SH37"/>
    <mergeCell ref="SE37:SF37"/>
    <mergeCell ref="JO37:JP37"/>
    <mergeCell ref="JM37:JN37"/>
    <mergeCell ref="JK37:JL37"/>
    <mergeCell ref="JI37:JJ37"/>
    <mergeCell ref="JG37:JH37"/>
    <mergeCell ref="JE37:JF37"/>
    <mergeCell ref="OO37:OP37"/>
    <mergeCell ref="OM37:ON37"/>
    <mergeCell ref="OK37:OL37"/>
    <mergeCell ref="OI37:OJ37"/>
    <mergeCell ref="OG37:OH37"/>
    <mergeCell ref="OE37:OF37"/>
    <mergeCell ref="OC37:OD37"/>
    <mergeCell ref="OA37:OB37"/>
    <mergeCell ref="JS37:JT37"/>
    <mergeCell ref="JQ37:JR37"/>
    <mergeCell ref="LK37:LL37"/>
    <mergeCell ref="LI37:LJ37"/>
    <mergeCell ref="LG37:LH37"/>
    <mergeCell ref="LE37:LF37"/>
    <mergeCell ref="LC37:LD37"/>
    <mergeCell ref="JC37:JD37"/>
    <mergeCell ref="JA37:JB37"/>
    <mergeCell ref="IY37:IZ37"/>
    <mergeCell ref="IW37:IX37"/>
    <mergeCell ref="IU37:IV37"/>
    <mergeCell ref="IS37:IT37"/>
    <mergeCell ref="IQ37:IR37"/>
    <mergeCell ref="IO37:IP37"/>
    <mergeCell ref="IM37:IN37"/>
    <mergeCell ref="IK37:IL37"/>
    <mergeCell ref="NY37:NZ37"/>
    <mergeCell ref="NW37:NX37"/>
    <mergeCell ref="NU37:NV37"/>
    <mergeCell ref="NS37:NT37"/>
    <mergeCell ref="NQ37:NR37"/>
    <mergeCell ref="JU37:JV37"/>
    <mergeCell ref="JW37:JX37"/>
    <mergeCell ref="JY37:JZ37"/>
    <mergeCell ref="KA37:KB37"/>
    <mergeCell ref="KC37:KD37"/>
    <mergeCell ref="KE37:KF37"/>
    <mergeCell ref="KG37:KH37"/>
    <mergeCell ref="KI37:KJ37"/>
    <mergeCell ref="KY37:KZ37"/>
    <mergeCell ref="LA37:LB37"/>
    <mergeCell ref="KK37:KL37"/>
    <mergeCell ref="KM37:KN37"/>
    <mergeCell ref="KO37:KP37"/>
    <mergeCell ref="KQ37:KR37"/>
    <mergeCell ref="KS37:KT37"/>
    <mergeCell ref="KU37:KV37"/>
    <mergeCell ref="KW37:KX37"/>
    <mergeCell ref="QU37:QV37"/>
    <mergeCell ref="QW37:QX37"/>
    <mergeCell ref="QY37:QZ37"/>
    <mergeCell ref="RA37:RB37"/>
    <mergeCell ref="RC37:RD37"/>
    <mergeCell ref="RE37:RF37"/>
    <mergeCell ref="RG37:RH37"/>
    <mergeCell ref="SA37:SB37"/>
    <mergeCell ref="SC37:SD37"/>
    <mergeCell ref="II37:IJ37"/>
    <mergeCell ref="IG37:IH37"/>
    <mergeCell ref="IE37:IF37"/>
    <mergeCell ref="IC37:ID37"/>
    <mergeCell ref="IA37:IB37"/>
    <mergeCell ref="HY37:HZ37"/>
    <mergeCell ref="HW37:HX37"/>
    <mergeCell ref="HU37:HV37"/>
    <mergeCell ref="HS37:HT37"/>
    <mergeCell ref="HQ37:HR37"/>
    <mergeCell ref="HO37:HP37"/>
    <mergeCell ref="HM37:HN37"/>
    <mergeCell ref="HK37:HL37"/>
    <mergeCell ref="HI37:HJ37"/>
    <mergeCell ref="HG37:HH37"/>
    <mergeCell ref="HE37:HF37"/>
    <mergeCell ref="HC37:HD37"/>
    <mergeCell ref="HA37:HB37"/>
    <mergeCell ref="GY37:GZ37"/>
    <mergeCell ref="GW37:GX37"/>
    <mergeCell ref="GU37:GV37"/>
    <mergeCell ref="GS37:GT37"/>
    <mergeCell ref="GQ37:GR37"/>
    <mergeCell ref="NO37:NP37"/>
    <mergeCell ref="NM37:NN37"/>
    <mergeCell ref="NK37:NL37"/>
    <mergeCell ref="NI37:NJ37"/>
    <mergeCell ref="NG37:NH37"/>
    <mergeCell ref="NE37:NF37"/>
    <mergeCell ref="NC37:ND37"/>
    <mergeCell ref="NA37:NB37"/>
    <mergeCell ref="MY37:MZ37"/>
    <mergeCell ref="MW37:MX37"/>
    <mergeCell ref="MU37:MV37"/>
    <mergeCell ref="MS37:MT37"/>
    <mergeCell ref="MQ37:MR37"/>
    <mergeCell ref="MO37:MP37"/>
    <mergeCell ref="MM37:MN37"/>
    <mergeCell ref="MK37:ML37"/>
    <mergeCell ref="MI37:MJ37"/>
    <mergeCell ref="MG37:MH37"/>
    <mergeCell ref="ME37:MF37"/>
    <mergeCell ref="MC37:MD37"/>
    <mergeCell ref="MA37:MB37"/>
    <mergeCell ref="LY37:LZ37"/>
    <mergeCell ref="LW37:LX37"/>
    <mergeCell ref="LU37:LV37"/>
    <mergeCell ref="LS37:LT37"/>
    <mergeCell ref="LQ37:LR37"/>
    <mergeCell ref="LO37:LP37"/>
    <mergeCell ref="LM37:LN37"/>
    <mergeCell ref="FU35:FV35"/>
    <mergeCell ref="FS35:FT35"/>
    <mergeCell ref="FQ35:FR35"/>
    <mergeCell ref="FO35:FP35"/>
    <mergeCell ref="FM35:FN35"/>
    <mergeCell ref="FK35:FL35"/>
    <mergeCell ref="FI35:FJ35"/>
    <mergeCell ref="FG35:FH35"/>
    <mergeCell ref="FE35:FF35"/>
    <mergeCell ref="FC35:FD35"/>
    <mergeCell ref="FA35:FB35"/>
    <mergeCell ref="EY35:EZ35"/>
    <mergeCell ref="EW35:EX35"/>
    <mergeCell ref="EU35:EV35"/>
    <mergeCell ref="ES35:ET35"/>
    <mergeCell ref="EQ35:ER35"/>
    <mergeCell ref="EO35:EP35"/>
    <mergeCell ref="EM35:EN35"/>
    <mergeCell ref="EK35:EL35"/>
    <mergeCell ref="EI35:EJ35"/>
    <mergeCell ref="EG35:EH35"/>
    <mergeCell ref="EE35:EF35"/>
    <mergeCell ref="EC35:ED35"/>
    <mergeCell ref="EA35:EB35"/>
    <mergeCell ref="DY35:DZ35"/>
    <mergeCell ref="DW35:DX35"/>
    <mergeCell ref="DU35:DV35"/>
    <mergeCell ref="DS35:DT35"/>
    <mergeCell ref="DQ35:DR35"/>
    <mergeCell ref="DO35:DP35"/>
    <mergeCell ref="DM35:DN35"/>
    <mergeCell ref="DK35:DL35"/>
    <mergeCell ref="DI35:DJ35"/>
    <mergeCell ref="DG35:DH35"/>
    <mergeCell ref="DE35:DF35"/>
    <mergeCell ref="DC35:DD35"/>
    <mergeCell ref="DA35:DB35"/>
    <mergeCell ref="CY35:CZ35"/>
    <mergeCell ref="CW35:CX35"/>
    <mergeCell ref="JA33:JB33"/>
    <mergeCell ref="IY33:IZ33"/>
    <mergeCell ref="IW33:IX33"/>
    <mergeCell ref="IU33:IV33"/>
    <mergeCell ref="IS33:IT33"/>
    <mergeCell ref="IQ33:IR33"/>
    <mergeCell ref="IO33:IP33"/>
    <mergeCell ref="IM33:IN33"/>
    <mergeCell ref="IK33:IL33"/>
    <mergeCell ref="MO33:MP33"/>
    <mergeCell ref="MM33:MN33"/>
    <mergeCell ref="MK33:ML33"/>
    <mergeCell ref="MI33:MJ33"/>
    <mergeCell ref="MG33:MH33"/>
    <mergeCell ref="GS33:GT33"/>
    <mergeCell ref="GQ33:GR33"/>
    <mergeCell ref="MA33:MB33"/>
    <mergeCell ref="LY33:LZ33"/>
    <mergeCell ref="LW33:LX33"/>
    <mergeCell ref="LU33:LV33"/>
    <mergeCell ref="LS33:LT33"/>
    <mergeCell ref="LQ33:LR33"/>
    <mergeCell ref="LO33:LP33"/>
    <mergeCell ref="LM33:LN33"/>
    <mergeCell ref="KW33:KX33"/>
    <mergeCell ref="KU33:KV33"/>
    <mergeCell ref="KS33:KT33"/>
    <mergeCell ref="KQ33:KR33"/>
    <mergeCell ref="KO33:KP33"/>
    <mergeCell ref="KM33:KN33"/>
    <mergeCell ref="KK33:KL33"/>
    <mergeCell ref="JG33:JH33"/>
    <mergeCell ref="JE33:JF33"/>
    <mergeCell ref="JC33:JD33"/>
    <mergeCell ref="II33:IJ33"/>
    <mergeCell ref="IG33:IH33"/>
    <mergeCell ref="IE33:IF33"/>
    <mergeCell ref="IC33:ID33"/>
    <mergeCell ref="IA33:IB33"/>
    <mergeCell ref="HY33:HZ33"/>
    <mergeCell ref="HW33:HX33"/>
    <mergeCell ref="HU33:HV33"/>
    <mergeCell ref="HS33:HT33"/>
    <mergeCell ref="HQ33:HR33"/>
    <mergeCell ref="HO33:HP33"/>
    <mergeCell ref="HM33:HN33"/>
    <mergeCell ref="HK33:HL33"/>
    <mergeCell ref="HI33:HJ33"/>
    <mergeCell ref="HG33:HH33"/>
    <mergeCell ref="HE33:HF33"/>
    <mergeCell ref="HC33:HD33"/>
    <mergeCell ref="HA33:HB33"/>
    <mergeCell ref="GY33:GZ33"/>
    <mergeCell ref="GW33:GX33"/>
    <mergeCell ref="KI33:KJ33"/>
    <mergeCell ref="KG33:KH33"/>
    <mergeCell ref="KE33:KF33"/>
    <mergeCell ref="KC33:KD33"/>
    <mergeCell ref="QO27:QP27"/>
    <mergeCell ref="QM27:QN27"/>
    <mergeCell ref="QK27:QL27"/>
    <mergeCell ref="QI27:QJ27"/>
    <mergeCell ref="QG27:QH27"/>
    <mergeCell ref="QE27:QF27"/>
    <mergeCell ref="QC27:QD27"/>
    <mergeCell ref="LE33:LF33"/>
    <mergeCell ref="LC33:LD33"/>
    <mergeCell ref="LA33:LB33"/>
    <mergeCell ref="KY33:KZ33"/>
    <mergeCell ref="OC33:OD33"/>
    <mergeCell ref="OA33:OB33"/>
    <mergeCell ref="NY33:NZ33"/>
    <mergeCell ref="NW33:NX33"/>
    <mergeCell ref="II29:IJ29"/>
    <mergeCell ref="IG29:IH29"/>
    <mergeCell ref="IE29:IF29"/>
    <mergeCell ref="IC29:ID29"/>
    <mergeCell ref="IA29:IB29"/>
    <mergeCell ref="HY29:HZ29"/>
    <mergeCell ref="HW29:HX29"/>
    <mergeCell ref="HU29:HV29"/>
    <mergeCell ref="HS29:HT29"/>
    <mergeCell ref="HQ29:HR29"/>
    <mergeCell ref="KI29:KJ29"/>
    <mergeCell ref="KG29:KH29"/>
    <mergeCell ref="KE29:KF29"/>
    <mergeCell ref="KC29:KD29"/>
    <mergeCell ref="CU29:CV29"/>
    <mergeCell ref="CS29:CT29"/>
    <mergeCell ref="CQ29:CR29"/>
    <mergeCell ref="CO29:CP29"/>
    <mergeCell ref="MQ29:MR29"/>
    <mergeCell ref="MO29:MP29"/>
    <mergeCell ref="MM29:MN29"/>
    <mergeCell ref="MK29:ML29"/>
    <mergeCell ref="MI29:MJ29"/>
    <mergeCell ref="MG29:MH29"/>
    <mergeCell ref="ME29:MF29"/>
    <mergeCell ref="MC29:MD29"/>
    <mergeCell ref="MA29:MB29"/>
    <mergeCell ref="LY29:LZ29"/>
    <mergeCell ref="LW29:LX29"/>
    <mergeCell ref="LU29:LV29"/>
    <mergeCell ref="LS29:LT29"/>
    <mergeCell ref="LQ29:LR29"/>
    <mergeCell ref="LO29:LP29"/>
    <mergeCell ref="LM29:LN29"/>
    <mergeCell ref="KW29:KX29"/>
    <mergeCell ref="GO33:GP33"/>
    <mergeCell ref="LI33:LJ33"/>
    <mergeCell ref="LG33:LH33"/>
    <mergeCell ref="PI30:PJ30"/>
    <mergeCell ref="LC30:LD30"/>
    <mergeCell ref="LE30:LF30"/>
    <mergeCell ref="LG30:LH30"/>
    <mergeCell ref="LI30:LJ30"/>
    <mergeCell ref="LK30:LL30"/>
    <mergeCell ref="LM30:LN30"/>
    <mergeCell ref="LO30:LP30"/>
    <mergeCell ref="LQ30:LR30"/>
    <mergeCell ref="LS30:LT30"/>
    <mergeCell ref="LU30:LV30"/>
    <mergeCell ref="QQ27:QR27"/>
    <mergeCell ref="CU27:CV27"/>
    <mergeCell ref="CS27:CT27"/>
    <mergeCell ref="CQ27:CR27"/>
    <mergeCell ref="CO27:CP27"/>
    <mergeCell ref="CM27:CN27"/>
    <mergeCell ref="CK27:CL27"/>
    <mergeCell ref="CI27:CJ27"/>
    <mergeCell ref="CG27:CH27"/>
    <mergeCell ref="CE27:CF27"/>
    <mergeCell ref="CC27:CD27"/>
    <mergeCell ref="CA27:CB27"/>
    <mergeCell ref="BY27:BZ27"/>
    <mergeCell ref="BW27:BX27"/>
    <mergeCell ref="BU27:BV27"/>
    <mergeCell ref="BS27:BT27"/>
    <mergeCell ref="BQ27:BR27"/>
    <mergeCell ref="BO27:BP27"/>
    <mergeCell ref="BM27:BN27"/>
    <mergeCell ref="BK27:BL27"/>
    <mergeCell ref="BI27:BJ27"/>
    <mergeCell ref="BG27:BH27"/>
    <mergeCell ref="BE27:BF27"/>
    <mergeCell ref="BC27:BD27"/>
    <mergeCell ref="BA27:BB27"/>
    <mergeCell ref="AY27:AZ27"/>
    <mergeCell ref="AW27:AX27"/>
    <mergeCell ref="AU27:AV27"/>
    <mergeCell ref="AS27:AT27"/>
    <mergeCell ref="AQ27:AR27"/>
    <mergeCell ref="AO27:AP27"/>
    <mergeCell ref="AM27:AN27"/>
    <mergeCell ref="AK27:AL27"/>
    <mergeCell ref="HC27:HD27"/>
    <mergeCell ref="HA27:HB27"/>
    <mergeCell ref="GY27:GZ27"/>
    <mergeCell ref="GW27:GX27"/>
    <mergeCell ref="GU27:GV27"/>
    <mergeCell ref="GS27:GT27"/>
    <mergeCell ref="GQ27:GR27"/>
    <mergeCell ref="KI27:KJ27"/>
    <mergeCell ref="KG27:KH27"/>
    <mergeCell ref="KE27:KF27"/>
    <mergeCell ref="KC27:KD27"/>
    <mergeCell ref="KA27:KB27"/>
    <mergeCell ref="JY27:JZ27"/>
    <mergeCell ref="JW27:JX27"/>
    <mergeCell ref="JU27:JV27"/>
    <mergeCell ref="GO27:GP27"/>
    <mergeCell ref="GM27:GN27"/>
    <mergeCell ref="GK27:GL27"/>
    <mergeCell ref="GI27:GJ27"/>
    <mergeCell ref="GG27:GH27"/>
    <mergeCell ref="GE27:GF27"/>
    <mergeCell ref="GC27:GD27"/>
    <mergeCell ref="GA27:GB27"/>
    <mergeCell ref="FY27:FZ27"/>
    <mergeCell ref="FW27:FX27"/>
    <mergeCell ref="FU27:FV27"/>
    <mergeCell ref="FS27:FT27"/>
    <mergeCell ref="FQ27:FR27"/>
    <mergeCell ref="FO27:FP27"/>
    <mergeCell ref="FM27:FN27"/>
    <mergeCell ref="FK27:FL27"/>
    <mergeCell ref="AI27:AJ27"/>
    <mergeCell ref="AG27:AH27"/>
    <mergeCell ref="AE27:AF27"/>
    <mergeCell ref="AC27:AD27"/>
    <mergeCell ref="AA27:AB27"/>
    <mergeCell ref="Y27:Z27"/>
    <mergeCell ref="W27:X27"/>
    <mergeCell ref="U27:V27"/>
    <mergeCell ref="S27:T27"/>
    <mergeCell ref="Q27:R27"/>
    <mergeCell ref="O27:P27"/>
    <mergeCell ref="M27:N27"/>
    <mergeCell ref="K27:L27"/>
    <mergeCell ref="I27:J27"/>
    <mergeCell ref="G27:H27"/>
    <mergeCell ref="E27:F27"/>
    <mergeCell ref="C27:D27"/>
    <mergeCell ref="QA27:QB27"/>
    <mergeCell ref="PY27:PZ27"/>
    <mergeCell ref="PW27:PX27"/>
    <mergeCell ref="PU27:PV27"/>
    <mergeCell ref="PS27:PT27"/>
    <mergeCell ref="PQ27:PR27"/>
    <mergeCell ref="PO27:PP27"/>
    <mergeCell ref="SG27:SH27"/>
    <mergeCell ref="SE27:SF27"/>
    <mergeCell ref="CU23:CV23"/>
    <mergeCell ref="CS23:CT23"/>
    <mergeCell ref="CQ23:CR23"/>
    <mergeCell ref="CO23:CP23"/>
    <mergeCell ref="CM23:CN23"/>
    <mergeCell ref="CK23:CL23"/>
    <mergeCell ref="CI23:CJ23"/>
    <mergeCell ref="CG23:CH23"/>
    <mergeCell ref="CE23:CF23"/>
    <mergeCell ref="CC23:CD23"/>
    <mergeCell ref="CA23:CB23"/>
    <mergeCell ref="BY23:BZ23"/>
    <mergeCell ref="BW23:BX23"/>
    <mergeCell ref="BU23:BV23"/>
    <mergeCell ref="BS23:BT23"/>
    <mergeCell ref="BQ23:BR23"/>
    <mergeCell ref="BO23:BP23"/>
    <mergeCell ref="BM23:BN23"/>
    <mergeCell ref="BK23:BL23"/>
    <mergeCell ref="BI23:BJ23"/>
    <mergeCell ref="BG23:BH23"/>
    <mergeCell ref="BE23:BF23"/>
    <mergeCell ref="BC23:BD23"/>
    <mergeCell ref="BA23:BB23"/>
    <mergeCell ref="AY23:AZ23"/>
    <mergeCell ref="AW23:AX23"/>
    <mergeCell ref="AU23:AV23"/>
    <mergeCell ref="AS23:AT23"/>
    <mergeCell ref="AQ23:AR23"/>
    <mergeCell ref="AO23:AP23"/>
    <mergeCell ref="AM23:AN23"/>
    <mergeCell ref="AK23:AL23"/>
    <mergeCell ref="AI23:AJ23"/>
    <mergeCell ref="AG23:AH23"/>
    <mergeCell ref="AE23:AF23"/>
    <mergeCell ref="AC23:AD23"/>
    <mergeCell ref="AA23:AB23"/>
    <mergeCell ref="Y23:Z23"/>
    <mergeCell ref="W23:X23"/>
    <mergeCell ref="U23:V23"/>
    <mergeCell ref="S23:T23"/>
    <mergeCell ref="Q23:R23"/>
    <mergeCell ref="QO23:QP23"/>
    <mergeCell ref="QM23:QN23"/>
    <mergeCell ref="QK23:QL23"/>
    <mergeCell ref="QI23:QJ23"/>
    <mergeCell ref="QG23:QH23"/>
    <mergeCell ref="QE23:QF23"/>
    <mergeCell ref="QC23:QD23"/>
    <mergeCell ref="QS23:QT23"/>
    <mergeCell ref="QQ23:QR23"/>
    <mergeCell ref="GO23:GP23"/>
    <mergeCell ref="GM23:GN23"/>
    <mergeCell ref="GK23:GL23"/>
    <mergeCell ref="GI23:GJ23"/>
    <mergeCell ref="GG23:GH23"/>
    <mergeCell ref="GE23:GF23"/>
    <mergeCell ref="GC23:GD23"/>
    <mergeCell ref="GA23:GB23"/>
    <mergeCell ref="FY23:FZ23"/>
    <mergeCell ref="FW23:FX23"/>
    <mergeCell ref="FU23:FV23"/>
    <mergeCell ref="FS23:FT23"/>
    <mergeCell ref="FQ23:FR23"/>
    <mergeCell ref="FO23:FP23"/>
    <mergeCell ref="FM23:FN23"/>
    <mergeCell ref="FK23:FL23"/>
    <mergeCell ref="FI23:FJ23"/>
    <mergeCell ref="FG23:FH23"/>
    <mergeCell ref="FE23:FF23"/>
    <mergeCell ref="FC23:FD23"/>
    <mergeCell ref="FA23:FB23"/>
    <mergeCell ref="EY23:EZ23"/>
    <mergeCell ref="EW23:EX23"/>
    <mergeCell ref="EU23:EV23"/>
    <mergeCell ref="ES23:ET23"/>
    <mergeCell ref="EQ23:ER23"/>
    <mergeCell ref="EO23:EP23"/>
    <mergeCell ref="HE23:HF23"/>
    <mergeCell ref="HC23:HD23"/>
    <mergeCell ref="HA23:HB23"/>
    <mergeCell ref="GY23:GZ23"/>
    <mergeCell ref="GW23:GX23"/>
    <mergeCell ref="GU23:GV23"/>
    <mergeCell ref="GS23:GT23"/>
    <mergeCell ref="GQ23:GR23"/>
    <mergeCell ref="NO23:NP23"/>
    <mergeCell ref="NM23:NN23"/>
    <mergeCell ref="NK23:NL23"/>
    <mergeCell ref="NI23:NJ23"/>
    <mergeCell ref="NG23:NH23"/>
    <mergeCell ref="KW23:KX23"/>
    <mergeCell ref="KU23:KV23"/>
    <mergeCell ref="KS23:KT23"/>
    <mergeCell ref="KQ23:KR23"/>
    <mergeCell ref="KO23:KP23"/>
    <mergeCell ref="KM23:KN23"/>
    <mergeCell ref="KK23:KL23"/>
    <mergeCell ref="LA23:LB23"/>
    <mergeCell ref="KY23:KZ23"/>
    <mergeCell ref="NQ23:NR23"/>
    <mergeCell ref="O23:P23"/>
    <mergeCell ref="M23:N23"/>
    <mergeCell ref="K23:L23"/>
    <mergeCell ref="I23:J23"/>
    <mergeCell ref="G23:H23"/>
    <mergeCell ref="E23:F23"/>
    <mergeCell ref="C23:D23"/>
    <mergeCell ref="EM23:EN23"/>
    <mergeCell ref="EK23:EL23"/>
    <mergeCell ref="EI23:EJ23"/>
    <mergeCell ref="EG23:EH23"/>
    <mergeCell ref="EE23:EF23"/>
    <mergeCell ref="EC23:ED23"/>
    <mergeCell ref="EA23:EB23"/>
    <mergeCell ref="DY23:DZ23"/>
    <mergeCell ref="DW23:DX23"/>
    <mergeCell ref="DU23:DV23"/>
    <mergeCell ref="DS23:DT23"/>
    <mergeCell ref="DQ23:DR23"/>
    <mergeCell ref="DO23:DP23"/>
    <mergeCell ref="DM23:DN23"/>
    <mergeCell ref="DK23:DL23"/>
    <mergeCell ref="DI23:DJ23"/>
    <mergeCell ref="DG23:DH23"/>
    <mergeCell ref="DE23:DF23"/>
    <mergeCell ref="DC23:DD23"/>
    <mergeCell ref="DA23:DB23"/>
    <mergeCell ref="CY23:CZ23"/>
    <mergeCell ref="CW23:CX23"/>
    <mergeCell ref="QA23:QB23"/>
    <mergeCell ref="PY23:PZ23"/>
    <mergeCell ref="PW23:PX23"/>
    <mergeCell ref="PU23:PV23"/>
    <mergeCell ref="PS23:PT23"/>
    <mergeCell ref="PQ23:PR23"/>
    <mergeCell ref="PO23:PP23"/>
    <mergeCell ref="NS23:NT23"/>
    <mergeCell ref="JG23:JH23"/>
    <mergeCell ref="JE23:JF23"/>
    <mergeCell ref="JC23:JD23"/>
    <mergeCell ref="JA23:JB23"/>
    <mergeCell ref="IY23:IZ23"/>
    <mergeCell ref="IW23:IX23"/>
    <mergeCell ref="IU23:IV23"/>
    <mergeCell ref="IS23:IT23"/>
    <mergeCell ref="IQ23:IR23"/>
    <mergeCell ref="IO23:IP23"/>
    <mergeCell ref="IM23:IN23"/>
    <mergeCell ref="IK23:IL23"/>
    <mergeCell ref="II23:IJ23"/>
    <mergeCell ref="IG23:IH23"/>
    <mergeCell ref="IE23:IF23"/>
    <mergeCell ref="IC23:ID23"/>
    <mergeCell ref="IA23:IB23"/>
    <mergeCell ref="HY23:HZ23"/>
    <mergeCell ref="HW23:HX23"/>
    <mergeCell ref="HU23:HV23"/>
    <mergeCell ref="HS23:HT23"/>
    <mergeCell ref="HQ23:HR23"/>
    <mergeCell ref="HO23:HP23"/>
    <mergeCell ref="HM23:HN23"/>
    <mergeCell ref="HK23:HL23"/>
    <mergeCell ref="HI23:HJ23"/>
    <mergeCell ref="HG23:HH23"/>
    <mergeCell ref="SG23:SH23"/>
    <mergeCell ref="SE23:SF23"/>
    <mergeCell ref="RY23:RZ23"/>
    <mergeCell ref="RW23:RX23"/>
    <mergeCell ref="RU23:RV23"/>
    <mergeCell ref="RS23:RT23"/>
    <mergeCell ref="RQ23:RR23"/>
    <mergeCell ref="RO23:RP23"/>
    <mergeCell ref="RM23:RN23"/>
    <mergeCell ref="SC23:SD23"/>
    <mergeCell ref="SA23:SB23"/>
    <mergeCell ref="RG23:RH23"/>
    <mergeCell ref="RE23:RF23"/>
    <mergeCell ref="RC23:RD23"/>
    <mergeCell ref="RA23:RB23"/>
    <mergeCell ref="QY23:QZ23"/>
    <mergeCell ref="QW23:QX23"/>
    <mergeCell ref="QU23:QV23"/>
    <mergeCell ref="RK23:RL23"/>
    <mergeCell ref="OU23:OV23"/>
    <mergeCell ref="OS23:OT23"/>
    <mergeCell ref="OQ23:OR23"/>
    <mergeCell ref="OO23:OP23"/>
    <mergeCell ref="OM23:ON23"/>
    <mergeCell ref="OK23:OL23"/>
    <mergeCell ref="OI23:OJ23"/>
    <mergeCell ref="OG23:OH23"/>
    <mergeCell ref="OE23:OF23"/>
    <mergeCell ref="OC23:OD23"/>
    <mergeCell ref="OA23:OB23"/>
    <mergeCell ref="NY23:NZ23"/>
    <mergeCell ref="NW23:NX23"/>
    <mergeCell ref="NU23:NV23"/>
    <mergeCell ref="RI23:RJ23"/>
    <mergeCell ref="PI23:PJ23"/>
    <mergeCell ref="PG23:PH23"/>
    <mergeCell ref="PE23:PF23"/>
    <mergeCell ref="PC23:PD23"/>
    <mergeCell ref="PA23:PB23"/>
    <mergeCell ref="OY23:OZ23"/>
    <mergeCell ref="OW23:OX23"/>
    <mergeCell ref="PM23:PN23"/>
    <mergeCell ref="PK23:PL23"/>
    <mergeCell ref="KG17:KH17"/>
    <mergeCell ref="KE17:KF17"/>
    <mergeCell ref="KC17:KD17"/>
    <mergeCell ref="KA17:KB17"/>
    <mergeCell ref="JA17:JB17"/>
    <mergeCell ref="IY17:IZ17"/>
    <mergeCell ref="IW17:IX17"/>
    <mergeCell ref="IU17:IV17"/>
    <mergeCell ref="IS17:IT17"/>
    <mergeCell ref="FU17:FV17"/>
    <mergeCell ref="LQ17:LR17"/>
    <mergeCell ref="LO17:LP17"/>
    <mergeCell ref="LM17:LN17"/>
    <mergeCell ref="KW17:KX17"/>
    <mergeCell ref="KU17:KV17"/>
    <mergeCell ref="KS17:KT17"/>
    <mergeCell ref="KQ17:KR17"/>
    <mergeCell ref="KO17:KP17"/>
    <mergeCell ref="KM17:KN17"/>
    <mergeCell ref="KK17:KL17"/>
    <mergeCell ref="QG17:QH17"/>
    <mergeCell ref="QE17:QF17"/>
    <mergeCell ref="QC17:QD17"/>
    <mergeCell ref="QA17:QB17"/>
    <mergeCell ref="SC17:SD17"/>
    <mergeCell ref="SA17:SB17"/>
    <mergeCell ref="RY17:RZ17"/>
    <mergeCell ref="RI17:RJ17"/>
    <mergeCell ref="RG17:RH17"/>
    <mergeCell ref="RE17:RF17"/>
    <mergeCell ref="RC17:RD17"/>
    <mergeCell ref="RA17:RB17"/>
    <mergeCell ref="QY17:QZ17"/>
    <mergeCell ref="QW17:QX17"/>
    <mergeCell ref="PE17:PF17"/>
    <mergeCell ref="PC17:PD17"/>
    <mergeCell ref="PA17:PB17"/>
    <mergeCell ref="OY17:OZ17"/>
    <mergeCell ref="OW17:OX17"/>
    <mergeCell ref="OU17:OV17"/>
    <mergeCell ref="OS17:OT17"/>
    <mergeCell ref="OQ17:OR17"/>
    <mergeCell ref="OO17:OP17"/>
    <mergeCell ref="OM17:ON17"/>
    <mergeCell ref="OK17:OL17"/>
    <mergeCell ref="OI17:OJ17"/>
    <mergeCell ref="OG17:OH17"/>
    <mergeCell ref="OE17:OF17"/>
    <mergeCell ref="HS17:HT17"/>
    <mergeCell ref="JU17:JV17"/>
    <mergeCell ref="JW17:JX17"/>
    <mergeCell ref="JY17:JZ17"/>
    <mergeCell ref="NY17:NZ17"/>
    <mergeCell ref="GM13:GN13"/>
    <mergeCell ref="GK13:GL13"/>
    <mergeCell ref="GI13:GJ13"/>
    <mergeCell ref="GG13:GH13"/>
    <mergeCell ref="GE13:GF13"/>
    <mergeCell ref="GC13:GD13"/>
    <mergeCell ref="GA13:GB13"/>
    <mergeCell ref="FY13:FZ13"/>
    <mergeCell ref="FW13:FX13"/>
    <mergeCell ref="FU13:FV13"/>
    <mergeCell ref="FS13:FT13"/>
    <mergeCell ref="FQ13:FR13"/>
    <mergeCell ref="FO13:FP13"/>
    <mergeCell ref="FM13:FN13"/>
    <mergeCell ref="FK13:FL13"/>
    <mergeCell ref="QO13:QP13"/>
    <mergeCell ref="QM13:QN13"/>
    <mergeCell ref="QK13:QL13"/>
    <mergeCell ref="QI13:QJ13"/>
    <mergeCell ref="QG13:QH13"/>
    <mergeCell ref="QE13:QF13"/>
    <mergeCell ref="QC13:QD13"/>
    <mergeCell ref="QQ13:QR13"/>
    <mergeCell ref="BA13:BB13"/>
    <mergeCell ref="AY13:AZ13"/>
    <mergeCell ref="AW13:AX13"/>
    <mergeCell ref="AU13:AV13"/>
    <mergeCell ref="AS13:AT13"/>
    <mergeCell ref="AQ13:AR13"/>
    <mergeCell ref="AO13:AP13"/>
    <mergeCell ref="AM13:AN13"/>
    <mergeCell ref="AK13:AL13"/>
    <mergeCell ref="AI13:AJ13"/>
    <mergeCell ref="OA13:OB13"/>
    <mergeCell ref="OC13:OD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BT13"/>
    <mergeCell ref="BU13:BV13"/>
    <mergeCell ref="BW13:BX13"/>
    <mergeCell ref="BY13:BZ13"/>
    <mergeCell ref="CA13:CB13"/>
    <mergeCell ref="CC13:CD13"/>
    <mergeCell ref="CE13:CF13"/>
    <mergeCell ref="CG13:CH13"/>
    <mergeCell ref="CI13:CJ13"/>
    <mergeCell ref="CK13:CL13"/>
    <mergeCell ref="CM13:CN13"/>
    <mergeCell ref="CO13:CP13"/>
    <mergeCell ref="CQ13:CR13"/>
    <mergeCell ref="CS13:CT13"/>
    <mergeCell ref="CU13:CV13"/>
    <mergeCell ref="EW13:EX13"/>
    <mergeCell ref="EY13:EZ13"/>
    <mergeCell ref="FA13:FB13"/>
    <mergeCell ref="FC13:FD13"/>
    <mergeCell ref="FE13:FF13"/>
    <mergeCell ref="FG13:FH13"/>
    <mergeCell ref="AG13:AH13"/>
    <mergeCell ref="AE13:AF13"/>
    <mergeCell ref="AC13:AD13"/>
    <mergeCell ref="AA13:AB13"/>
    <mergeCell ref="Y13:Z13"/>
    <mergeCell ref="W13:X13"/>
    <mergeCell ref="U13:V13"/>
    <mergeCell ref="S13:T13"/>
    <mergeCell ref="Q13:R13"/>
    <mergeCell ref="O13:P13"/>
    <mergeCell ref="M13:N13"/>
    <mergeCell ref="K13:L13"/>
    <mergeCell ref="I13:J13"/>
    <mergeCell ref="G13:H13"/>
    <mergeCell ref="E13:F13"/>
    <mergeCell ref="C13:D13"/>
    <mergeCell ref="QA13:QB13"/>
    <mergeCell ref="PY13:PZ13"/>
    <mergeCell ref="PW13:PX13"/>
    <mergeCell ref="PU13:PV13"/>
    <mergeCell ref="PS13:PT13"/>
    <mergeCell ref="PQ13:PR13"/>
    <mergeCell ref="PO13:PP13"/>
    <mergeCell ref="SG13:SH13"/>
    <mergeCell ref="SE13:SF13"/>
    <mergeCell ref="NW11:NX11"/>
    <mergeCell ref="NU11:NV11"/>
    <mergeCell ref="NS11:NT11"/>
    <mergeCell ref="NQ11:NR11"/>
    <mergeCell ref="NO11:NP11"/>
    <mergeCell ref="NM11:NN11"/>
    <mergeCell ref="NK11:NL11"/>
    <mergeCell ref="NI11:NJ11"/>
    <mergeCell ref="NG11:NH11"/>
    <mergeCell ref="O11:P11"/>
    <mergeCell ref="M11:N11"/>
    <mergeCell ref="K11:L11"/>
    <mergeCell ref="I11:J11"/>
    <mergeCell ref="G11:H11"/>
    <mergeCell ref="E11:F11"/>
    <mergeCell ref="C11:D11"/>
    <mergeCell ref="CU11:CV11"/>
    <mergeCell ref="CS11:CT11"/>
    <mergeCell ref="CQ11:CR11"/>
    <mergeCell ref="CO11:CP11"/>
    <mergeCell ref="CM11:CN11"/>
    <mergeCell ref="CK11:CL11"/>
    <mergeCell ref="CI11:CJ11"/>
    <mergeCell ref="CG11:CH11"/>
    <mergeCell ref="HK11:HL11"/>
    <mergeCell ref="HI11:HJ11"/>
    <mergeCell ref="HG11:HH11"/>
    <mergeCell ref="HE11:HF11"/>
    <mergeCell ref="HC11:HD11"/>
    <mergeCell ref="HA11:HB11"/>
    <mergeCell ref="GY11:GZ11"/>
    <mergeCell ref="GW11:GX11"/>
    <mergeCell ref="GU11:GV11"/>
    <mergeCell ref="GS11:GT11"/>
    <mergeCell ref="GQ11:GR11"/>
    <mergeCell ref="GO11:GP11"/>
    <mergeCell ref="GM11:GN11"/>
    <mergeCell ref="GK11:GL11"/>
    <mergeCell ref="GI11:GJ11"/>
    <mergeCell ref="GE11:GF11"/>
    <mergeCell ref="GC11:GD11"/>
    <mergeCell ref="GA11:GB11"/>
    <mergeCell ref="FY11:FZ11"/>
    <mergeCell ref="FW11:FX11"/>
    <mergeCell ref="FU11:FV11"/>
    <mergeCell ref="FS11:FT11"/>
    <mergeCell ref="FQ11:FR11"/>
    <mergeCell ref="FO11:FP11"/>
    <mergeCell ref="FM11:FN11"/>
    <mergeCell ref="FK11:FL11"/>
    <mergeCell ref="FI11:FJ11"/>
    <mergeCell ref="FG11:FH11"/>
    <mergeCell ref="FE11:FF11"/>
    <mergeCell ref="FC11:FD11"/>
    <mergeCell ref="FA11:FB11"/>
    <mergeCell ref="EY11:EZ11"/>
    <mergeCell ref="EW11:EX11"/>
    <mergeCell ref="BY11:BZ11"/>
    <mergeCell ref="BW11:BX11"/>
    <mergeCell ref="BU11:BV11"/>
    <mergeCell ref="BS11:BT11"/>
    <mergeCell ref="BQ11:BR11"/>
    <mergeCell ref="BO11:BP11"/>
    <mergeCell ref="BM11:BN11"/>
    <mergeCell ref="BK11:BL11"/>
    <mergeCell ref="BI11:BJ11"/>
    <mergeCell ref="QA11:QB11"/>
    <mergeCell ref="PY11:PZ11"/>
    <mergeCell ref="PW11:PX11"/>
    <mergeCell ref="PU11:PV11"/>
    <mergeCell ref="PS11:PT11"/>
    <mergeCell ref="PQ11:PR11"/>
    <mergeCell ref="PO11:PP11"/>
    <mergeCell ref="JK11:JL11"/>
    <mergeCell ref="JM11:JN11"/>
    <mergeCell ref="JO11:JP11"/>
    <mergeCell ref="JQ11:JR11"/>
    <mergeCell ref="JS11:JT11"/>
    <mergeCell ref="JU11:JV11"/>
    <mergeCell ref="JW11:JX11"/>
    <mergeCell ref="PC11:PD11"/>
    <mergeCell ref="PE11:PF11"/>
    <mergeCell ref="PG11:PH11"/>
    <mergeCell ref="PI11:PJ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MQ11:MR11"/>
    <mergeCell ref="MS11:MT11"/>
    <mergeCell ref="MU11:MV11"/>
    <mergeCell ref="MW11:MX11"/>
    <mergeCell ref="MY11:MZ11"/>
    <mergeCell ref="NA11:NB11"/>
    <mergeCell ref="NC11:ND11"/>
    <mergeCell ref="NE11:NF11"/>
    <mergeCell ref="OC11:OD11"/>
    <mergeCell ref="OE11:OF11"/>
    <mergeCell ref="OG11:OH11"/>
    <mergeCell ref="SG11:SH11"/>
    <mergeCell ref="SE11:SF11"/>
    <mergeCell ref="IC11:ID11"/>
    <mergeCell ref="HU11:HV11"/>
    <mergeCell ref="HS11:HT11"/>
    <mergeCell ref="HQ11:HR11"/>
    <mergeCell ref="IA11:IB11"/>
    <mergeCell ref="HY11:HZ11"/>
    <mergeCell ref="HW11:HX11"/>
    <mergeCell ref="HO11:HP11"/>
    <mergeCell ref="HM11:HN11"/>
    <mergeCell ref="HW7:HX7"/>
    <mergeCell ref="HU7:HV7"/>
    <mergeCell ref="HS7:HT7"/>
    <mergeCell ref="HQ7:HR7"/>
    <mergeCell ref="HO7:HP7"/>
    <mergeCell ref="HM7:HN7"/>
    <mergeCell ref="HK7:HL7"/>
    <mergeCell ref="HI7:HJ7"/>
    <mergeCell ref="HG7:HH7"/>
    <mergeCell ref="HE7:HF7"/>
    <mergeCell ref="HC7:HD7"/>
    <mergeCell ref="HA7:HB7"/>
    <mergeCell ref="GY7:GZ7"/>
    <mergeCell ref="GW7:GX7"/>
    <mergeCell ref="GU7:GV7"/>
    <mergeCell ref="GS7:GT7"/>
    <mergeCell ref="GQ7:GR7"/>
    <mergeCell ref="GO7:GP7"/>
    <mergeCell ref="GM7:GN7"/>
    <mergeCell ref="GK7:GL7"/>
    <mergeCell ref="GI7:GJ7"/>
    <mergeCell ref="GG7:GH7"/>
    <mergeCell ref="GG11:GH11"/>
    <mergeCell ref="HY7:HZ7"/>
    <mergeCell ref="IA7:IB7"/>
    <mergeCell ref="IC7:ID7"/>
    <mergeCell ref="IE7:IF7"/>
    <mergeCell ref="IG7:IH7"/>
    <mergeCell ref="II7:IJ7"/>
    <mergeCell ref="PE7:PF7"/>
    <mergeCell ref="PG7:PH7"/>
    <mergeCell ref="PI7:PJ7"/>
    <mergeCell ref="PK7:PL7"/>
    <mergeCell ref="PM7:PN7"/>
    <mergeCell ref="PO7:PP7"/>
    <mergeCell ref="PQ7:PR7"/>
    <mergeCell ref="PS7:PT7"/>
    <mergeCell ref="PU7:PV7"/>
    <mergeCell ref="PW7:PX7"/>
    <mergeCell ref="PY7:PZ7"/>
    <mergeCell ref="QA7:QB7"/>
    <mergeCell ref="QC7:QD7"/>
    <mergeCell ref="QE7:QF7"/>
    <mergeCell ref="QG7:QH7"/>
    <mergeCell ref="QI7:QJ7"/>
    <mergeCell ref="QK7:QL7"/>
    <mergeCell ref="QM7:QN7"/>
    <mergeCell ref="QO7:QP7"/>
    <mergeCell ref="QQ7:QR7"/>
    <mergeCell ref="QS7:QT7"/>
    <mergeCell ref="QU7:QV7"/>
    <mergeCell ref="QW7:QX7"/>
    <mergeCell ref="QY7:QZ7"/>
    <mergeCell ref="GE7:GF7"/>
    <mergeCell ref="GC7:GD7"/>
    <mergeCell ref="GA7:GB7"/>
    <mergeCell ref="FY7:FZ7"/>
    <mergeCell ref="FW7:FX7"/>
    <mergeCell ref="O7:P7"/>
    <mergeCell ref="M7:N7"/>
    <mergeCell ref="K7:L7"/>
    <mergeCell ref="I7:J7"/>
    <mergeCell ref="G7:H7"/>
    <mergeCell ref="E7:F7"/>
    <mergeCell ref="C7:D7"/>
    <mergeCell ref="CU7:CV7"/>
    <mergeCell ref="CS7:CT7"/>
    <mergeCell ref="CQ7:CR7"/>
    <mergeCell ref="CO7:CP7"/>
    <mergeCell ref="CM7:CN7"/>
    <mergeCell ref="CK7:CL7"/>
    <mergeCell ref="CI7:CJ7"/>
    <mergeCell ref="CG7:CH7"/>
    <mergeCell ref="CE7:CF7"/>
    <mergeCell ref="PC7:PD7"/>
    <mergeCell ref="PA7:PB7"/>
    <mergeCell ref="OY7:OZ7"/>
    <mergeCell ref="OW7:OX7"/>
    <mergeCell ref="RG7:RH7"/>
    <mergeCell ref="CC7:CD7"/>
    <mergeCell ref="CA7:CB7"/>
    <mergeCell ref="BY7:BZ7"/>
    <mergeCell ref="BW7:BX7"/>
    <mergeCell ref="BU7:BV7"/>
    <mergeCell ref="BS7:BT7"/>
    <mergeCell ref="BQ7:BR7"/>
    <mergeCell ref="BO7:BP7"/>
    <mergeCell ref="BM7:BN7"/>
    <mergeCell ref="BK7:BL7"/>
    <mergeCell ref="BI7:BJ7"/>
    <mergeCell ref="BG7:BH7"/>
    <mergeCell ref="BE7:BF7"/>
    <mergeCell ref="BC7:BD7"/>
    <mergeCell ref="BA7:BB7"/>
    <mergeCell ref="AY7:AZ7"/>
    <mergeCell ref="AW7:AX7"/>
    <mergeCell ref="AU7:AV7"/>
    <mergeCell ref="AS7:AT7"/>
    <mergeCell ref="AQ7:AR7"/>
    <mergeCell ref="AO7:AP7"/>
    <mergeCell ref="AM7:AN7"/>
    <mergeCell ref="AK7:AL7"/>
    <mergeCell ref="AI7:AJ7"/>
    <mergeCell ref="AG7:AH7"/>
    <mergeCell ref="AE7:AF7"/>
    <mergeCell ref="AC7:AD7"/>
    <mergeCell ref="AA7:AB7"/>
    <mergeCell ref="Y7:Z7"/>
    <mergeCell ref="W7:X7"/>
    <mergeCell ref="U7:V7"/>
    <mergeCell ref="S7:T7"/>
    <mergeCell ref="Q7:R7"/>
    <mergeCell ref="RA7:RB7"/>
    <mergeCell ref="RC7:RD7"/>
    <mergeCell ref="RE7:RF7"/>
    <mergeCell ref="IW7:IX7"/>
    <mergeCell ref="IY7:IZ7"/>
  </mergeCells>
  <pageMargins left="0.1" right="0.1" top="0" bottom="0" header="0" footer="0"/>
  <pageSetup paperSize="9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2575-A5F0-D349-B0A8-E0E24055A8D2}">
  <dimension ref="A1:E41"/>
  <sheetViews>
    <sheetView workbookViewId="0">
      <selection activeCell="H19" sqref="H19"/>
    </sheetView>
  </sheetViews>
  <sheetFormatPr baseColWidth="10" defaultRowHeight="16" x14ac:dyDescent="0.2"/>
  <cols>
    <col min="1" max="1" width="10.83203125" style="15"/>
    <col min="2" max="2" width="33.1640625" style="16" customWidth="1"/>
    <col min="3" max="3" width="10.83203125" style="15"/>
    <col min="4" max="4" width="18" style="15" customWidth="1"/>
    <col min="5" max="16384" width="10.83203125" style="15"/>
  </cols>
  <sheetData>
    <row r="1" spans="1:3" ht="18" x14ac:dyDescent="0.2">
      <c r="A1" s="18">
        <f>'Tableau (3)'!SI4</f>
        <v>0</v>
      </c>
      <c r="B1" s="16" t="str" cm="1">
        <f t="array" ref="B1:C1">'Tableau (3)'!C4:D4</f>
        <v>Abondance 250G</v>
      </c>
      <c r="C1" s="15">
        <v>0</v>
      </c>
    </row>
    <row r="2" spans="1:3" ht="18" x14ac:dyDescent="0.2">
      <c r="A2" s="18">
        <f>'Tableau (3)'!SI5</f>
        <v>0</v>
      </c>
      <c r="B2" s="16" t="str" cm="1">
        <f t="array" ref="B2:C2">'Tableau (3)'!C5:D5</f>
        <v>Abondance 500G</v>
      </c>
      <c r="C2" s="15">
        <v>0</v>
      </c>
    </row>
    <row r="3" spans="1:3" ht="18" x14ac:dyDescent="0.2">
      <c r="A3" s="18">
        <f>'Tableau (3)'!SI6</f>
        <v>0</v>
      </c>
      <c r="B3" s="16" t="str" cm="1">
        <f t="array" ref="B3:C3">'Tableau (3)'!C6:D6</f>
        <v>Cantal 250G</v>
      </c>
      <c r="C3" s="15">
        <v>0</v>
      </c>
    </row>
    <row r="4" spans="1:3" ht="18" x14ac:dyDescent="0.2">
      <c r="A4" s="18">
        <f>'Tableau (3)'!SI7</f>
        <v>0</v>
      </c>
    </row>
    <row r="5" spans="1:3" ht="18" x14ac:dyDescent="0.2">
      <c r="A5" s="18">
        <f>'Tableau (3)'!SI8</f>
        <v>0</v>
      </c>
      <c r="B5" s="16" t="str" cm="1">
        <f t="array" ref="B5:C5">'Tableau (3)'!C8:D8</f>
        <v>Comté 12 mois 250G</v>
      </c>
      <c r="C5" s="15">
        <v>0</v>
      </c>
    </row>
    <row r="6" spans="1:3" ht="18" x14ac:dyDescent="0.2">
      <c r="A6" s="18">
        <f>'Tableau (3)'!SI9</f>
        <v>0</v>
      </c>
      <c r="B6" s="16" t="str" cm="1">
        <f t="array" ref="B6:C6">'Tableau (3)'!C9:D9</f>
        <v>Comté 12 mois 500G</v>
      </c>
      <c r="C6" s="15">
        <v>0</v>
      </c>
    </row>
    <row r="7" spans="1:3" ht="18" x14ac:dyDescent="0.2">
      <c r="A7" s="18">
        <f>'Tableau (3)'!SI10</f>
        <v>0</v>
      </c>
      <c r="B7" s="16" t="str" cm="1">
        <f t="array" ref="B7:C7">'Tableau (3)'!C10:D10</f>
        <v>Comté 18 mois 250G</v>
      </c>
      <c r="C7" s="15">
        <v>0</v>
      </c>
    </row>
    <row r="8" spans="1:3" ht="18" x14ac:dyDescent="0.2">
      <c r="A8" s="18">
        <f>'Tableau (3)'!SI11</f>
        <v>0</v>
      </c>
    </row>
    <row r="9" spans="1:3" ht="18" x14ac:dyDescent="0.2">
      <c r="A9" s="18">
        <f>'Tableau (3)'!SI12</f>
        <v>0</v>
      </c>
      <c r="B9" s="16" t="str" cm="1">
        <f t="array" ref="B9:C9">'Tableau (3)'!C12:D12</f>
        <v>Comté 24 mois 250G</v>
      </c>
      <c r="C9" s="15">
        <v>0</v>
      </c>
    </row>
    <row r="10" spans="1:3" ht="18" x14ac:dyDescent="0.2">
      <c r="A10" s="18">
        <f>'Tableau (3)'!SI13</f>
        <v>0</v>
      </c>
    </row>
    <row r="11" spans="1:3" ht="18" x14ac:dyDescent="0.2">
      <c r="A11" s="18">
        <f>'Tableau (3)'!SI14</f>
        <v>0</v>
      </c>
      <c r="B11" s="16" t="str" cm="1">
        <f t="array" ref="B11:C11">'Tableau (3)'!C14:D14</f>
        <v>Emmental 250G</v>
      </c>
      <c r="C11" s="15">
        <v>0</v>
      </c>
    </row>
    <row r="12" spans="1:3" ht="18" x14ac:dyDescent="0.2">
      <c r="A12" s="18">
        <f>'Tableau (3)'!SI15</f>
        <v>0</v>
      </c>
    </row>
    <row r="13" spans="1:3" ht="18" x14ac:dyDescent="0.2">
      <c r="A13" s="18">
        <f>'Tableau (3)'!SI16</f>
        <v>0</v>
      </c>
      <c r="B13" s="16" t="str" cm="1">
        <f t="array" ref="B13:C13">'Tableau (3)'!C16:D16</f>
        <v>Gruyère IGP 250G</v>
      </c>
      <c r="C13" s="15">
        <v>0</v>
      </c>
    </row>
    <row r="14" spans="1:3" ht="18" x14ac:dyDescent="0.2">
      <c r="A14" s="18">
        <f>'Tableau (3)'!SI17</f>
        <v>0</v>
      </c>
    </row>
    <row r="15" spans="1:3" ht="18" x14ac:dyDescent="0.2">
      <c r="A15" s="18">
        <f>'Tableau (3)'!SI18</f>
        <v>0</v>
      </c>
      <c r="B15" s="16" t="str" cm="1">
        <f t="array" ref="B15:C15">'Tableau (3)'!C18:D18</f>
        <v>Mimolette 250G</v>
      </c>
      <c r="C15" s="15">
        <v>0</v>
      </c>
    </row>
    <row r="16" spans="1:3" ht="18" x14ac:dyDescent="0.2">
      <c r="A16" s="18">
        <f>'Tableau (3)'!SI19</f>
        <v>0</v>
      </c>
    </row>
    <row r="17" spans="1:3" ht="18" x14ac:dyDescent="0.2">
      <c r="A17" s="18">
        <f>'Tableau (3)'!SI20</f>
        <v>0</v>
      </c>
      <c r="B17" s="16" t="str" cm="1">
        <f t="array" ref="B17:C17">'Tableau (3)'!C20:D20</f>
        <v>Morbier 250G</v>
      </c>
      <c r="C17" s="15">
        <v>0</v>
      </c>
    </row>
    <row r="18" spans="1:3" ht="18" x14ac:dyDescent="0.2">
      <c r="A18" s="18">
        <f>'Tableau (3)'!SI21</f>
        <v>0</v>
      </c>
      <c r="B18" s="16" t="str" cm="1">
        <f t="array" ref="B18:C18">'Tableau (3)'!C21:D21</f>
        <v>Morbier 500G</v>
      </c>
      <c r="C18" s="15">
        <v>0</v>
      </c>
    </row>
    <row r="19" spans="1:3" ht="18" x14ac:dyDescent="0.2">
      <c r="A19" s="18">
        <f>'Tableau (3)'!SI22</f>
        <v>0</v>
      </c>
      <c r="B19" s="16" t="str" cm="1">
        <f t="array" ref="B19:C19">'Tableau (3)'!C22:D22</f>
        <v>Parmesan 250G</v>
      </c>
      <c r="C19" s="15">
        <v>0</v>
      </c>
    </row>
    <row r="20" spans="1:3" ht="18" x14ac:dyDescent="0.2">
      <c r="A20" s="18">
        <f>'Tableau (3)'!SI23</f>
        <v>0</v>
      </c>
    </row>
    <row r="21" spans="1:3" ht="18" x14ac:dyDescent="0.2">
      <c r="A21" s="18">
        <f>'Tableau (3)'!SI24</f>
        <v>0</v>
      </c>
      <c r="B21" s="16" t="str" cm="1">
        <f t="array" ref="B21:C21">'Tableau (3)'!C24:D24</f>
        <v>Reblochon 225G</v>
      </c>
      <c r="C21" s="15">
        <v>0</v>
      </c>
    </row>
    <row r="22" spans="1:3" ht="18" x14ac:dyDescent="0.2">
      <c r="A22" s="18">
        <f>'Tableau (3)'!SI25</f>
        <v>0</v>
      </c>
      <c r="B22" s="16" t="str" cm="1">
        <f t="array" ref="B22:C22">'Tableau (3)'!C25:D25</f>
        <v>Reblochon 450G</v>
      </c>
      <c r="C22" s="15">
        <v>0</v>
      </c>
    </row>
    <row r="23" spans="1:3" ht="18" x14ac:dyDescent="0.2">
      <c r="A23" s="18">
        <f>'Tableau (3)'!SI26</f>
        <v>0</v>
      </c>
      <c r="B23" s="16" t="str" cm="1">
        <f t="array" ref="B23:C23">'Tableau (3)'!C26:D26</f>
        <v>Salers 250G</v>
      </c>
      <c r="C23" s="15">
        <v>0</v>
      </c>
    </row>
    <row r="24" spans="1:3" ht="18" x14ac:dyDescent="0.2">
      <c r="A24" s="18">
        <f>'Tableau (3)'!SI27</f>
        <v>0</v>
      </c>
    </row>
    <row r="25" spans="1:3" ht="18" x14ac:dyDescent="0.2">
      <c r="A25" s="18">
        <f>'Tableau (3)'!SI28</f>
        <v>0</v>
      </c>
      <c r="B25" s="16" t="str" cm="1">
        <f t="array" ref="B25:C25">'Tableau (3)'!C28:D28</f>
        <v>Tête de Moine 250G</v>
      </c>
      <c r="C25" s="15">
        <v>0</v>
      </c>
    </row>
    <row r="26" spans="1:3" ht="18" x14ac:dyDescent="0.2">
      <c r="A26" s="18">
        <f>'Tableau (3)'!SI29</f>
        <v>0</v>
      </c>
    </row>
    <row r="27" spans="1:3" ht="18" x14ac:dyDescent="0.2">
      <c r="A27" s="18">
        <f>'Tableau (3)'!SI30</f>
        <v>0</v>
      </c>
      <c r="B27" s="16" t="str" cm="1">
        <f t="array" ref="B27:C27">'Tableau (3)'!C30:D30</f>
        <v>Tomme d'Auverge 250G</v>
      </c>
      <c r="C27" s="15">
        <v>0</v>
      </c>
    </row>
    <row r="28" spans="1:3" ht="18" x14ac:dyDescent="0.2">
      <c r="A28" s="18">
        <f>'Tableau (3)'!SI31</f>
        <v>0</v>
      </c>
      <c r="B28" s="16" t="str" cm="1">
        <f t="array" ref="B28:C28">'Tableau (3)'!C31:D31</f>
        <v>Tomme d'Auverge 500G</v>
      </c>
      <c r="C28" s="15">
        <v>0</v>
      </c>
    </row>
    <row r="29" spans="1:3" ht="18" x14ac:dyDescent="0.2">
      <c r="A29" s="18">
        <f>'Tableau (3)'!SI32</f>
        <v>0</v>
      </c>
      <c r="B29" s="16" t="str" cm="1">
        <f t="array" ref="B29:C29">'Tableau (3)'!C32:D32</f>
        <v>Tomme de chèvre Fermière 250G</v>
      </c>
      <c r="C29" s="15">
        <v>0</v>
      </c>
    </row>
    <row r="30" spans="1:3" ht="18" x14ac:dyDescent="0.2">
      <c r="A30" s="18">
        <f>'Tableau (3)'!SI33</f>
        <v>0</v>
      </c>
    </row>
    <row r="31" spans="1:3" ht="18" x14ac:dyDescent="0.2">
      <c r="A31" s="18">
        <f>'Tableau (3)'!SI34</f>
        <v>0</v>
      </c>
      <c r="B31" s="16" t="str" cm="1">
        <f t="array" ref="B31:C31">'Tableau (3)'!C34:D34</f>
        <v>Tomme de Brebis Chèvre 250G</v>
      </c>
      <c r="C31" s="15">
        <v>0</v>
      </c>
    </row>
    <row r="32" spans="1:3" ht="18" x14ac:dyDescent="0.2">
      <c r="A32" s="18">
        <f>'Tableau (3)'!SI35</f>
        <v>0</v>
      </c>
    </row>
    <row r="33" spans="1:5" ht="18" x14ac:dyDescent="0.2">
      <c r="A33" s="18">
        <f>'Tableau (3)'!SI36</f>
        <v>0</v>
      </c>
      <c r="B33" s="16" t="str" cm="1">
        <f t="array" ref="B33:C33">'Tableau (3)'!C36:D36</f>
        <v>Tomme de Brebis Corse 250G</v>
      </c>
      <c r="C33" s="15">
        <v>0</v>
      </c>
    </row>
    <row r="34" spans="1:5" ht="18" x14ac:dyDescent="0.2">
      <c r="A34" s="18">
        <f>'Tableau (3)'!SI37</f>
        <v>0</v>
      </c>
    </row>
    <row r="35" spans="1:5" ht="18" x14ac:dyDescent="0.2">
      <c r="A35" s="18">
        <f>'Tableau (3)'!SI38</f>
        <v>0</v>
      </c>
      <c r="B35" s="16" t="str" cm="1">
        <f t="array" ref="B35:C35">'Tableau (3)'!C38:D38</f>
        <v>Raclette 250G</v>
      </c>
      <c r="C35" s="15">
        <v>0</v>
      </c>
    </row>
    <row r="36" spans="1:5" ht="18" x14ac:dyDescent="0.2">
      <c r="A36" s="18">
        <f>'Tableau (3)'!SI39</f>
        <v>0</v>
      </c>
      <c r="B36" s="16" t="str" cm="1">
        <f t="array" ref="B36:C36">'Tableau (3)'!C39:D39</f>
        <v>Raclette 500G</v>
      </c>
      <c r="C36" s="15">
        <v>0</v>
      </c>
    </row>
    <row r="37" spans="1:5" ht="18" x14ac:dyDescent="0.2">
      <c r="A37" s="18">
        <f>'Tableau (3)'!SI40</f>
        <v>0</v>
      </c>
      <c r="B37" s="16" t="str" cm="1">
        <f t="array" ref="B37:C37">'Tableau (3)'!C40:D40</f>
        <v>Beaufort 250G</v>
      </c>
      <c r="C37" s="15">
        <v>0</v>
      </c>
    </row>
    <row r="38" spans="1:5" ht="18" x14ac:dyDescent="0.2">
      <c r="A38" s="18">
        <f>'Tableau (3)'!SI41</f>
        <v>0</v>
      </c>
    </row>
    <row r="39" spans="1:5" ht="18" x14ac:dyDescent="0.2">
      <c r="A39" s="18">
        <f>'Tableau (3)'!SI42</f>
        <v>0</v>
      </c>
      <c r="B39" s="16" t="str" cm="1">
        <f t="array" ref="B39:C39">'Tableau (3)'!C42:D42</f>
        <v>Camembert 250G</v>
      </c>
      <c r="C39" s="15">
        <v>0</v>
      </c>
    </row>
    <row r="40" spans="1:5" ht="18" x14ac:dyDescent="0.2">
      <c r="A40" s="17">
        <f>'Tableau (3)'!SI43</f>
        <v>0</v>
      </c>
      <c r="B40" s="16" t="str" cm="1">
        <f t="array" ref="B40:C40">'Tableau (3)'!C43:D43</f>
        <v>TOTAL</v>
      </c>
      <c r="C40" s="15">
        <v>0</v>
      </c>
      <c r="D40" s="15">
        <f>'Tableau (3)'!SJ43</f>
        <v>0</v>
      </c>
      <c r="E40" s="15" t="s">
        <v>264</v>
      </c>
    </row>
    <row r="41" spans="1:5" x14ac:dyDescent="0.2">
      <c r="D41" s="19">
        <f>'Tableau (3)'!SJ44</f>
        <v>0</v>
      </c>
      <c r="E41" s="15" t="s">
        <v>265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FA0D-24A4-8C4C-96D4-B5CC45AC8BCF}">
  <dimension ref="A1:SD27"/>
  <sheetViews>
    <sheetView workbookViewId="0">
      <selection activeCell="G15" sqref="G15"/>
    </sheetView>
  </sheetViews>
  <sheetFormatPr baseColWidth="10" defaultColWidth="21.83203125" defaultRowHeight="14" x14ac:dyDescent="0.15"/>
  <sheetData>
    <row r="1" spans="1:498" ht="20" customHeight="1" x14ac:dyDescent="0.15">
      <c r="A1" s="12" t="s">
        <v>0</v>
      </c>
      <c r="B1" s="13"/>
      <c r="C1" s="12" t="s">
        <v>1</v>
      </c>
      <c r="D1" s="13"/>
      <c r="E1" s="12" t="s">
        <v>2</v>
      </c>
      <c r="F1" s="13"/>
      <c r="G1" s="12" t="s">
        <v>3</v>
      </c>
      <c r="H1" s="13"/>
      <c r="I1" s="12" t="s">
        <v>4</v>
      </c>
      <c r="J1" s="13"/>
      <c r="K1" s="12" t="s">
        <v>5</v>
      </c>
      <c r="L1" s="13"/>
      <c r="M1" s="12" t="s">
        <v>6</v>
      </c>
      <c r="N1" s="13"/>
      <c r="O1" s="12" t="s">
        <v>7</v>
      </c>
      <c r="P1" s="13"/>
      <c r="Q1" s="12" t="s">
        <v>8</v>
      </c>
      <c r="R1" s="13"/>
      <c r="S1" s="12" t="s">
        <v>9</v>
      </c>
      <c r="T1" s="13"/>
      <c r="U1" s="12" t="s">
        <v>10</v>
      </c>
      <c r="V1" s="13"/>
      <c r="W1" s="12" t="s">
        <v>11</v>
      </c>
      <c r="X1" s="13"/>
      <c r="Y1" s="12" t="s">
        <v>12</v>
      </c>
      <c r="Z1" s="13"/>
      <c r="AA1" s="12" t="s">
        <v>13</v>
      </c>
      <c r="AB1" s="13"/>
      <c r="AC1" s="12" t="s">
        <v>14</v>
      </c>
      <c r="AD1" s="13"/>
      <c r="AE1" s="12" t="s">
        <v>15</v>
      </c>
      <c r="AF1" s="13"/>
      <c r="AG1" s="12" t="s">
        <v>16</v>
      </c>
      <c r="AH1" s="13"/>
      <c r="AI1" s="12" t="s">
        <v>17</v>
      </c>
      <c r="AJ1" s="13"/>
      <c r="AK1" s="12" t="s">
        <v>18</v>
      </c>
      <c r="AL1" s="13"/>
      <c r="AM1" s="12" t="s">
        <v>19</v>
      </c>
      <c r="AN1" s="13"/>
      <c r="AO1" s="12" t="s">
        <v>20</v>
      </c>
      <c r="AP1" s="13"/>
      <c r="AQ1" s="12" t="s">
        <v>21</v>
      </c>
      <c r="AR1" s="13"/>
      <c r="AS1" s="12" t="s">
        <v>22</v>
      </c>
      <c r="AT1" s="13"/>
      <c r="AU1" s="12" t="s">
        <v>23</v>
      </c>
      <c r="AV1" s="13"/>
      <c r="AW1" s="12" t="s">
        <v>24</v>
      </c>
      <c r="AX1" s="13"/>
      <c r="AY1" s="12" t="s">
        <v>25</v>
      </c>
      <c r="AZ1" s="13"/>
      <c r="BA1" s="12" t="s">
        <v>26</v>
      </c>
      <c r="BB1" s="13"/>
      <c r="BC1" s="12" t="s">
        <v>27</v>
      </c>
      <c r="BD1" s="13"/>
      <c r="BE1" s="12" t="s">
        <v>28</v>
      </c>
      <c r="BF1" s="13"/>
      <c r="BG1" s="12" t="s">
        <v>29</v>
      </c>
      <c r="BH1" s="13"/>
      <c r="BI1" s="12" t="s">
        <v>30</v>
      </c>
      <c r="BJ1" s="13"/>
      <c r="BK1" s="12" t="s">
        <v>31</v>
      </c>
      <c r="BL1" s="13"/>
      <c r="BM1" s="12" t="s">
        <v>32</v>
      </c>
      <c r="BN1" s="13"/>
      <c r="BO1" s="12" t="s">
        <v>33</v>
      </c>
      <c r="BP1" s="13"/>
      <c r="BQ1" s="12" t="s">
        <v>34</v>
      </c>
      <c r="BR1" s="13"/>
      <c r="BS1" s="12" t="s">
        <v>35</v>
      </c>
      <c r="BT1" s="13"/>
      <c r="BU1" s="12" t="s">
        <v>36</v>
      </c>
      <c r="BV1" s="13"/>
      <c r="BW1" s="12" t="s">
        <v>37</v>
      </c>
      <c r="BX1" s="13"/>
      <c r="BY1" s="12" t="s">
        <v>38</v>
      </c>
      <c r="BZ1" s="13"/>
      <c r="CA1" s="12" t="s">
        <v>39</v>
      </c>
      <c r="CB1" s="13"/>
      <c r="CC1" s="12" t="s">
        <v>40</v>
      </c>
      <c r="CD1" s="13"/>
      <c r="CE1" s="12" t="s">
        <v>41</v>
      </c>
      <c r="CF1" s="13"/>
      <c r="CG1" s="12" t="s">
        <v>42</v>
      </c>
      <c r="CH1" s="13"/>
      <c r="CI1" s="12" t="s">
        <v>43</v>
      </c>
      <c r="CJ1" s="13"/>
      <c r="CK1" s="12" t="s">
        <v>44</v>
      </c>
      <c r="CL1" s="13"/>
      <c r="CM1" s="12" t="s">
        <v>45</v>
      </c>
      <c r="CN1" s="13"/>
      <c r="CO1" s="12" t="s">
        <v>46</v>
      </c>
      <c r="CP1" s="13"/>
      <c r="CQ1" s="12" t="s">
        <v>47</v>
      </c>
      <c r="CR1" s="13"/>
      <c r="CS1" s="12" t="s">
        <v>48</v>
      </c>
      <c r="CT1" s="13"/>
      <c r="CU1" s="12" t="s">
        <v>49</v>
      </c>
      <c r="CV1" s="13"/>
      <c r="CW1" s="12" t="s">
        <v>50</v>
      </c>
      <c r="CX1" s="13"/>
      <c r="CY1" s="12" t="s">
        <v>51</v>
      </c>
      <c r="CZ1" s="13"/>
      <c r="DA1" s="12" t="s">
        <v>52</v>
      </c>
      <c r="DB1" s="13"/>
      <c r="DC1" s="12" t="s">
        <v>53</v>
      </c>
      <c r="DD1" s="13"/>
      <c r="DE1" s="12" t="s">
        <v>54</v>
      </c>
      <c r="DF1" s="13"/>
      <c r="DG1" s="12" t="s">
        <v>55</v>
      </c>
      <c r="DH1" s="13"/>
      <c r="DI1" s="12" t="s">
        <v>56</v>
      </c>
      <c r="DJ1" s="13"/>
      <c r="DK1" s="12" t="s">
        <v>57</v>
      </c>
      <c r="DL1" s="13"/>
      <c r="DM1" s="12" t="s">
        <v>58</v>
      </c>
      <c r="DN1" s="13"/>
      <c r="DO1" s="12" t="s">
        <v>59</v>
      </c>
      <c r="DP1" s="13"/>
      <c r="DQ1" s="12" t="s">
        <v>60</v>
      </c>
      <c r="DR1" s="13"/>
      <c r="DS1" s="12" t="s">
        <v>61</v>
      </c>
      <c r="DT1" s="13"/>
      <c r="DU1" s="12" t="s">
        <v>62</v>
      </c>
      <c r="DV1" s="13"/>
      <c r="DW1" s="12" t="s">
        <v>63</v>
      </c>
      <c r="DX1" s="13"/>
      <c r="DY1" s="12" t="s">
        <v>64</v>
      </c>
      <c r="DZ1" s="13"/>
      <c r="EA1" s="12" t="s">
        <v>65</v>
      </c>
      <c r="EB1" s="13"/>
      <c r="EC1" s="12" t="s">
        <v>66</v>
      </c>
      <c r="ED1" s="13"/>
      <c r="EE1" s="12" t="s">
        <v>67</v>
      </c>
      <c r="EF1" s="13"/>
      <c r="EG1" s="12" t="s">
        <v>68</v>
      </c>
      <c r="EH1" s="13"/>
      <c r="EI1" s="12" t="s">
        <v>69</v>
      </c>
      <c r="EJ1" s="13"/>
      <c r="EK1" s="12" t="s">
        <v>70</v>
      </c>
      <c r="EL1" s="13"/>
      <c r="EM1" s="12" t="s">
        <v>71</v>
      </c>
      <c r="EN1" s="13"/>
      <c r="EO1" s="12" t="s">
        <v>72</v>
      </c>
      <c r="EP1" s="13"/>
      <c r="EQ1" s="12" t="s">
        <v>73</v>
      </c>
      <c r="ER1" s="13"/>
      <c r="ES1" s="12" t="s">
        <v>74</v>
      </c>
      <c r="ET1" s="13"/>
      <c r="EU1" s="12" t="s">
        <v>75</v>
      </c>
      <c r="EV1" s="13"/>
      <c r="EW1" s="12" t="s">
        <v>76</v>
      </c>
      <c r="EX1" s="13"/>
      <c r="EY1" s="12" t="s">
        <v>77</v>
      </c>
      <c r="EZ1" s="13"/>
      <c r="FA1" s="12" t="s">
        <v>78</v>
      </c>
      <c r="FB1" s="13"/>
      <c r="FC1" s="12" t="s">
        <v>79</v>
      </c>
      <c r="FD1" s="13"/>
      <c r="FE1" s="12" t="s">
        <v>80</v>
      </c>
      <c r="FF1" s="13"/>
      <c r="FG1" s="12" t="s">
        <v>81</v>
      </c>
      <c r="FH1" s="13"/>
      <c r="FI1" s="12" t="s">
        <v>82</v>
      </c>
      <c r="FJ1" s="13"/>
      <c r="FK1" s="12" t="s">
        <v>83</v>
      </c>
      <c r="FL1" s="13"/>
      <c r="FM1" s="12" t="s">
        <v>84</v>
      </c>
      <c r="FN1" s="13"/>
      <c r="FO1" s="12" t="s">
        <v>85</v>
      </c>
      <c r="FP1" s="13"/>
      <c r="FQ1" s="12" t="s">
        <v>86</v>
      </c>
      <c r="FR1" s="13"/>
      <c r="FS1" s="12" t="s">
        <v>87</v>
      </c>
      <c r="FT1" s="13"/>
      <c r="FU1" s="12" t="s">
        <v>88</v>
      </c>
      <c r="FV1" s="13"/>
      <c r="FW1" s="12" t="s">
        <v>89</v>
      </c>
      <c r="FX1" s="13"/>
      <c r="FY1" s="12" t="s">
        <v>90</v>
      </c>
      <c r="FZ1" s="13"/>
      <c r="GA1" s="12" t="s">
        <v>91</v>
      </c>
      <c r="GB1" s="13"/>
      <c r="GC1" s="12" t="s">
        <v>92</v>
      </c>
      <c r="GD1" s="13"/>
      <c r="GE1" s="12" t="s">
        <v>93</v>
      </c>
      <c r="GF1" s="13"/>
      <c r="GG1" s="12" t="s">
        <v>94</v>
      </c>
      <c r="GH1" s="13"/>
      <c r="GI1" s="12" t="s">
        <v>95</v>
      </c>
      <c r="GJ1" s="13"/>
      <c r="GK1" s="12" t="s">
        <v>96</v>
      </c>
      <c r="GL1" s="13"/>
      <c r="GM1" s="12" t="s">
        <v>97</v>
      </c>
      <c r="GN1" s="13"/>
      <c r="GO1" s="12" t="s">
        <v>98</v>
      </c>
      <c r="GP1" s="13"/>
      <c r="GQ1" s="12" t="s">
        <v>99</v>
      </c>
      <c r="GR1" s="13"/>
      <c r="GS1" s="12" t="s">
        <v>100</v>
      </c>
      <c r="GT1" s="13"/>
      <c r="GU1" s="12" t="s">
        <v>101</v>
      </c>
      <c r="GV1" s="13"/>
      <c r="GW1" s="12" t="s">
        <v>102</v>
      </c>
      <c r="GX1" s="13"/>
      <c r="GY1" s="12" t="s">
        <v>103</v>
      </c>
      <c r="GZ1" s="13"/>
      <c r="HA1" s="12" t="s">
        <v>104</v>
      </c>
      <c r="HB1" s="13"/>
      <c r="HC1" s="12" t="s">
        <v>105</v>
      </c>
      <c r="HD1" s="13"/>
      <c r="HE1" s="12" t="s">
        <v>106</v>
      </c>
      <c r="HF1" s="13"/>
      <c r="HG1" s="12" t="s">
        <v>107</v>
      </c>
      <c r="HH1" s="13"/>
      <c r="HI1" s="12" t="s">
        <v>108</v>
      </c>
      <c r="HJ1" s="13"/>
      <c r="HK1" s="12" t="s">
        <v>109</v>
      </c>
      <c r="HL1" s="13"/>
      <c r="HM1" s="12" t="s">
        <v>110</v>
      </c>
      <c r="HN1" s="13"/>
      <c r="HO1" s="12" t="s">
        <v>111</v>
      </c>
      <c r="HP1" s="13"/>
      <c r="HQ1" s="12" t="s">
        <v>112</v>
      </c>
      <c r="HR1" s="13"/>
      <c r="HS1" s="12" t="s">
        <v>113</v>
      </c>
      <c r="HT1" s="13"/>
      <c r="HU1" s="12" t="s">
        <v>114</v>
      </c>
      <c r="HV1" s="13"/>
      <c r="HW1" s="12" t="s">
        <v>115</v>
      </c>
      <c r="HX1" s="13"/>
      <c r="HY1" s="12" t="s">
        <v>116</v>
      </c>
      <c r="HZ1" s="13"/>
      <c r="IA1" s="12" t="s">
        <v>117</v>
      </c>
      <c r="IB1" s="13"/>
      <c r="IC1" s="12" t="s">
        <v>118</v>
      </c>
      <c r="ID1" s="13"/>
      <c r="IE1" s="12" t="s">
        <v>119</v>
      </c>
      <c r="IF1" s="13"/>
      <c r="IG1" s="12" t="s">
        <v>120</v>
      </c>
      <c r="IH1" s="13"/>
      <c r="II1" s="12" t="s">
        <v>121</v>
      </c>
      <c r="IJ1" s="13"/>
      <c r="IK1" s="12" t="s">
        <v>122</v>
      </c>
      <c r="IL1" s="13"/>
      <c r="IM1" s="12" t="s">
        <v>123</v>
      </c>
      <c r="IN1" s="13"/>
      <c r="IO1" s="12" t="s">
        <v>124</v>
      </c>
      <c r="IP1" s="13"/>
      <c r="IQ1" s="12" t="s">
        <v>125</v>
      </c>
      <c r="IR1" s="13"/>
      <c r="IS1" s="12" t="s">
        <v>126</v>
      </c>
      <c r="IT1" s="13"/>
      <c r="IU1" s="12" t="s">
        <v>127</v>
      </c>
      <c r="IV1" s="13"/>
      <c r="IW1" s="12" t="s">
        <v>128</v>
      </c>
      <c r="IX1" s="13"/>
      <c r="IY1" s="12" t="s">
        <v>129</v>
      </c>
      <c r="IZ1" s="13"/>
      <c r="JA1" s="12" t="s">
        <v>130</v>
      </c>
      <c r="JB1" s="13"/>
      <c r="JC1" s="12" t="s">
        <v>131</v>
      </c>
      <c r="JD1" s="13"/>
      <c r="JE1" s="12" t="s">
        <v>132</v>
      </c>
      <c r="JF1" s="13"/>
      <c r="JG1" s="12" t="s">
        <v>133</v>
      </c>
      <c r="JH1" s="13"/>
      <c r="JI1" s="12" t="s">
        <v>134</v>
      </c>
      <c r="JJ1" s="13"/>
      <c r="JK1" s="12" t="s">
        <v>135</v>
      </c>
      <c r="JL1" s="13"/>
      <c r="JM1" s="12" t="s">
        <v>136</v>
      </c>
      <c r="JN1" s="13"/>
      <c r="JO1" s="12" t="s">
        <v>137</v>
      </c>
      <c r="JP1" s="13"/>
      <c r="JQ1" s="12" t="s">
        <v>138</v>
      </c>
      <c r="JR1" s="13"/>
      <c r="JS1" s="12" t="s">
        <v>139</v>
      </c>
      <c r="JT1" s="13"/>
      <c r="JU1" s="12" t="s">
        <v>140</v>
      </c>
      <c r="JV1" s="13"/>
      <c r="JW1" s="12" t="s">
        <v>141</v>
      </c>
      <c r="JX1" s="13"/>
      <c r="JY1" s="12" t="s">
        <v>142</v>
      </c>
      <c r="JZ1" s="13"/>
      <c r="KA1" s="12" t="s">
        <v>143</v>
      </c>
      <c r="KB1" s="13"/>
      <c r="KC1" s="12" t="s">
        <v>144</v>
      </c>
      <c r="KD1" s="13"/>
      <c r="KE1" s="12" t="s">
        <v>145</v>
      </c>
      <c r="KF1" s="13"/>
      <c r="KG1" s="12" t="s">
        <v>146</v>
      </c>
      <c r="KH1" s="13"/>
      <c r="KI1" s="12" t="s">
        <v>147</v>
      </c>
      <c r="KJ1" s="13"/>
      <c r="KK1" s="12" t="s">
        <v>148</v>
      </c>
      <c r="KL1" s="13"/>
      <c r="KM1" s="12" t="s">
        <v>149</v>
      </c>
      <c r="KN1" s="13"/>
      <c r="KO1" s="12" t="s">
        <v>150</v>
      </c>
      <c r="KP1" s="13"/>
      <c r="KQ1" s="12" t="s">
        <v>151</v>
      </c>
      <c r="KR1" s="13"/>
      <c r="KS1" s="12" t="s">
        <v>152</v>
      </c>
      <c r="KT1" s="13"/>
      <c r="KU1" s="12" t="s">
        <v>153</v>
      </c>
      <c r="KV1" s="13"/>
      <c r="KW1" s="12" t="s">
        <v>154</v>
      </c>
      <c r="KX1" s="13"/>
      <c r="KY1" s="12" t="s">
        <v>155</v>
      </c>
      <c r="KZ1" s="13"/>
      <c r="LA1" s="12" t="s">
        <v>156</v>
      </c>
      <c r="LB1" s="13"/>
      <c r="LC1" s="12" t="s">
        <v>157</v>
      </c>
      <c r="LD1" s="13"/>
      <c r="LE1" s="12" t="s">
        <v>158</v>
      </c>
      <c r="LF1" s="13"/>
      <c r="LG1" s="12" t="s">
        <v>159</v>
      </c>
      <c r="LH1" s="13"/>
      <c r="LI1" s="12" t="s">
        <v>160</v>
      </c>
      <c r="LJ1" s="13"/>
      <c r="LK1" s="12" t="s">
        <v>161</v>
      </c>
      <c r="LL1" s="13"/>
      <c r="LM1" s="12" t="s">
        <v>162</v>
      </c>
      <c r="LN1" s="13"/>
      <c r="LO1" s="12" t="s">
        <v>163</v>
      </c>
      <c r="LP1" s="13"/>
      <c r="LQ1" s="12" t="s">
        <v>164</v>
      </c>
      <c r="LR1" s="13"/>
      <c r="LS1" s="12" t="s">
        <v>165</v>
      </c>
      <c r="LT1" s="13"/>
      <c r="LU1" s="12" t="s">
        <v>166</v>
      </c>
      <c r="LV1" s="13"/>
      <c r="LW1" s="12" t="s">
        <v>167</v>
      </c>
      <c r="LX1" s="13"/>
      <c r="LY1" s="12" t="s">
        <v>168</v>
      </c>
      <c r="LZ1" s="13"/>
      <c r="MA1" s="12" t="s">
        <v>169</v>
      </c>
      <c r="MB1" s="13"/>
      <c r="MC1" s="12" t="s">
        <v>170</v>
      </c>
      <c r="MD1" s="13"/>
      <c r="ME1" s="12" t="s">
        <v>171</v>
      </c>
      <c r="MF1" s="13"/>
      <c r="MG1" s="12" t="s">
        <v>172</v>
      </c>
      <c r="MH1" s="13"/>
      <c r="MI1" s="12" t="s">
        <v>173</v>
      </c>
      <c r="MJ1" s="13"/>
      <c r="MK1" s="12" t="s">
        <v>174</v>
      </c>
      <c r="ML1" s="13"/>
      <c r="MM1" s="12" t="s">
        <v>175</v>
      </c>
      <c r="MN1" s="13"/>
      <c r="MO1" s="12" t="s">
        <v>176</v>
      </c>
      <c r="MP1" s="13"/>
      <c r="MQ1" s="12" t="s">
        <v>177</v>
      </c>
      <c r="MR1" s="13"/>
      <c r="MS1" s="12" t="s">
        <v>178</v>
      </c>
      <c r="MT1" s="13"/>
      <c r="MU1" s="12" t="s">
        <v>179</v>
      </c>
      <c r="MV1" s="13"/>
      <c r="MW1" s="12" t="s">
        <v>180</v>
      </c>
      <c r="MX1" s="13"/>
      <c r="MY1" s="12" t="s">
        <v>181</v>
      </c>
      <c r="MZ1" s="13"/>
      <c r="NA1" s="12" t="s">
        <v>182</v>
      </c>
      <c r="NB1" s="13"/>
      <c r="NC1" s="12" t="s">
        <v>183</v>
      </c>
      <c r="ND1" s="13"/>
      <c r="NE1" s="12" t="s">
        <v>184</v>
      </c>
      <c r="NF1" s="13"/>
      <c r="NG1" s="12" t="s">
        <v>185</v>
      </c>
      <c r="NH1" s="13"/>
      <c r="NI1" s="12" t="s">
        <v>186</v>
      </c>
      <c r="NJ1" s="13"/>
      <c r="NK1" s="12" t="s">
        <v>187</v>
      </c>
      <c r="NL1" s="13"/>
      <c r="NM1" s="12" t="s">
        <v>188</v>
      </c>
      <c r="NN1" s="13"/>
      <c r="NO1" s="12" t="s">
        <v>189</v>
      </c>
      <c r="NP1" s="13"/>
      <c r="NQ1" s="12" t="s">
        <v>190</v>
      </c>
      <c r="NR1" s="13"/>
      <c r="NS1" s="12" t="s">
        <v>191</v>
      </c>
      <c r="NT1" s="13"/>
      <c r="NU1" s="12" t="s">
        <v>192</v>
      </c>
      <c r="NV1" s="13"/>
      <c r="NW1" s="12" t="s">
        <v>193</v>
      </c>
      <c r="NX1" s="13"/>
      <c r="NY1" s="12" t="s">
        <v>194</v>
      </c>
      <c r="NZ1" s="13"/>
      <c r="OA1" s="12" t="s">
        <v>195</v>
      </c>
      <c r="OB1" s="13"/>
      <c r="OC1" s="12" t="s">
        <v>196</v>
      </c>
      <c r="OD1" s="13"/>
      <c r="OE1" s="12" t="s">
        <v>197</v>
      </c>
      <c r="OF1" s="13"/>
      <c r="OG1" s="12" t="s">
        <v>198</v>
      </c>
      <c r="OH1" s="13"/>
      <c r="OI1" s="12" t="s">
        <v>199</v>
      </c>
      <c r="OJ1" s="13"/>
      <c r="OK1" s="12" t="s">
        <v>200</v>
      </c>
      <c r="OL1" s="13"/>
      <c r="OM1" s="12" t="s">
        <v>201</v>
      </c>
      <c r="ON1" s="13"/>
      <c r="OO1" s="12" t="s">
        <v>202</v>
      </c>
      <c r="OP1" s="13"/>
      <c r="OQ1" s="12" t="s">
        <v>203</v>
      </c>
      <c r="OR1" s="13"/>
      <c r="OS1" s="12" t="s">
        <v>204</v>
      </c>
      <c r="OT1" s="13"/>
      <c r="OU1" s="12" t="s">
        <v>205</v>
      </c>
      <c r="OV1" s="13"/>
      <c r="OW1" s="12" t="s">
        <v>206</v>
      </c>
      <c r="OX1" s="13"/>
      <c r="OY1" s="12" t="s">
        <v>207</v>
      </c>
      <c r="OZ1" s="13"/>
      <c r="PA1" s="12" t="s">
        <v>208</v>
      </c>
      <c r="PB1" s="13"/>
      <c r="PC1" s="12" t="s">
        <v>209</v>
      </c>
      <c r="PD1" s="13"/>
      <c r="PE1" s="12" t="s">
        <v>210</v>
      </c>
      <c r="PF1" s="13"/>
      <c r="PG1" s="12" t="s">
        <v>211</v>
      </c>
      <c r="PH1" s="13"/>
      <c r="PI1" s="12" t="s">
        <v>212</v>
      </c>
      <c r="PJ1" s="13"/>
      <c r="PK1" s="12" t="s">
        <v>213</v>
      </c>
      <c r="PL1" s="13"/>
      <c r="PM1" s="12" t="s">
        <v>214</v>
      </c>
      <c r="PN1" s="13"/>
      <c r="PO1" s="12" t="s">
        <v>215</v>
      </c>
      <c r="PP1" s="13"/>
      <c r="PQ1" s="12" t="s">
        <v>216</v>
      </c>
      <c r="PR1" s="13"/>
      <c r="PS1" s="12" t="s">
        <v>217</v>
      </c>
      <c r="PT1" s="13"/>
      <c r="PU1" s="12" t="s">
        <v>218</v>
      </c>
      <c r="PV1" s="13"/>
      <c r="PW1" s="12" t="s">
        <v>219</v>
      </c>
      <c r="PX1" s="13"/>
      <c r="PY1" s="12" t="s">
        <v>220</v>
      </c>
      <c r="PZ1" s="13"/>
      <c r="QA1" s="12" t="s">
        <v>221</v>
      </c>
      <c r="QB1" s="13"/>
      <c r="QC1" s="12" t="s">
        <v>222</v>
      </c>
      <c r="QD1" s="13"/>
      <c r="QE1" s="12" t="s">
        <v>223</v>
      </c>
      <c r="QF1" s="13"/>
      <c r="QG1" s="12" t="s">
        <v>224</v>
      </c>
      <c r="QH1" s="13"/>
      <c r="QI1" s="12" t="s">
        <v>225</v>
      </c>
      <c r="QJ1" s="13"/>
      <c r="QK1" s="12" t="s">
        <v>226</v>
      </c>
      <c r="QL1" s="13"/>
      <c r="QM1" s="12" t="s">
        <v>227</v>
      </c>
      <c r="QN1" s="13"/>
      <c r="QO1" s="12" t="s">
        <v>228</v>
      </c>
      <c r="QP1" s="13"/>
      <c r="QQ1" s="12" t="s">
        <v>229</v>
      </c>
      <c r="QR1" s="13"/>
      <c r="QS1" s="12" t="s">
        <v>230</v>
      </c>
      <c r="QT1" s="13"/>
      <c r="QU1" s="12" t="s">
        <v>231</v>
      </c>
      <c r="QV1" s="13"/>
      <c r="QW1" s="12" t="s">
        <v>232</v>
      </c>
      <c r="QX1" s="13"/>
      <c r="QY1" s="12" t="s">
        <v>233</v>
      </c>
      <c r="QZ1" s="13"/>
      <c r="RA1" s="12" t="s">
        <v>234</v>
      </c>
      <c r="RB1" s="13"/>
      <c r="RC1" s="12" t="s">
        <v>235</v>
      </c>
      <c r="RD1" s="13"/>
      <c r="RE1" s="12" t="s">
        <v>236</v>
      </c>
      <c r="RF1" s="13"/>
      <c r="RG1" s="12" t="s">
        <v>237</v>
      </c>
      <c r="RH1" s="13"/>
      <c r="RI1" s="12" t="s">
        <v>238</v>
      </c>
      <c r="RJ1" s="13"/>
      <c r="RK1" s="12" t="s">
        <v>239</v>
      </c>
      <c r="RL1" s="13"/>
      <c r="RM1" s="12" t="s">
        <v>240</v>
      </c>
      <c r="RN1" s="13"/>
      <c r="RO1" s="12" t="s">
        <v>241</v>
      </c>
      <c r="RP1" s="13"/>
      <c r="RQ1" s="12" t="s">
        <v>242</v>
      </c>
      <c r="RR1" s="13"/>
      <c r="RS1" s="12" t="s">
        <v>243</v>
      </c>
      <c r="RT1" s="13"/>
      <c r="RU1" s="12" t="s">
        <v>244</v>
      </c>
      <c r="RV1" s="13"/>
      <c r="RW1" s="12" t="s">
        <v>245</v>
      </c>
      <c r="RX1" s="13"/>
      <c r="RY1" s="12" t="s">
        <v>246</v>
      </c>
      <c r="RZ1" s="13"/>
      <c r="SA1" s="12" t="s">
        <v>247</v>
      </c>
      <c r="SB1" s="13"/>
      <c r="SC1" s="12" t="s">
        <v>248</v>
      </c>
      <c r="SD1" s="13"/>
    </row>
    <row r="2" spans="1:498" ht="20" customHeight="1" x14ac:dyDescent="0.15">
      <c r="A2" s="59">
        <f>'Tableau (3)'!E2</f>
        <v>0</v>
      </c>
      <c r="B2" s="61" t="str">
        <f>IF('Tableau (3)'!E23=1,"1 Parmesan 500g",IF('Tableau (3)'!E23=2,"2 Parmesan 500g",IF('Tableau (3)'!E23=3,"3 Parmesan 500g",IF('Tableau (3)'!E23=4,"4 Parmesan 500g",IF('Tableau (3)'!E23=5,"5 Parmesan 500g",IF('Tableau (3)'!E23=6,"6 Parmesan 500g",IF('Tableau (3)'!E23=7,"7 Parmesan 500g",IF('Tableau (3)'!E23=8,"8 Parmesan 500g",IF('Tableau (3)'!E23=9,"9 Parmesan 500g",IF('Tableau (3)'!E23=10,"10 Parmesan 500g",IF('Tableau (3)'!E23&gt;10,"!!!!!!!!!!!!!!","")))))))))))</f>
        <v/>
      </c>
      <c r="C2" s="59">
        <f>'Tableau (3)'!G2</f>
        <v>0</v>
      </c>
      <c r="D2" s="61" t="str">
        <f>IF('Tableau (3)'!G23=1,"1 Parmesan 500g",IF('Tableau (3)'!G23=2,"2 Parmesan 500g",IF('Tableau (3)'!G23=3,"3 Parmesan 500g",IF('Tableau (3)'!G23=4,"4 Parmesan 500g",IF('Tableau (3)'!G23=5,"5 Parmesan 500g",IF('Tableau (3)'!G23=6,"6 Parmesan 500g",IF('Tableau (3)'!G23=7,"7 Parmesan 500g",IF('Tableau (3)'!G23=8,"8 Parmesan 500g",IF('Tableau (3)'!G23=9,"9 Parmesan 500g",IF('Tableau (3)'!G23=10,"10 Parmesan 500g",IF('Tableau (3)'!G23&gt;10,"!!!!!!!!!!!!!!","")))))))))))</f>
        <v/>
      </c>
      <c r="E2" s="59">
        <f>'Tableau (3)'!I2</f>
        <v>0</v>
      </c>
      <c r="F2" s="61" t="str">
        <f>IF('Tableau (3)'!I23=1,"1 Parmesan 500g",IF('Tableau (3)'!I23=2,"2 Parmesan 500g",IF('Tableau (3)'!I23=3,"3 Parmesan 500g",IF('Tableau (3)'!I23=4,"4 Parmesan 500g",IF('Tableau (3)'!I23=5,"5 Parmesan 500g",IF('Tableau (3)'!I23=6,"6 Parmesan 500g",IF('Tableau (3)'!I23=7,"7 Parmesan 500g",IF('Tableau (3)'!I23=8,"8 Parmesan 500g",IF('Tableau (3)'!I23=9,"9 Parmesan 500g",IF('Tableau (3)'!I23=10,"10 Parmesan 500g",IF('Tableau (3)'!I23&gt;10,"!!!!!!!!!!!!!!","")))))))))))</f>
        <v/>
      </c>
      <c r="G2" s="59">
        <f>'Tableau (3)'!K2</f>
        <v>0</v>
      </c>
      <c r="H2" s="61" t="str">
        <f>IF('Tableau (3)'!K23=1,"1 Parmesan 500g",IF('Tableau (3)'!K23=2,"2 Parmesan 500g",IF('Tableau (3)'!K23=3,"3 Parmesan 500g",IF('Tableau (3)'!K23=4,"4 Parmesan 500g",IF('Tableau (3)'!K23=5,"5 Parmesan 500g",IF('Tableau (3)'!K23=6,"6 Parmesan 500g",IF('Tableau (3)'!K23=7,"7 Parmesan 500g",IF('Tableau (3)'!K23=8,"8 Parmesan 500g",IF('Tableau (3)'!K23=9,"9 Parmesan 500g",IF('Tableau (3)'!K23=10,"10 Parmesan 500g",IF('Tableau (3)'!K23&gt;10,"!!!!!!!!!!!!!!","")))))))))))</f>
        <v/>
      </c>
      <c r="I2" s="59">
        <f>'Tableau (3)'!M2</f>
        <v>0</v>
      </c>
      <c r="J2" s="61" t="str">
        <f>IF('Tableau (3)'!M23=1,"1 Parmesan 500g",IF('Tableau (3)'!M23=2,"2 Parmesan 500g",IF('Tableau (3)'!M23=3,"3 Parmesan 500g",IF('Tableau (3)'!M23=4,"4 Parmesan 500g",IF('Tableau (3)'!M23=5,"5 Parmesan 500g",IF('Tableau (3)'!M23=6,"6 Parmesan 500g",IF('Tableau (3)'!M23=7,"7 Parmesan 500g",IF('Tableau (3)'!M23=8,"8 Parmesan 500g",IF('Tableau (3)'!M23=9,"9 Parmesan 500g",IF('Tableau (3)'!M23=10,"10 Parmesan 500g",IF('Tableau (3)'!M23&gt;10,"!!!!!!!!!!!!!!","")))))))))))</f>
        <v/>
      </c>
      <c r="K2" s="59">
        <f>'Tableau (3)'!O2</f>
        <v>0</v>
      </c>
      <c r="L2" s="61" t="str">
        <f>IF('Tableau (3)'!O23=1,"1 Parmesan 500g",IF('Tableau (3)'!O23=2,"2 Parmesan 500g",IF('Tableau (3)'!O23=3,"3 Parmesan 500g",IF('Tableau (3)'!O23=4,"4 Parmesan 500g",IF('Tableau (3)'!O23=5,"5 Parmesan 500g",IF('Tableau (3)'!O23=6,"6 Parmesan 500g",IF('Tableau (3)'!O23=7,"7 Parmesan 500g",IF('Tableau (3)'!O23=8,"8 Parmesan 500g",IF('Tableau (3)'!O23=9,"9 Parmesan 500g",IF('Tableau (3)'!O23=10,"10 Parmesan 500g",IF('Tableau (3)'!O23&gt;10,"!!!!!!!!!!!!!!","")))))))))))</f>
        <v/>
      </c>
      <c r="M2" s="59">
        <f>'Tableau (3)'!Q2</f>
        <v>0</v>
      </c>
      <c r="N2" s="61" t="str">
        <f>IF('Tableau (3)'!Q23=1,"1 Parmesan 500g",IF('Tableau (3)'!Q23=2,"2 Parmesan 500g",IF('Tableau (3)'!Q23=3,"3 Parmesan 500g",IF('Tableau (3)'!Q23=4,"4 Parmesan 500g",IF('Tableau (3)'!Q23=5,"5 Parmesan 500g",IF('Tableau (3)'!Q23=6,"6 Parmesan 500g",IF('Tableau (3)'!Q23=7,"7 Parmesan 500g",IF('Tableau (3)'!Q23=8,"8 Parmesan 500g",IF('Tableau (3)'!Q23=9,"9 Parmesan 500g",IF('Tableau (3)'!Q23=10,"10 Parmesan 500g",IF('Tableau (3)'!Q23&gt;10,"!!!!!!!!!!!!!!","")))))))))))</f>
        <v/>
      </c>
      <c r="O2" s="59">
        <f>'Tableau (3)'!S2</f>
        <v>0</v>
      </c>
      <c r="P2" s="61" t="str">
        <f>IF('Tableau (3)'!S23=1,"1 Parmesan 500g",IF('Tableau (3)'!S23=2,"2 Parmesan 500g",IF('Tableau (3)'!S23=3,"3 Parmesan 500g",IF('Tableau (3)'!S23=4,"4 Parmesan 500g",IF('Tableau (3)'!S23=5,"5 Parmesan 500g",IF('Tableau (3)'!S23=6,"6 Parmesan 500g",IF('Tableau (3)'!S23=7,"7 Parmesan 500g",IF('Tableau (3)'!S23=8,"8 Parmesan 500g",IF('Tableau (3)'!S23=9,"9 Parmesan 500g",IF('Tableau (3)'!S23=10,"10 Parmesan 500g",IF('Tableau (3)'!S23&gt;10,"!!!!!!!!!!!!!!","")))))))))))</f>
        <v/>
      </c>
      <c r="Q2" s="59">
        <f>'Tableau (3)'!U2</f>
        <v>0</v>
      </c>
      <c r="R2" s="61" t="str">
        <f>IF('Tableau (3)'!U23=1,"1 Parmesan 500g",IF('Tableau (3)'!U23=2,"2 Parmesan 500g",IF('Tableau (3)'!U23=3,"3 Parmesan 500g",IF('Tableau (3)'!U23=4,"4 Parmesan 500g",IF('Tableau (3)'!U23=5,"5 Parmesan 500g",IF('Tableau (3)'!U23=6,"6 Parmesan 500g",IF('Tableau (3)'!U23=7,"7 Parmesan 500g",IF('Tableau (3)'!U23=8,"8 Parmesan 500g",IF('Tableau (3)'!U23=9,"9 Parmesan 500g",IF('Tableau (3)'!U23=10,"10 Parmesan 500g",IF('Tableau (3)'!U23&gt;10,"!!!!!!!!!!!!!!","")))))))))))</f>
        <v/>
      </c>
      <c r="S2" s="59">
        <f>'Tableau (3)'!W2</f>
        <v>0</v>
      </c>
      <c r="T2" s="61" t="str">
        <f>IF('Tableau (3)'!W23=1,"1 Parmesan 500g",IF('Tableau (3)'!W23=2,"2 Parmesan 500g",IF('Tableau (3)'!W23=3,"3 Parmesan 500g",IF('Tableau (3)'!W23=4,"4 Parmesan 500g",IF('Tableau (3)'!W23=5,"5 Parmesan 500g",IF('Tableau (3)'!W23=6,"6 Parmesan 500g",IF('Tableau (3)'!W23=7,"7 Parmesan 500g",IF('Tableau (3)'!W23=8,"8 Parmesan 500g",IF('Tableau (3)'!W23=9,"9 Parmesan 500g",IF('Tableau (3)'!W23=10,"10 Parmesan 500g",IF('Tableau (3)'!W23&gt;10,"!!!!!!!!!!!!!!","")))))))))))</f>
        <v/>
      </c>
      <c r="U2" s="59">
        <f>'Tableau (3)'!Y2</f>
        <v>0</v>
      </c>
      <c r="V2" s="61" t="str">
        <f>IF('Tableau (3)'!Y23=1,"1 Parmesan 500g",IF('Tableau (3)'!Y23=2,"2 Parmesan 500g",IF('Tableau (3)'!Y23=3,"3 Parmesan 500g",IF('Tableau (3)'!Y23=4,"4 Parmesan 500g",IF('Tableau (3)'!Y23=5,"5 Parmesan 500g",IF('Tableau (3)'!Y23=6,"6 Parmesan 500g",IF('Tableau (3)'!Y23=7,"7 Parmesan 500g",IF('Tableau (3)'!Y23=8,"8 Parmesan 500g",IF('Tableau (3)'!Y23=9,"9 Parmesan 500g",IF('Tableau (3)'!Y23=10,"10 Parmesan 500g",IF('Tableau (3)'!Y23&gt;10,"!!!!!!!!!!!!!!","")))))))))))</f>
        <v/>
      </c>
      <c r="W2" s="59">
        <f>'Tableau (3)'!AA2</f>
        <v>0</v>
      </c>
      <c r="X2" s="61" t="str">
        <f>IF('Tableau (3)'!AA23=1,"1 Parmesan 500g",IF('Tableau (3)'!AA23=2,"2 Parmesan 500g",IF('Tableau (3)'!AA23=3,"3 Parmesan 500g",IF('Tableau (3)'!AA23=4,"4 Parmesan 500g",IF('Tableau (3)'!AA23=5,"5 Parmesan 500g",IF('Tableau (3)'!AA23=6,"6 Parmesan 500g",IF('Tableau (3)'!AA23=7,"7 Parmesan 500g",IF('Tableau (3)'!AA23=8,"8 Parmesan 500g",IF('Tableau (3)'!AA23=9,"9 Parmesan 500g",IF('Tableau (3)'!AA23=10,"10 Parmesan 500g",IF('Tableau (3)'!AA23&gt;10,"!!!!!!!!!!!!!!","")))))))))))</f>
        <v/>
      </c>
      <c r="Y2" s="59">
        <f>'Tableau (3)'!AC2</f>
        <v>0</v>
      </c>
      <c r="Z2" s="61" t="str">
        <f>IF('Tableau (3)'!AC23=1,"1 Parmesan 500g",IF('Tableau (3)'!AC23=2,"2 Parmesan 500g",IF('Tableau (3)'!AC23=3,"3 Parmesan 500g",IF('Tableau (3)'!AC23=4,"4 Parmesan 500g",IF('Tableau (3)'!AC23=5,"5 Parmesan 500g",IF('Tableau (3)'!AC23=6,"6 Parmesan 500g",IF('Tableau (3)'!AC23=7,"7 Parmesan 500g",IF('Tableau (3)'!AC23=8,"8 Parmesan 500g",IF('Tableau (3)'!AC23=9,"9 Parmesan 500g",IF('Tableau (3)'!AC23=10,"10 Parmesan 500g",IF('Tableau (3)'!AC23&gt;10,"!!!!!!!!!!!!!!","")))))))))))</f>
        <v/>
      </c>
      <c r="AA2" s="59">
        <f>'Tableau (3)'!AE2</f>
        <v>0</v>
      </c>
      <c r="AB2" s="61" t="str">
        <f>IF('Tableau (3)'!AE23=1,"1 Parmesan 500g",IF('Tableau (3)'!AE23=2,"2 Parmesan 500g",IF('Tableau (3)'!AE23=3,"3 Parmesan 500g",IF('Tableau (3)'!AE23=4,"4 Parmesan 500g",IF('Tableau (3)'!AE23=5,"5 Parmesan 500g",IF('Tableau (3)'!AE23=6,"6 Parmesan 500g",IF('Tableau (3)'!AE23=7,"7 Parmesan 500g",IF('Tableau (3)'!AE23=8,"8 Parmesan 500g",IF('Tableau (3)'!AE23=9,"9 Parmesan 500g",IF('Tableau (3)'!AE23=10,"10 Parmesan 500g",IF('Tableau (3)'!AE23&gt;10,"!!!!!!!!!!!!!!","")))))))))))</f>
        <v/>
      </c>
      <c r="AC2" s="59">
        <f>'Tableau (3)'!AG2</f>
        <v>0</v>
      </c>
      <c r="AD2" s="61" t="str">
        <f>IF('Tableau (3)'!AG23=1,"1 Parmesan 500g",IF('Tableau (3)'!AG23=2,"2 Parmesan 500g",IF('Tableau (3)'!AG23=3,"3 Parmesan 500g",IF('Tableau (3)'!AG23=4,"4 Parmesan 500g",IF('Tableau (3)'!AG23=5,"5 Parmesan 500g",IF('Tableau (3)'!AG23=6,"6 Parmesan 500g",IF('Tableau (3)'!AG23=7,"7 Parmesan 500g",IF('Tableau (3)'!AG23=8,"8 Parmesan 500g",IF('Tableau (3)'!AG23=9,"9 Parmesan 500g",IF('Tableau (3)'!AG23=10,"10 Parmesan 500g",IF('Tableau (3)'!AG23&gt;10,"!!!!!!!!!!!!!!","")))))))))))</f>
        <v/>
      </c>
      <c r="AE2" s="59">
        <f>'Tableau (3)'!AI2</f>
        <v>0</v>
      </c>
      <c r="AF2" s="61" t="str">
        <f>IF('Tableau (3)'!AI23=1,"1 Parmesan 500g",IF('Tableau (3)'!AI23=2,"2 Parmesan 500g",IF('Tableau (3)'!AI23=3,"3 Parmesan 500g",IF('Tableau (3)'!AI23=4,"4 Parmesan 500g",IF('Tableau (3)'!AI23=5,"5 Parmesan 500g",IF('Tableau (3)'!AI23=6,"6 Parmesan 500g",IF('Tableau (3)'!AI23=7,"7 Parmesan 500g",IF('Tableau (3)'!AI23=8,"8 Parmesan 500g",IF('Tableau (3)'!AI23=9,"9 Parmesan 500g",IF('Tableau (3)'!AI23=10,"10 Parmesan 500g",IF('Tableau (3)'!AI23&gt;10,"!!!!!!!!!!!!!!","")))))))))))</f>
        <v/>
      </c>
      <c r="AG2" s="59">
        <f>'Tableau (3)'!AK2</f>
        <v>0</v>
      </c>
      <c r="AH2" s="61" t="str">
        <f>IF('Tableau (3)'!AK23=1,"1 Parmesan 500g",IF('Tableau (3)'!AK23=2,"2 Parmesan 500g",IF('Tableau (3)'!AK23=3,"3 Parmesan 500g",IF('Tableau (3)'!AK23=4,"4 Parmesan 500g",IF('Tableau (3)'!AK23=5,"5 Parmesan 500g",IF('Tableau (3)'!AK23=6,"6 Parmesan 500g",IF('Tableau (3)'!AK23=7,"7 Parmesan 500g",IF('Tableau (3)'!AK23=8,"8 Parmesan 500g",IF('Tableau (3)'!AK23=9,"9 Parmesan 500g",IF('Tableau (3)'!AK23=10,"10 Parmesan 500g",IF('Tableau (3)'!AK23&gt;10,"!!!!!!!!!!!!!!","")))))))))))</f>
        <v/>
      </c>
      <c r="AI2" s="59">
        <f>'Tableau (3)'!AM2</f>
        <v>0</v>
      </c>
      <c r="AJ2" s="61" t="str">
        <f>IF('Tableau (3)'!AM23=1,"1 Parmesan 500g",IF('Tableau (3)'!AM23=2,"2 Parmesan 500g",IF('Tableau (3)'!AM23=3,"3 Parmesan 500g",IF('Tableau (3)'!AM23=4,"4 Parmesan 500g",IF('Tableau (3)'!AM23=5,"5 Parmesan 500g",IF('Tableau (3)'!AM23=6,"6 Parmesan 500g",IF('Tableau (3)'!AM23=7,"7 Parmesan 500g",IF('Tableau (3)'!AM23=8,"8 Parmesan 500g",IF('Tableau (3)'!AM23=9,"9 Parmesan 500g",IF('Tableau (3)'!AM23=10,"10 Parmesan 500g",IF('Tableau (3)'!AM23&gt;10,"!!!!!!!!!!!!!!","")))))))))))</f>
        <v/>
      </c>
      <c r="AK2" s="59">
        <f>'Tableau (3)'!AO2</f>
        <v>0</v>
      </c>
      <c r="AL2" s="61" t="str">
        <f>IF('Tableau (3)'!AO23=1,"1 Parmesan 500g",IF('Tableau (3)'!AO23=2,"2 Parmesan 500g",IF('Tableau (3)'!AO23=3,"3 Parmesan 500g",IF('Tableau (3)'!AO23=4,"4 Parmesan 500g",IF('Tableau (3)'!AO23=5,"5 Parmesan 500g",IF('Tableau (3)'!AO23=6,"6 Parmesan 500g",IF('Tableau (3)'!AO23=7,"7 Parmesan 500g",IF('Tableau (3)'!AO23=8,"8 Parmesan 500g",IF('Tableau (3)'!AO23=9,"9 Parmesan 500g",IF('Tableau (3)'!AO23=10,"10 Parmesan 500g",IF('Tableau (3)'!AO23&gt;10,"!!!!!!!!!!!!!!","")))))))))))</f>
        <v/>
      </c>
      <c r="AM2" s="59">
        <f>'Tableau (3)'!AQ2</f>
        <v>0</v>
      </c>
      <c r="AN2" s="61" t="str">
        <f>IF('Tableau (3)'!AQ23=1,"1 Parmesan 500g",IF('Tableau (3)'!AQ23=2,"2 Parmesan 500g",IF('Tableau (3)'!AQ23=3,"3 Parmesan 500g",IF('Tableau (3)'!AQ23=4,"4 Parmesan 500g",IF('Tableau (3)'!AQ23=5,"5 Parmesan 500g",IF('Tableau (3)'!AQ23=6,"6 Parmesan 500g",IF('Tableau (3)'!AQ23=7,"7 Parmesan 500g",IF('Tableau (3)'!AQ23=8,"8 Parmesan 500g",IF('Tableau (3)'!AQ23=9,"9 Parmesan 500g",IF('Tableau (3)'!AQ23=10,"10 Parmesan 500g",IF('Tableau (3)'!AQ23&gt;10,"!!!!!!!!!!!!!!","")))))))))))</f>
        <v/>
      </c>
      <c r="AO2" s="59">
        <f>'Tableau (3)'!AS2</f>
        <v>0</v>
      </c>
      <c r="AP2" s="61" t="str">
        <f>IF('Tableau (3)'!AS23=1,"1 Parmesan 500g",IF('Tableau (3)'!AS23=2,"2 Parmesan 500g",IF('Tableau (3)'!AS23=3,"3 Parmesan 500g",IF('Tableau (3)'!AS23=4,"4 Parmesan 500g",IF('Tableau (3)'!AS23=5,"5 Parmesan 500g",IF('Tableau (3)'!AS23=6,"6 Parmesan 500g",IF('Tableau (3)'!AS23=7,"7 Parmesan 500g",IF('Tableau (3)'!AS23=8,"8 Parmesan 500g",IF('Tableau (3)'!AS23=9,"9 Parmesan 500g",IF('Tableau (3)'!AS23=10,"10 Parmesan 500g",IF('Tableau (3)'!AS23&gt;10,"!!!!!!!!!!!!!!","")))))))))))</f>
        <v/>
      </c>
      <c r="AQ2" s="59">
        <f>'Tableau (3)'!AU2</f>
        <v>0</v>
      </c>
      <c r="AR2" s="61" t="str">
        <f>IF('Tableau (3)'!AU23=1,"1 Parmesan 500g",IF('Tableau (3)'!AU23=2,"2 Parmesan 500g",IF('Tableau (3)'!AU23=3,"3 Parmesan 500g",IF('Tableau (3)'!AU23=4,"4 Parmesan 500g",IF('Tableau (3)'!AU23=5,"5 Parmesan 500g",IF('Tableau (3)'!AU23=6,"6 Parmesan 500g",IF('Tableau (3)'!AU23=7,"7 Parmesan 500g",IF('Tableau (3)'!AU23=8,"8 Parmesan 500g",IF('Tableau (3)'!AU23=9,"9 Parmesan 500g",IF('Tableau (3)'!AU23=10,"10 Parmesan 500g",IF('Tableau (3)'!AU23&gt;10,"!!!!!!!!!!!!!!","")))))))))))</f>
        <v/>
      </c>
      <c r="AS2" s="59">
        <f>'Tableau (3)'!AW2</f>
        <v>0</v>
      </c>
      <c r="AT2" s="61" t="str">
        <f>IF('Tableau (3)'!AW23=1,"1 Parmesan 500g",IF('Tableau (3)'!AW23=2,"2 Parmesan 500g",IF('Tableau (3)'!AW23=3,"3 Parmesan 500g",IF('Tableau (3)'!AW23=4,"4 Parmesan 500g",IF('Tableau (3)'!AW23=5,"5 Parmesan 500g",IF('Tableau (3)'!AW23=6,"6 Parmesan 500g",IF('Tableau (3)'!AW23=7,"7 Parmesan 500g",IF('Tableau (3)'!AW23=8,"8 Parmesan 500g",IF('Tableau (3)'!AW23=9,"9 Parmesan 500g",IF('Tableau (3)'!AW23=10,"10 Parmesan 500g",IF('Tableau (3)'!AW23&gt;10,"!!!!!!!!!!!!!!","")))))))))))</f>
        <v/>
      </c>
      <c r="AU2" s="59">
        <f>'Tableau (3)'!AY2</f>
        <v>0</v>
      </c>
      <c r="AV2" s="61" t="str">
        <f>IF('Tableau (3)'!AY23=1,"1 Parmesan 500g",IF('Tableau (3)'!AY23=2,"2 Parmesan 500g",IF('Tableau (3)'!AY23=3,"3 Parmesan 500g",IF('Tableau (3)'!AY23=4,"4 Parmesan 500g",IF('Tableau (3)'!AY23=5,"5 Parmesan 500g",IF('Tableau (3)'!AY23=6,"6 Parmesan 500g",IF('Tableau (3)'!AY23=7,"7 Parmesan 500g",IF('Tableau (3)'!AY23=8,"8 Parmesan 500g",IF('Tableau (3)'!AY23=9,"9 Parmesan 500g",IF('Tableau (3)'!AY23=10,"10 Parmesan 500g",IF('Tableau (3)'!AY23&gt;10,"!!!!!!!!!!!!!!","")))))))))))</f>
        <v/>
      </c>
      <c r="AW2" s="59">
        <f>'Tableau (3)'!BA2</f>
        <v>0</v>
      </c>
      <c r="AX2" s="61" t="str">
        <f>IF('Tableau (3)'!BA23=1,"1 Parmesan 500g",IF('Tableau (3)'!BA23=2,"2 Parmesan 500g",IF('Tableau (3)'!BA23=3,"3 Parmesan 500g",IF('Tableau (3)'!BA23=4,"4 Parmesan 500g",IF('Tableau (3)'!BA23=5,"5 Parmesan 500g",IF('Tableau (3)'!BA23=6,"6 Parmesan 500g",IF('Tableau (3)'!BA23=7,"7 Parmesan 500g",IF('Tableau (3)'!BA23=8,"8 Parmesan 500g",IF('Tableau (3)'!BA23=9,"9 Parmesan 500g",IF('Tableau (3)'!BA23=10,"10 Parmesan 500g",IF('Tableau (3)'!BA23&gt;10,"!!!!!!!!!!!!!!","")))))))))))</f>
        <v/>
      </c>
      <c r="AY2" s="59">
        <f>'Tableau (3)'!BC2</f>
        <v>0</v>
      </c>
      <c r="AZ2" s="61" t="str">
        <f>IF('Tableau (3)'!BC23=1,"1 Parmesan 500g",IF('Tableau (3)'!BC23=2,"2 Parmesan 500g",IF('Tableau (3)'!BC23=3,"3 Parmesan 500g",IF('Tableau (3)'!BC23=4,"4 Parmesan 500g",IF('Tableau (3)'!BC23=5,"5 Parmesan 500g",IF('Tableau (3)'!BC23=6,"6 Parmesan 500g",IF('Tableau (3)'!BC23=7,"7 Parmesan 500g",IF('Tableau (3)'!BC23=8,"8 Parmesan 500g",IF('Tableau (3)'!BC23=9,"9 Parmesan 500g",IF('Tableau (3)'!BC23=10,"10 Parmesan 500g",IF('Tableau (3)'!BC23&gt;10,"!!!!!!!!!!!!!!","")))))))))))</f>
        <v/>
      </c>
      <c r="BA2" s="59">
        <f>'Tableau (3)'!BE2</f>
        <v>0</v>
      </c>
      <c r="BB2" s="61" t="str">
        <f>IF('Tableau (3)'!BE23=1,"1 Parmesan 500g",IF('Tableau (3)'!BE23=2,"2 Parmesan 500g",IF('Tableau (3)'!BE23=3,"3 Parmesan 500g",IF('Tableau (3)'!BE23=4,"4 Parmesan 500g",IF('Tableau (3)'!BE23=5,"5 Parmesan 500g",IF('Tableau (3)'!BE23=6,"6 Parmesan 500g",IF('Tableau (3)'!BE23=7,"7 Parmesan 500g",IF('Tableau (3)'!BE23=8,"8 Parmesan 500g",IF('Tableau (3)'!BE23=9,"9 Parmesan 500g",IF('Tableau (3)'!BE23=10,"10 Parmesan 500g",IF('Tableau (3)'!BE23&gt;10,"!!!!!!!!!!!!!!","")))))))))))</f>
        <v/>
      </c>
      <c r="BC2" s="59">
        <f>'Tableau (3)'!BG2</f>
        <v>0</v>
      </c>
      <c r="BD2" s="61" t="str">
        <f>IF('Tableau (3)'!BG23=1,"1 Parmesan 500g",IF('Tableau (3)'!BG23=2,"2 Parmesan 500g",IF('Tableau (3)'!BG23=3,"3 Parmesan 500g",IF('Tableau (3)'!BG23=4,"4 Parmesan 500g",IF('Tableau (3)'!BG23=5,"5 Parmesan 500g",IF('Tableau (3)'!BG23=6,"6 Parmesan 500g",IF('Tableau (3)'!BG23=7,"7 Parmesan 500g",IF('Tableau (3)'!BG23=8,"8 Parmesan 500g",IF('Tableau (3)'!BG23=9,"9 Parmesan 500g",IF('Tableau (3)'!BG23=10,"10 Parmesan 500g",IF('Tableau (3)'!BG23&gt;10,"!!!!!!!!!!!!!!","")))))))))))</f>
        <v/>
      </c>
      <c r="BE2" s="59">
        <f>'Tableau (3)'!BI2</f>
        <v>0</v>
      </c>
      <c r="BF2" s="61" t="str">
        <f>IF('Tableau (3)'!BI23=1,"1 Parmesan 500g",IF('Tableau (3)'!BI23=2,"2 Parmesan 500g",IF('Tableau (3)'!BI23=3,"3 Parmesan 500g",IF('Tableau (3)'!BI23=4,"4 Parmesan 500g",IF('Tableau (3)'!BI23=5,"5 Parmesan 500g",IF('Tableau (3)'!BI23=6,"6 Parmesan 500g",IF('Tableau (3)'!BI23=7,"7 Parmesan 500g",IF('Tableau (3)'!BI23=8,"8 Parmesan 500g",IF('Tableau (3)'!BI23=9,"9 Parmesan 500g",IF('Tableau (3)'!BI23=10,"10 Parmesan 500g",IF('Tableau (3)'!BI23&gt;10,"!!!!!!!!!!!!!!","")))))))))))</f>
        <v/>
      </c>
      <c r="BG2" s="59">
        <f>'Tableau (3)'!BK2</f>
        <v>0</v>
      </c>
      <c r="BH2" s="61" t="str">
        <f>IF('Tableau (3)'!BK23=1,"1 Parmesan 500g",IF('Tableau (3)'!BK23=2,"2 Parmesan 500g",IF('Tableau (3)'!BK23=3,"3 Parmesan 500g",IF('Tableau (3)'!BK23=4,"4 Parmesan 500g",IF('Tableau (3)'!BK23=5,"5 Parmesan 500g",IF('Tableau (3)'!BK23=6,"6 Parmesan 500g",IF('Tableau (3)'!BK23=7,"7 Parmesan 500g",IF('Tableau (3)'!BK23=8,"8 Parmesan 500g",IF('Tableau (3)'!BK23=9,"9 Parmesan 500g",IF('Tableau (3)'!BK23=10,"10 Parmesan 500g",IF('Tableau (3)'!BK23&gt;10,"!!!!!!!!!!!!!!","")))))))))))</f>
        <v/>
      </c>
      <c r="BI2" s="59">
        <f>'Tableau (3)'!BM2</f>
        <v>0</v>
      </c>
      <c r="BJ2" s="61" t="str">
        <f>IF('Tableau (3)'!BM23=1,"1 Parmesan 500g",IF('Tableau (3)'!BM23=2,"2 Parmesan 500g",IF('Tableau (3)'!BM23=3,"3 Parmesan 500g",IF('Tableau (3)'!BM23=4,"4 Parmesan 500g",IF('Tableau (3)'!BM23=5,"5 Parmesan 500g",IF('Tableau (3)'!BM23=6,"6 Parmesan 500g",IF('Tableau (3)'!BM23=7,"7 Parmesan 500g",IF('Tableau (3)'!BM23=8,"8 Parmesan 500g",IF('Tableau (3)'!BM23=9,"9 Parmesan 500g",IF('Tableau (3)'!BM23=10,"10 Parmesan 500g",IF('Tableau (3)'!BM23&gt;10,"!!!!!!!!!!!!!!","")))))))))))</f>
        <v/>
      </c>
      <c r="BK2" s="59">
        <f>'Tableau (3)'!BO2</f>
        <v>0</v>
      </c>
      <c r="BL2" s="61" t="str">
        <f>IF('Tableau (3)'!BO23=1,"1 Parmesan 500g",IF('Tableau (3)'!BO23=2,"2 Parmesan 500g",IF('Tableau (3)'!BO23=3,"3 Parmesan 500g",IF('Tableau (3)'!BO23=4,"4 Parmesan 500g",IF('Tableau (3)'!BO23=5,"5 Parmesan 500g",IF('Tableau (3)'!BO23=6,"6 Parmesan 500g",IF('Tableau (3)'!BO23=7,"7 Parmesan 500g",IF('Tableau (3)'!BO23=8,"8 Parmesan 500g",IF('Tableau (3)'!BO23=9,"9 Parmesan 500g",IF('Tableau (3)'!BO23=10,"10 Parmesan 500g",IF('Tableau (3)'!BO23&gt;10,"!!!!!!!!!!!!!!","")))))))))))</f>
        <v/>
      </c>
      <c r="BM2" s="59">
        <f>'Tableau (3)'!BQ2</f>
        <v>0</v>
      </c>
      <c r="BN2" s="61" t="str">
        <f>IF('Tableau (3)'!BQ23=1,"1 Parmesan 500g",IF('Tableau (3)'!BQ23=2,"2 Parmesan 500g",IF('Tableau (3)'!BQ23=3,"3 Parmesan 500g",IF('Tableau (3)'!BQ23=4,"4 Parmesan 500g",IF('Tableau (3)'!BQ23=5,"5 Parmesan 500g",IF('Tableau (3)'!BQ23=6,"6 Parmesan 500g",IF('Tableau (3)'!BQ23=7,"7 Parmesan 500g",IF('Tableau (3)'!BQ23=8,"8 Parmesan 500g",IF('Tableau (3)'!BQ23=9,"9 Parmesan 500g",IF('Tableau (3)'!BQ23=10,"10 Parmesan 500g",IF('Tableau (3)'!BQ23&gt;10,"!!!!!!!!!!!!!!","")))))))))))</f>
        <v/>
      </c>
      <c r="BO2" s="59">
        <f>'Tableau (3)'!BS2</f>
        <v>0</v>
      </c>
      <c r="BP2" s="61" t="str">
        <f>IF('Tableau (3)'!BS23=1,"1 Parmesan 500g",IF('Tableau (3)'!BS23=2,"2 Parmesan 500g",IF('Tableau (3)'!BS23=3,"3 Parmesan 500g",IF('Tableau (3)'!BS23=4,"4 Parmesan 500g",IF('Tableau (3)'!BS23=5,"5 Parmesan 500g",IF('Tableau (3)'!BS23=6,"6 Parmesan 500g",IF('Tableau (3)'!BS23=7,"7 Parmesan 500g",IF('Tableau (3)'!BS23=8,"8 Parmesan 500g",IF('Tableau (3)'!BS23=9,"9 Parmesan 500g",IF('Tableau (3)'!BS23=10,"10 Parmesan 500g",IF('Tableau (3)'!BS23&gt;10,"!!!!!!!!!!!!!!","")))))))))))</f>
        <v/>
      </c>
      <c r="BQ2" s="59">
        <f>'Tableau (3)'!BU2</f>
        <v>0</v>
      </c>
      <c r="BR2" s="61" t="str">
        <f>IF('Tableau (3)'!BU23=1,"1 Parmesan 500g",IF('Tableau (3)'!BU23=2,"2 Parmesan 500g",IF('Tableau (3)'!BU23=3,"3 Parmesan 500g",IF('Tableau (3)'!BU23=4,"4 Parmesan 500g",IF('Tableau (3)'!BU23=5,"5 Parmesan 500g",IF('Tableau (3)'!BU23=6,"6 Parmesan 500g",IF('Tableau (3)'!BU23=7,"7 Parmesan 500g",IF('Tableau (3)'!BU23=8,"8 Parmesan 500g",IF('Tableau (3)'!BU23=9,"9 Parmesan 500g",IF('Tableau (3)'!BU23=10,"10 Parmesan 500g",IF('Tableau (3)'!BU23&gt;10,"!!!!!!!!!!!!!!","")))))))))))</f>
        <v/>
      </c>
      <c r="BS2" s="59">
        <f>'Tableau (3)'!BW2</f>
        <v>0</v>
      </c>
      <c r="BT2" s="61" t="str">
        <f>IF('Tableau (3)'!BW23=1,"1 Parmesan 500g",IF('Tableau (3)'!BW23=2,"2 Parmesan 500g",IF('Tableau (3)'!BW23=3,"3 Parmesan 500g",IF('Tableau (3)'!BW23=4,"4 Parmesan 500g",IF('Tableau (3)'!BW23=5,"5 Parmesan 500g",IF('Tableau (3)'!BW23=6,"6 Parmesan 500g",IF('Tableau (3)'!BW23=7,"7 Parmesan 500g",IF('Tableau (3)'!BW23=8,"8 Parmesan 500g",IF('Tableau (3)'!BW23=9,"9 Parmesan 500g",IF('Tableau (3)'!BW23=10,"10 Parmesan 500g",IF('Tableau (3)'!BW23&gt;10,"!!!!!!!!!!!!!!","")))))))))))</f>
        <v/>
      </c>
      <c r="BU2" s="59">
        <f>'Tableau (3)'!BY2</f>
        <v>0</v>
      </c>
      <c r="BV2" s="61" t="str">
        <f>IF('Tableau (3)'!BY23=1,"1 Parmesan 500g",IF('Tableau (3)'!BY23=2,"2 Parmesan 500g",IF('Tableau (3)'!BY23=3,"3 Parmesan 500g",IF('Tableau (3)'!BY23=4,"4 Parmesan 500g",IF('Tableau (3)'!BY23=5,"5 Parmesan 500g",IF('Tableau (3)'!BY23=6,"6 Parmesan 500g",IF('Tableau (3)'!BY23=7,"7 Parmesan 500g",IF('Tableau (3)'!BY23=8,"8 Parmesan 500g",IF('Tableau (3)'!BY23=9,"9 Parmesan 500g",IF('Tableau (3)'!BY23=10,"10 Parmesan 500g",IF('Tableau (3)'!BY23&gt;10,"!!!!!!!!!!!!!!","")))))))))))</f>
        <v/>
      </c>
      <c r="BW2" s="59">
        <f>'Tableau (3)'!CA2</f>
        <v>0</v>
      </c>
      <c r="BX2" s="61" t="str">
        <f>IF('Tableau (3)'!CA23=1,"1 Parmesan 500g",IF('Tableau (3)'!CA23=2,"2 Parmesan 500g",IF('Tableau (3)'!CA23=3,"3 Parmesan 500g",IF('Tableau (3)'!CA23=4,"4 Parmesan 500g",IF('Tableau (3)'!CA23=5,"5 Parmesan 500g",IF('Tableau (3)'!CA23=6,"6 Parmesan 500g",IF('Tableau (3)'!CA23=7,"7 Parmesan 500g",IF('Tableau (3)'!CA23=8,"8 Parmesan 500g",IF('Tableau (3)'!CA23=9,"9 Parmesan 500g",IF('Tableau (3)'!CA23=10,"10 Parmesan 500g",IF('Tableau (3)'!CA23&gt;10,"!!!!!!!!!!!!!!","")))))))))))</f>
        <v/>
      </c>
      <c r="BY2" s="59">
        <f>'Tableau (3)'!CC2</f>
        <v>0</v>
      </c>
      <c r="BZ2" s="61" t="str">
        <f>IF('Tableau (3)'!CC23=1,"1 Parmesan 500g",IF('Tableau (3)'!CC23=2,"2 Parmesan 500g",IF('Tableau (3)'!CC23=3,"3 Parmesan 500g",IF('Tableau (3)'!CC23=4,"4 Parmesan 500g",IF('Tableau (3)'!CC23=5,"5 Parmesan 500g",IF('Tableau (3)'!CC23=6,"6 Parmesan 500g",IF('Tableau (3)'!CC23=7,"7 Parmesan 500g",IF('Tableau (3)'!CC23=8,"8 Parmesan 500g",IF('Tableau (3)'!CC23=9,"9 Parmesan 500g",IF('Tableau (3)'!CC23=10,"10 Parmesan 500g",IF('Tableau (3)'!CC23&gt;10,"!!!!!!!!!!!!!!","")))))))))))</f>
        <v/>
      </c>
      <c r="CA2" s="59">
        <f>'Tableau (3)'!CE2</f>
        <v>0</v>
      </c>
      <c r="CB2" s="61" t="str">
        <f>IF('Tableau (3)'!CE23=1,"1 Parmesan 500g",IF('Tableau (3)'!CE23=2,"2 Parmesan 500g",IF('Tableau (3)'!CE23=3,"3 Parmesan 500g",IF('Tableau (3)'!CE23=4,"4 Parmesan 500g",IF('Tableau (3)'!CE23=5,"5 Parmesan 500g",IF('Tableau (3)'!CE23=6,"6 Parmesan 500g",IF('Tableau (3)'!CE23=7,"7 Parmesan 500g",IF('Tableau (3)'!CE23=8,"8 Parmesan 500g",IF('Tableau (3)'!CE23=9,"9 Parmesan 500g",IF('Tableau (3)'!CE23=10,"10 Parmesan 500g",IF('Tableau (3)'!CE23&gt;10,"!!!!!!!!!!!!!!","")))))))))))</f>
        <v/>
      </c>
      <c r="CC2" s="59">
        <f>'Tableau (3)'!CG2</f>
        <v>0</v>
      </c>
      <c r="CD2" s="61" t="str">
        <f>IF('Tableau (3)'!CG23=1,"1 Parmesan 500g",IF('Tableau (3)'!CG23=2,"2 Parmesan 500g",IF('Tableau (3)'!CG23=3,"3 Parmesan 500g",IF('Tableau (3)'!CG23=4,"4 Parmesan 500g",IF('Tableau (3)'!CG23=5,"5 Parmesan 500g",IF('Tableau (3)'!CG23=6,"6 Parmesan 500g",IF('Tableau (3)'!CG23=7,"7 Parmesan 500g",IF('Tableau (3)'!CG23=8,"8 Parmesan 500g",IF('Tableau (3)'!CG23=9,"9 Parmesan 500g",IF('Tableau (3)'!CG23=10,"10 Parmesan 500g",IF('Tableau (3)'!CG23&gt;10,"!!!!!!!!!!!!!!","")))))))))))</f>
        <v/>
      </c>
      <c r="CE2" s="59">
        <f>'Tableau (3)'!CI2</f>
        <v>0</v>
      </c>
      <c r="CF2" s="61" t="str">
        <f>IF('Tableau (3)'!CI23=1,"1 Parmesan 500g",IF('Tableau (3)'!CI23=2,"2 Parmesan 500g",IF('Tableau (3)'!CI23=3,"3 Parmesan 500g",IF('Tableau (3)'!CI23=4,"4 Parmesan 500g",IF('Tableau (3)'!CI23=5,"5 Parmesan 500g",IF('Tableau (3)'!CI23=6,"6 Parmesan 500g",IF('Tableau (3)'!CI23=7,"7 Parmesan 500g",IF('Tableau (3)'!CI23=8,"8 Parmesan 500g",IF('Tableau (3)'!CI23=9,"9 Parmesan 500g",IF('Tableau (3)'!CI23=10,"10 Parmesan 500g",IF('Tableau (3)'!CI23&gt;10,"!!!!!!!!!!!!!!","")))))))))))</f>
        <v/>
      </c>
      <c r="CG2" s="59">
        <f>'Tableau (3)'!CK2</f>
        <v>0</v>
      </c>
      <c r="CH2" s="61" t="str">
        <f>IF('Tableau (3)'!CK23=1,"1 Parmesan 500g",IF('Tableau (3)'!CK23=2,"2 Parmesan 500g",IF('Tableau (3)'!CK23=3,"3 Parmesan 500g",IF('Tableau (3)'!CK23=4,"4 Parmesan 500g",IF('Tableau (3)'!CK23=5,"5 Parmesan 500g",IF('Tableau (3)'!CK23=6,"6 Parmesan 500g",IF('Tableau (3)'!CK23=7,"7 Parmesan 500g",IF('Tableau (3)'!CK23=8,"8 Parmesan 500g",IF('Tableau (3)'!CK23=9,"9 Parmesan 500g",IF('Tableau (3)'!CK23=10,"10 Parmesan 500g",IF('Tableau (3)'!CK23&gt;10,"!!!!!!!!!!!!!!","")))))))))))</f>
        <v/>
      </c>
      <c r="CI2" s="59">
        <f>'Tableau (3)'!CM2</f>
        <v>0</v>
      </c>
      <c r="CJ2" s="61" t="str">
        <f>IF('Tableau (3)'!CM23=1,"1 Parmesan 500g",IF('Tableau (3)'!CM23=2,"2 Parmesan 500g",IF('Tableau (3)'!CM23=3,"3 Parmesan 500g",IF('Tableau (3)'!CM23=4,"4 Parmesan 500g",IF('Tableau (3)'!CM23=5,"5 Parmesan 500g",IF('Tableau (3)'!CM23=6,"6 Parmesan 500g",IF('Tableau (3)'!CM23=7,"7 Parmesan 500g",IF('Tableau (3)'!CM23=8,"8 Parmesan 500g",IF('Tableau (3)'!CM23=9,"9 Parmesan 500g",IF('Tableau (3)'!CM23=10,"10 Parmesan 500g",IF('Tableau (3)'!CM23&gt;10,"!!!!!!!!!!!!!!","")))))))))))</f>
        <v/>
      </c>
      <c r="CK2" s="59">
        <f>'Tableau (3)'!CO2</f>
        <v>0</v>
      </c>
      <c r="CL2" s="61" t="str">
        <f>IF('Tableau (3)'!CO23=1,"1 Parmesan 500g",IF('Tableau (3)'!CO23=2,"2 Parmesan 500g",IF('Tableau (3)'!CO23=3,"3 Parmesan 500g",IF('Tableau (3)'!CO23=4,"4 Parmesan 500g",IF('Tableau (3)'!CO23=5,"5 Parmesan 500g",IF('Tableau (3)'!CO23=6,"6 Parmesan 500g",IF('Tableau (3)'!CO23=7,"7 Parmesan 500g",IF('Tableau (3)'!CO23=8,"8 Parmesan 500g",IF('Tableau (3)'!CO23=9,"9 Parmesan 500g",IF('Tableau (3)'!CO23=10,"10 Parmesan 500g",IF('Tableau (3)'!CO23&gt;10,"!!!!!!!!!!!!!!","")))))))))))</f>
        <v/>
      </c>
      <c r="CM2" s="59">
        <f>'Tableau (3)'!CQ2</f>
        <v>0</v>
      </c>
      <c r="CN2" s="61" t="str">
        <f>IF('Tableau (3)'!CQ23=1,"1 Parmesan 500g",IF('Tableau (3)'!CQ23=2,"2 Parmesan 500g",IF('Tableau (3)'!CQ23=3,"3 Parmesan 500g",IF('Tableau (3)'!CQ23=4,"4 Parmesan 500g",IF('Tableau (3)'!CQ23=5,"5 Parmesan 500g",IF('Tableau (3)'!CQ23=6,"6 Parmesan 500g",IF('Tableau (3)'!CQ23=7,"7 Parmesan 500g",IF('Tableau (3)'!CQ23=8,"8 Parmesan 500g",IF('Tableau (3)'!CQ23=9,"9 Parmesan 500g",IF('Tableau (3)'!CQ23=10,"10 Parmesan 500g",IF('Tableau (3)'!CQ23&gt;10,"!!!!!!!!!!!!!!","")))))))))))</f>
        <v/>
      </c>
      <c r="CO2" s="59">
        <f>'Tableau (3)'!CS2</f>
        <v>0</v>
      </c>
      <c r="CP2" s="61" t="str">
        <f>IF('Tableau (3)'!CS23=1,"1 Parmesan 500g",IF('Tableau (3)'!CS23=2,"2 Parmesan 500g",IF('Tableau (3)'!CS23=3,"3 Parmesan 500g",IF('Tableau (3)'!CS23=4,"4 Parmesan 500g",IF('Tableau (3)'!CS23=5,"5 Parmesan 500g",IF('Tableau (3)'!CS23=6,"6 Parmesan 500g",IF('Tableau (3)'!CS23=7,"7 Parmesan 500g",IF('Tableau (3)'!CS23=8,"8 Parmesan 500g",IF('Tableau (3)'!CS23=9,"9 Parmesan 500g",IF('Tableau (3)'!CS23=10,"10 Parmesan 500g",IF('Tableau (3)'!CS23&gt;10,"!!!!!!!!!!!!!!","")))))))))))</f>
        <v/>
      </c>
      <c r="CQ2" s="59">
        <f>'Tableau (3)'!CU2</f>
        <v>0</v>
      </c>
      <c r="CR2" s="61" t="str">
        <f>IF('Tableau (3)'!CU23=1,"1 Parmesan 500g",IF('Tableau (3)'!CU23=2,"2 Parmesan 500g",IF('Tableau (3)'!CU23=3,"3 Parmesan 500g",IF('Tableau (3)'!CU23=4,"4 Parmesan 500g",IF('Tableau (3)'!CU23=5,"5 Parmesan 500g",IF('Tableau (3)'!CU23=6,"6 Parmesan 500g",IF('Tableau (3)'!CU23=7,"7 Parmesan 500g",IF('Tableau (3)'!CU23=8,"8 Parmesan 500g",IF('Tableau (3)'!CU23=9,"9 Parmesan 500g",IF('Tableau (3)'!CU23=10,"10 Parmesan 500g",IF('Tableau (3)'!CU23&gt;10,"!!!!!!!!!!!!!!","")))))))))))</f>
        <v/>
      </c>
      <c r="CS2" s="59">
        <f>'Tableau (3)'!CW2</f>
        <v>0</v>
      </c>
      <c r="CT2" s="61" t="str">
        <f>IF('Tableau (3)'!CW23=1,"1 Parmesan 500g",IF('Tableau (3)'!CW23=2,"2 Parmesan 500g",IF('Tableau (3)'!CW23=3,"3 Parmesan 500g",IF('Tableau (3)'!CW23=4,"4 Parmesan 500g",IF('Tableau (3)'!CW23=5,"5 Parmesan 500g",IF('Tableau (3)'!CW23=6,"6 Parmesan 500g",IF('Tableau (3)'!CW23=7,"7 Parmesan 500g",IF('Tableau (3)'!CW23=8,"8 Parmesan 500g",IF('Tableau (3)'!CW23=9,"9 Parmesan 500g",IF('Tableau (3)'!CW23=10,"10 Parmesan 500g",IF('Tableau (3)'!CW23&gt;10,"!!!!!!!!!!!!!!","")))))))))))</f>
        <v/>
      </c>
      <c r="CU2" s="59">
        <f>'Tableau (3)'!CY2</f>
        <v>0</v>
      </c>
      <c r="CV2" s="61" t="str">
        <f>IF('Tableau (3)'!CY23=1,"1 Parmesan 500g",IF('Tableau (3)'!CY23=2,"2 Parmesan 500g",IF('Tableau (3)'!CY23=3,"3 Parmesan 500g",IF('Tableau (3)'!CY23=4,"4 Parmesan 500g",IF('Tableau (3)'!CY23=5,"5 Parmesan 500g",IF('Tableau (3)'!CY23=6,"6 Parmesan 500g",IF('Tableau (3)'!CY23=7,"7 Parmesan 500g",IF('Tableau (3)'!CY23=8,"8 Parmesan 500g",IF('Tableau (3)'!CY23=9,"9 Parmesan 500g",IF('Tableau (3)'!CY23=10,"10 Parmesan 500g",IF('Tableau (3)'!CY23&gt;10,"!!!!!!!!!!!!!!","")))))))))))</f>
        <v/>
      </c>
      <c r="CW2" s="59">
        <f>'Tableau (3)'!DA2</f>
        <v>0</v>
      </c>
      <c r="CX2" s="61" t="str">
        <f>IF('Tableau (3)'!DA23=1,"1 Parmesan 500g",IF('Tableau (3)'!DA23=2,"2 Parmesan 500g",IF('Tableau (3)'!DA23=3,"3 Parmesan 500g",IF('Tableau (3)'!DA23=4,"4 Parmesan 500g",IF('Tableau (3)'!DA23=5,"5 Parmesan 500g",IF('Tableau (3)'!DA23=6,"6 Parmesan 500g",IF('Tableau (3)'!DA23=7,"7 Parmesan 500g",IF('Tableau (3)'!DA23=8,"8 Parmesan 500g",IF('Tableau (3)'!DA23=9,"9 Parmesan 500g",IF('Tableau (3)'!DA23=10,"10 Parmesan 500g",IF('Tableau (3)'!DA23&gt;10,"!!!!!!!!!!!!!!","")))))))))))</f>
        <v/>
      </c>
      <c r="CY2" s="59">
        <f>'Tableau (3)'!DC2</f>
        <v>0</v>
      </c>
      <c r="CZ2" s="61" t="str">
        <f>IF('Tableau (3)'!DC23=1,"1 Parmesan 500g",IF('Tableau (3)'!DC23=2,"2 Parmesan 500g",IF('Tableau (3)'!DC23=3,"3 Parmesan 500g",IF('Tableau (3)'!DC23=4,"4 Parmesan 500g",IF('Tableau (3)'!DC23=5,"5 Parmesan 500g",IF('Tableau (3)'!DC23=6,"6 Parmesan 500g",IF('Tableau (3)'!DC23=7,"7 Parmesan 500g",IF('Tableau (3)'!DC23=8,"8 Parmesan 500g",IF('Tableau (3)'!DC23=9,"9 Parmesan 500g",IF('Tableau (3)'!DC23=10,"10 Parmesan 500g",IF('Tableau (3)'!DC23&gt;10,"!!!!!!!!!!!!!!","")))))))))))</f>
        <v/>
      </c>
      <c r="DA2" s="59">
        <f>'Tableau (3)'!DE2</f>
        <v>0</v>
      </c>
      <c r="DB2" s="61" t="str">
        <f>IF('Tableau (3)'!DE23=1,"1 Parmesan 500g",IF('Tableau (3)'!DE23=2,"2 Parmesan 500g",IF('Tableau (3)'!DE23=3,"3 Parmesan 500g",IF('Tableau (3)'!DE23=4,"4 Parmesan 500g",IF('Tableau (3)'!DE23=5,"5 Parmesan 500g",IF('Tableau (3)'!DE23=6,"6 Parmesan 500g",IF('Tableau (3)'!DE23=7,"7 Parmesan 500g",IF('Tableau (3)'!DE23=8,"8 Parmesan 500g",IF('Tableau (3)'!DE23=9,"9 Parmesan 500g",IF('Tableau (3)'!DE23=10,"10 Parmesan 500g",IF('Tableau (3)'!DE23&gt;10,"!!!!!!!!!!!!!!","")))))))))))</f>
        <v/>
      </c>
      <c r="DC2" s="59">
        <f>'Tableau (3)'!DG2</f>
        <v>0</v>
      </c>
      <c r="DD2" s="61" t="str">
        <f>IF('Tableau (3)'!DG23=1,"1 Parmesan 500g",IF('Tableau (3)'!DG23=2,"2 Parmesan 500g",IF('Tableau (3)'!DG23=3,"3 Parmesan 500g",IF('Tableau (3)'!DG23=4,"4 Parmesan 500g",IF('Tableau (3)'!DG23=5,"5 Parmesan 500g",IF('Tableau (3)'!DG23=6,"6 Parmesan 500g",IF('Tableau (3)'!DG23=7,"7 Parmesan 500g",IF('Tableau (3)'!DG23=8,"8 Parmesan 500g",IF('Tableau (3)'!DG23=9,"9 Parmesan 500g",IF('Tableau (3)'!DG23=10,"10 Parmesan 500g",IF('Tableau (3)'!DG23&gt;10,"!!!!!!!!!!!!!!","")))))))))))</f>
        <v/>
      </c>
      <c r="DE2" s="59">
        <f>'Tableau (3)'!DI2</f>
        <v>0</v>
      </c>
      <c r="DF2" s="61" t="str">
        <f>IF('Tableau (3)'!DI23=1,"1 Parmesan 500g",IF('Tableau (3)'!DI23=2,"2 Parmesan 500g",IF('Tableau (3)'!DI23=3,"3 Parmesan 500g",IF('Tableau (3)'!DI23=4,"4 Parmesan 500g",IF('Tableau (3)'!DI23=5,"5 Parmesan 500g",IF('Tableau (3)'!DI23=6,"6 Parmesan 500g",IF('Tableau (3)'!DI23=7,"7 Parmesan 500g",IF('Tableau (3)'!DI23=8,"8 Parmesan 500g",IF('Tableau (3)'!DI23=9,"9 Parmesan 500g",IF('Tableau (3)'!DI23=10,"10 Parmesan 500g",IF('Tableau (3)'!DI23&gt;10,"!!!!!!!!!!!!!!","")))))))))))</f>
        <v/>
      </c>
      <c r="DG2" s="59">
        <f>'Tableau (3)'!DK2</f>
        <v>0</v>
      </c>
      <c r="DH2" s="61" t="str">
        <f>IF('Tableau (3)'!DK23=1,"1 Parmesan 500g",IF('Tableau (3)'!DK23=2,"2 Parmesan 500g",IF('Tableau (3)'!DK23=3,"3 Parmesan 500g",IF('Tableau (3)'!DK23=4,"4 Parmesan 500g",IF('Tableau (3)'!DK23=5,"5 Parmesan 500g",IF('Tableau (3)'!DK23=6,"6 Parmesan 500g",IF('Tableau (3)'!DK23=7,"7 Parmesan 500g",IF('Tableau (3)'!DK23=8,"8 Parmesan 500g",IF('Tableau (3)'!DK23=9,"9 Parmesan 500g",IF('Tableau (3)'!DK23=10,"10 Parmesan 500g",IF('Tableau (3)'!DK23&gt;10,"!!!!!!!!!!!!!!","")))))))))))</f>
        <v/>
      </c>
      <c r="DI2" s="59">
        <f>'Tableau (3)'!DM2</f>
        <v>0</v>
      </c>
      <c r="DJ2" s="61" t="str">
        <f>IF('Tableau (3)'!DM23=1,"1 Parmesan 500g",IF('Tableau (3)'!DM23=2,"2 Parmesan 500g",IF('Tableau (3)'!DM23=3,"3 Parmesan 500g",IF('Tableau (3)'!DM23=4,"4 Parmesan 500g",IF('Tableau (3)'!DM23=5,"5 Parmesan 500g",IF('Tableau (3)'!DM23=6,"6 Parmesan 500g",IF('Tableau (3)'!DM23=7,"7 Parmesan 500g",IF('Tableau (3)'!DM23=8,"8 Parmesan 500g",IF('Tableau (3)'!DM23=9,"9 Parmesan 500g",IF('Tableau (3)'!DM23=10,"10 Parmesan 500g",IF('Tableau (3)'!DM23&gt;10,"!!!!!!!!!!!!!!","")))))))))))</f>
        <v/>
      </c>
      <c r="DK2" s="59">
        <f>'Tableau (3)'!DO2</f>
        <v>0</v>
      </c>
      <c r="DL2" s="61" t="str">
        <f>IF('Tableau (3)'!DO23=1,"1 Parmesan 500g",IF('Tableau (3)'!DO23=2,"2 Parmesan 500g",IF('Tableau (3)'!DO23=3,"3 Parmesan 500g",IF('Tableau (3)'!DO23=4,"4 Parmesan 500g",IF('Tableau (3)'!DO23=5,"5 Parmesan 500g",IF('Tableau (3)'!DO23=6,"6 Parmesan 500g",IF('Tableau (3)'!DO23=7,"7 Parmesan 500g",IF('Tableau (3)'!DO23=8,"8 Parmesan 500g",IF('Tableau (3)'!DO23=9,"9 Parmesan 500g",IF('Tableau (3)'!DO23=10,"10 Parmesan 500g",IF('Tableau (3)'!DO23&gt;10,"!!!!!!!!!!!!!!","")))))))))))</f>
        <v/>
      </c>
      <c r="DM2" s="59">
        <f>'Tableau (3)'!DQ2</f>
        <v>0</v>
      </c>
      <c r="DN2" s="61" t="str">
        <f>IF('Tableau (3)'!DQ23=1,"1 Parmesan 500g",IF('Tableau (3)'!DQ23=2,"2 Parmesan 500g",IF('Tableau (3)'!DQ23=3,"3 Parmesan 500g",IF('Tableau (3)'!DQ23=4,"4 Parmesan 500g",IF('Tableau (3)'!DQ23=5,"5 Parmesan 500g",IF('Tableau (3)'!DQ23=6,"6 Parmesan 500g",IF('Tableau (3)'!DQ23=7,"7 Parmesan 500g",IF('Tableau (3)'!DQ23=8,"8 Parmesan 500g",IF('Tableau (3)'!DQ23=9,"9 Parmesan 500g",IF('Tableau (3)'!DQ23=10,"10 Parmesan 500g",IF('Tableau (3)'!DQ23&gt;10,"!!!!!!!!!!!!!!","")))))))))))</f>
        <v/>
      </c>
      <c r="DO2" s="59">
        <f>'Tableau (3)'!DS2</f>
        <v>0</v>
      </c>
      <c r="DP2" s="61" t="str">
        <f>IF('Tableau (3)'!DS23=1,"1 Parmesan 500g",IF('Tableau (3)'!DS23=2,"2 Parmesan 500g",IF('Tableau (3)'!DS23=3,"3 Parmesan 500g",IF('Tableau (3)'!DS23=4,"4 Parmesan 500g",IF('Tableau (3)'!DS23=5,"5 Parmesan 500g",IF('Tableau (3)'!DS23=6,"6 Parmesan 500g",IF('Tableau (3)'!DS23=7,"7 Parmesan 500g",IF('Tableau (3)'!DS23=8,"8 Parmesan 500g",IF('Tableau (3)'!DS23=9,"9 Parmesan 500g",IF('Tableau (3)'!DS23=10,"10 Parmesan 500g",IF('Tableau (3)'!DS23&gt;10,"!!!!!!!!!!!!!!","")))))))))))</f>
        <v/>
      </c>
      <c r="DQ2" s="59">
        <f>'Tableau (3)'!DU2</f>
        <v>0</v>
      </c>
      <c r="DR2" s="61" t="str">
        <f>IF('Tableau (3)'!DU23=1,"1 Parmesan 500g",IF('Tableau (3)'!DU23=2,"2 Parmesan 500g",IF('Tableau (3)'!DU23=3,"3 Parmesan 500g",IF('Tableau (3)'!DU23=4,"4 Parmesan 500g",IF('Tableau (3)'!DU23=5,"5 Parmesan 500g",IF('Tableau (3)'!DU23=6,"6 Parmesan 500g",IF('Tableau (3)'!DU23=7,"7 Parmesan 500g",IF('Tableau (3)'!DU23=8,"8 Parmesan 500g",IF('Tableau (3)'!DU23=9,"9 Parmesan 500g",IF('Tableau (3)'!DU23=10,"10 Parmesan 500g",IF('Tableau (3)'!DU23&gt;10,"!!!!!!!!!!!!!!","")))))))))))</f>
        <v/>
      </c>
      <c r="DS2" s="59">
        <f>'Tableau (3)'!DW2</f>
        <v>0</v>
      </c>
      <c r="DT2" s="61" t="str">
        <f>IF('Tableau (3)'!DW23=1,"1 Parmesan 500g",IF('Tableau (3)'!DW23=2,"2 Parmesan 500g",IF('Tableau (3)'!DW23=3,"3 Parmesan 500g",IF('Tableau (3)'!DW23=4,"4 Parmesan 500g",IF('Tableau (3)'!DW23=5,"5 Parmesan 500g",IF('Tableau (3)'!DW23=6,"6 Parmesan 500g",IF('Tableau (3)'!DW23=7,"7 Parmesan 500g",IF('Tableau (3)'!DW23=8,"8 Parmesan 500g",IF('Tableau (3)'!DW23=9,"9 Parmesan 500g",IF('Tableau (3)'!DW23=10,"10 Parmesan 500g",IF('Tableau (3)'!DW23&gt;10,"!!!!!!!!!!!!!!","")))))))))))</f>
        <v/>
      </c>
      <c r="DU2" s="59">
        <f>'Tableau (3)'!DY2</f>
        <v>0</v>
      </c>
      <c r="DV2" s="61" t="str">
        <f>IF('Tableau (3)'!DY23=1,"1 Parmesan 500g",IF('Tableau (3)'!DY23=2,"2 Parmesan 500g",IF('Tableau (3)'!DY23=3,"3 Parmesan 500g",IF('Tableau (3)'!DY23=4,"4 Parmesan 500g",IF('Tableau (3)'!DY23=5,"5 Parmesan 500g",IF('Tableau (3)'!DY23=6,"6 Parmesan 500g",IF('Tableau (3)'!DY23=7,"7 Parmesan 500g",IF('Tableau (3)'!DY23=8,"8 Parmesan 500g",IF('Tableau (3)'!DY23=9,"9 Parmesan 500g",IF('Tableau (3)'!DY23=10,"10 Parmesan 500g",IF('Tableau (3)'!DY23&gt;10,"!!!!!!!!!!!!!!","")))))))))))</f>
        <v/>
      </c>
      <c r="DW2" s="59">
        <f>'Tableau (3)'!EA2</f>
        <v>0</v>
      </c>
      <c r="DX2" s="61" t="str">
        <f>IF('Tableau (3)'!EA23=1,"1 Parmesan 500g",IF('Tableau (3)'!EA23=2,"2 Parmesan 500g",IF('Tableau (3)'!EA23=3,"3 Parmesan 500g",IF('Tableau (3)'!EA23=4,"4 Parmesan 500g",IF('Tableau (3)'!EA23=5,"5 Parmesan 500g",IF('Tableau (3)'!EA23=6,"6 Parmesan 500g",IF('Tableau (3)'!EA23=7,"7 Parmesan 500g",IF('Tableau (3)'!EA23=8,"8 Parmesan 500g",IF('Tableau (3)'!EA23=9,"9 Parmesan 500g",IF('Tableau (3)'!EA23=10,"10 Parmesan 500g",IF('Tableau (3)'!EA23&gt;10,"!!!!!!!!!!!!!!","")))))))))))</f>
        <v/>
      </c>
      <c r="DY2" s="59">
        <f>'Tableau (3)'!EC2</f>
        <v>0</v>
      </c>
      <c r="DZ2" s="61" t="str">
        <f>IF('Tableau (3)'!EC23=1,"1 Parmesan 500g",IF('Tableau (3)'!EC23=2,"2 Parmesan 500g",IF('Tableau (3)'!EC23=3,"3 Parmesan 500g",IF('Tableau (3)'!EC23=4,"4 Parmesan 500g",IF('Tableau (3)'!EC23=5,"5 Parmesan 500g",IF('Tableau (3)'!EC23=6,"6 Parmesan 500g",IF('Tableau (3)'!EC23=7,"7 Parmesan 500g",IF('Tableau (3)'!EC23=8,"8 Parmesan 500g",IF('Tableau (3)'!EC23=9,"9 Parmesan 500g",IF('Tableau (3)'!EC23=10,"10 Parmesan 500g",IF('Tableau (3)'!EC23&gt;10,"!!!!!!!!!!!!!!","")))))))))))</f>
        <v/>
      </c>
      <c r="EA2" s="59">
        <f>'Tableau (3)'!EE2</f>
        <v>0</v>
      </c>
      <c r="EB2" s="61" t="str">
        <f>IF('Tableau (3)'!EE23=1,"1 Parmesan 500g",IF('Tableau (3)'!EE23=2,"2 Parmesan 500g",IF('Tableau (3)'!EE23=3,"3 Parmesan 500g",IF('Tableau (3)'!EE23=4,"4 Parmesan 500g",IF('Tableau (3)'!EE23=5,"5 Parmesan 500g",IF('Tableau (3)'!EE23=6,"6 Parmesan 500g",IF('Tableau (3)'!EE23=7,"7 Parmesan 500g",IF('Tableau (3)'!EE23=8,"8 Parmesan 500g",IF('Tableau (3)'!EE23=9,"9 Parmesan 500g",IF('Tableau (3)'!EE23=10,"10 Parmesan 500g",IF('Tableau (3)'!EE23&gt;10,"!!!!!!!!!!!!!!","")))))))))))</f>
        <v/>
      </c>
      <c r="EC2" s="59">
        <f>'Tableau (3)'!EG2</f>
        <v>0</v>
      </c>
      <c r="ED2" s="61" t="str">
        <f>IF('Tableau (3)'!EG23=1,"1 Parmesan 500g",IF('Tableau (3)'!EG23=2,"2 Parmesan 500g",IF('Tableau (3)'!EG23=3,"3 Parmesan 500g",IF('Tableau (3)'!EG23=4,"4 Parmesan 500g",IF('Tableau (3)'!EG23=5,"5 Parmesan 500g",IF('Tableau (3)'!EG23=6,"6 Parmesan 500g",IF('Tableau (3)'!EG23=7,"7 Parmesan 500g",IF('Tableau (3)'!EG23=8,"8 Parmesan 500g",IF('Tableau (3)'!EG23=9,"9 Parmesan 500g",IF('Tableau (3)'!EG23=10,"10 Parmesan 500g",IF('Tableau (3)'!EG23&gt;10,"!!!!!!!!!!!!!!","")))))))))))</f>
        <v/>
      </c>
      <c r="EE2" s="59">
        <f>'Tableau (3)'!EI2</f>
        <v>0</v>
      </c>
      <c r="EF2" s="61" t="str">
        <f>IF('Tableau (3)'!EI23=1,"1 Parmesan 500g",IF('Tableau (3)'!EI23=2,"2 Parmesan 500g",IF('Tableau (3)'!EI23=3,"3 Parmesan 500g",IF('Tableau (3)'!EI23=4,"4 Parmesan 500g",IF('Tableau (3)'!EI23=5,"5 Parmesan 500g",IF('Tableau (3)'!EI23=6,"6 Parmesan 500g",IF('Tableau (3)'!EI23=7,"7 Parmesan 500g",IF('Tableau (3)'!EI23=8,"8 Parmesan 500g",IF('Tableau (3)'!EI23=9,"9 Parmesan 500g",IF('Tableau (3)'!EI23=10,"10 Parmesan 500g",IF('Tableau (3)'!EI23&gt;10,"!!!!!!!!!!!!!!","")))))))))))</f>
        <v/>
      </c>
      <c r="EG2" s="59">
        <f>'Tableau (3)'!EK2</f>
        <v>0</v>
      </c>
      <c r="EH2" s="61" t="str">
        <f>IF('Tableau (3)'!EK23=1,"1 Parmesan 500g",IF('Tableau (3)'!EK23=2,"2 Parmesan 500g",IF('Tableau (3)'!EK23=3,"3 Parmesan 500g",IF('Tableau (3)'!EK23=4,"4 Parmesan 500g",IF('Tableau (3)'!EK23=5,"5 Parmesan 500g",IF('Tableau (3)'!EK23=6,"6 Parmesan 500g",IF('Tableau (3)'!EK23=7,"7 Parmesan 500g",IF('Tableau (3)'!EK23=8,"8 Parmesan 500g",IF('Tableau (3)'!EK23=9,"9 Parmesan 500g",IF('Tableau (3)'!EK23=10,"10 Parmesan 500g",IF('Tableau (3)'!EK23&gt;10,"!!!!!!!!!!!!!!","")))))))))))</f>
        <v/>
      </c>
      <c r="EI2" s="59">
        <f>'Tableau (3)'!EM2</f>
        <v>0</v>
      </c>
      <c r="EJ2" s="61" t="str">
        <f>IF('Tableau (3)'!EM23=1,"1 Parmesan 500g",IF('Tableau (3)'!EM23=2,"2 Parmesan 500g",IF('Tableau (3)'!EM23=3,"3 Parmesan 500g",IF('Tableau (3)'!EM23=4,"4 Parmesan 500g",IF('Tableau (3)'!EM23=5,"5 Parmesan 500g",IF('Tableau (3)'!EM23=6,"6 Parmesan 500g",IF('Tableau (3)'!EM23=7,"7 Parmesan 500g",IF('Tableau (3)'!EM23=8,"8 Parmesan 500g",IF('Tableau (3)'!EM23=9,"9 Parmesan 500g",IF('Tableau (3)'!EM23=10,"10 Parmesan 500g",IF('Tableau (3)'!EM23&gt;10,"!!!!!!!!!!!!!!","")))))))))))</f>
        <v/>
      </c>
      <c r="EK2" s="59">
        <f>'Tableau (3)'!EO2</f>
        <v>0</v>
      </c>
      <c r="EL2" s="61" t="str">
        <f>IF('Tableau (3)'!EO23=1,"1 Parmesan 500g",IF('Tableau (3)'!EO23=2,"2 Parmesan 500g",IF('Tableau (3)'!EO23=3,"3 Parmesan 500g",IF('Tableau (3)'!EO23=4,"4 Parmesan 500g",IF('Tableau (3)'!EO23=5,"5 Parmesan 500g",IF('Tableau (3)'!EO23=6,"6 Parmesan 500g",IF('Tableau (3)'!EO23=7,"7 Parmesan 500g",IF('Tableau (3)'!EO23=8,"8 Parmesan 500g",IF('Tableau (3)'!EO23=9,"9 Parmesan 500g",IF('Tableau (3)'!EO23=10,"10 Parmesan 500g",IF('Tableau (3)'!EO23&gt;10,"!!!!!!!!!!!!!!","")))))))))))</f>
        <v/>
      </c>
      <c r="EM2" s="59">
        <f>'Tableau (3)'!EQ2</f>
        <v>0</v>
      </c>
      <c r="EN2" s="61" t="str">
        <f>IF('Tableau (3)'!EQ23=1,"1 Parmesan 500g",IF('Tableau (3)'!EQ23=2,"2 Parmesan 500g",IF('Tableau (3)'!EQ23=3,"3 Parmesan 500g",IF('Tableau (3)'!EQ23=4,"4 Parmesan 500g",IF('Tableau (3)'!EQ23=5,"5 Parmesan 500g",IF('Tableau (3)'!EQ23=6,"6 Parmesan 500g",IF('Tableau (3)'!EQ23=7,"7 Parmesan 500g",IF('Tableau (3)'!EQ23=8,"8 Parmesan 500g",IF('Tableau (3)'!EQ23=9,"9 Parmesan 500g",IF('Tableau (3)'!EQ23=10,"10 Parmesan 500g",IF('Tableau (3)'!EQ23&gt;10,"!!!!!!!!!!!!!!","")))))))))))</f>
        <v/>
      </c>
      <c r="EO2" s="59">
        <f>'Tableau (3)'!ES2</f>
        <v>0</v>
      </c>
      <c r="EP2" s="61" t="str">
        <f>IF('Tableau (3)'!ES23=1,"1 Parmesan 500g",IF('Tableau (3)'!ES23=2,"2 Parmesan 500g",IF('Tableau (3)'!ES23=3,"3 Parmesan 500g",IF('Tableau (3)'!ES23=4,"4 Parmesan 500g",IF('Tableau (3)'!ES23=5,"5 Parmesan 500g",IF('Tableau (3)'!ES23=6,"6 Parmesan 500g",IF('Tableau (3)'!ES23=7,"7 Parmesan 500g",IF('Tableau (3)'!ES23=8,"8 Parmesan 500g",IF('Tableau (3)'!ES23=9,"9 Parmesan 500g",IF('Tableau (3)'!ES23=10,"10 Parmesan 500g",IF('Tableau (3)'!ES23&gt;10,"!!!!!!!!!!!!!!","")))))))))))</f>
        <v/>
      </c>
      <c r="EQ2" s="59">
        <f>'Tableau (3)'!EU2</f>
        <v>0</v>
      </c>
      <c r="ER2" s="61" t="str">
        <f>IF('Tableau (3)'!EU23=1,"1 Parmesan 500g",IF('Tableau (3)'!EU23=2,"2 Parmesan 500g",IF('Tableau (3)'!EU23=3,"3 Parmesan 500g",IF('Tableau (3)'!EU23=4,"4 Parmesan 500g",IF('Tableau (3)'!EU23=5,"5 Parmesan 500g",IF('Tableau (3)'!EU23=6,"6 Parmesan 500g",IF('Tableau (3)'!EU23=7,"7 Parmesan 500g",IF('Tableau (3)'!EU23=8,"8 Parmesan 500g",IF('Tableau (3)'!EU23=9,"9 Parmesan 500g",IF('Tableau (3)'!EU23=10,"10 Parmesan 500g",IF('Tableau (3)'!EU23&gt;10,"!!!!!!!!!!!!!!","")))))))))))</f>
        <v/>
      </c>
      <c r="ES2" s="59">
        <f>'Tableau (3)'!EW2</f>
        <v>0</v>
      </c>
      <c r="ET2" s="61" t="str">
        <f>IF('Tableau (3)'!EW23=1,"1 Parmesan 500g",IF('Tableau (3)'!EW23=2,"2 Parmesan 500g",IF('Tableau (3)'!EW23=3,"3 Parmesan 500g",IF('Tableau (3)'!EW23=4,"4 Parmesan 500g",IF('Tableau (3)'!EW23=5,"5 Parmesan 500g",IF('Tableau (3)'!EW23=6,"6 Parmesan 500g",IF('Tableau (3)'!EW23=7,"7 Parmesan 500g",IF('Tableau (3)'!EW23=8,"8 Parmesan 500g",IF('Tableau (3)'!EW23=9,"9 Parmesan 500g",IF('Tableau (3)'!EW23=10,"10 Parmesan 500g",IF('Tableau (3)'!EW23&gt;10,"!!!!!!!!!!!!!!","")))))))))))</f>
        <v/>
      </c>
      <c r="EU2" s="59">
        <f>'Tableau (3)'!EY2</f>
        <v>0</v>
      </c>
      <c r="EV2" s="61" t="str">
        <f>IF('Tableau (3)'!EY23=1,"1 Parmesan 500g",IF('Tableau (3)'!EY23=2,"2 Parmesan 500g",IF('Tableau (3)'!EY23=3,"3 Parmesan 500g",IF('Tableau (3)'!EY23=4,"4 Parmesan 500g",IF('Tableau (3)'!EY23=5,"5 Parmesan 500g",IF('Tableau (3)'!EY23=6,"6 Parmesan 500g",IF('Tableau (3)'!EY23=7,"7 Parmesan 500g",IF('Tableau (3)'!EY23=8,"8 Parmesan 500g",IF('Tableau (3)'!EY23=9,"9 Parmesan 500g",IF('Tableau (3)'!EY23=10,"10 Parmesan 500g",IF('Tableau (3)'!EY23&gt;10,"!!!!!!!!!!!!!!","")))))))))))</f>
        <v/>
      </c>
      <c r="EW2" s="59">
        <f>'Tableau (3)'!FA2</f>
        <v>0</v>
      </c>
      <c r="EX2" s="61" t="str">
        <f>IF('Tableau (3)'!FA23=1,"1 Parmesan 500g",IF('Tableau (3)'!FA23=2,"2 Parmesan 500g",IF('Tableau (3)'!FA23=3,"3 Parmesan 500g",IF('Tableau (3)'!FA23=4,"4 Parmesan 500g",IF('Tableau (3)'!FA23=5,"5 Parmesan 500g",IF('Tableau (3)'!FA23=6,"6 Parmesan 500g",IF('Tableau (3)'!FA23=7,"7 Parmesan 500g",IF('Tableau (3)'!FA23=8,"8 Parmesan 500g",IF('Tableau (3)'!FA23=9,"9 Parmesan 500g",IF('Tableau (3)'!FA23=10,"10 Parmesan 500g",IF('Tableau (3)'!FA23&gt;10,"!!!!!!!!!!!!!!","")))))))))))</f>
        <v/>
      </c>
      <c r="EY2" s="59">
        <f>'Tableau (3)'!FC2</f>
        <v>0</v>
      </c>
      <c r="EZ2" s="61" t="str">
        <f>IF('Tableau (3)'!FC23=1,"1 Parmesan 500g",IF('Tableau (3)'!FC23=2,"2 Parmesan 500g",IF('Tableau (3)'!FC23=3,"3 Parmesan 500g",IF('Tableau (3)'!FC23=4,"4 Parmesan 500g",IF('Tableau (3)'!FC23=5,"5 Parmesan 500g",IF('Tableau (3)'!FC23=6,"6 Parmesan 500g",IF('Tableau (3)'!FC23=7,"7 Parmesan 500g",IF('Tableau (3)'!FC23=8,"8 Parmesan 500g",IF('Tableau (3)'!FC23=9,"9 Parmesan 500g",IF('Tableau (3)'!FC23=10,"10 Parmesan 500g",IF('Tableau (3)'!FC23&gt;10,"!!!!!!!!!!!!!!","")))))))))))</f>
        <v/>
      </c>
      <c r="FA2" s="59">
        <f>'Tableau (3)'!FE2</f>
        <v>0</v>
      </c>
      <c r="FB2" s="61" t="str">
        <f>IF('Tableau (3)'!FE23=1,"1 Parmesan 500g",IF('Tableau (3)'!FE23=2,"2 Parmesan 500g",IF('Tableau (3)'!FE23=3,"3 Parmesan 500g",IF('Tableau (3)'!FE23=4,"4 Parmesan 500g",IF('Tableau (3)'!FE23=5,"5 Parmesan 500g",IF('Tableau (3)'!FE23=6,"6 Parmesan 500g",IF('Tableau (3)'!FE23=7,"7 Parmesan 500g",IF('Tableau (3)'!FE23=8,"8 Parmesan 500g",IF('Tableau (3)'!FE23=9,"9 Parmesan 500g",IF('Tableau (3)'!FE23=10,"10 Parmesan 500g",IF('Tableau (3)'!FE23&gt;10,"!!!!!!!!!!!!!!","")))))))))))</f>
        <v/>
      </c>
      <c r="FC2" s="59">
        <f>'Tableau (3)'!FG2</f>
        <v>0</v>
      </c>
      <c r="FD2" s="61" t="str">
        <f>IF('Tableau (3)'!FG23=1,"1 Parmesan 500g",IF('Tableau (3)'!FG23=2,"2 Parmesan 500g",IF('Tableau (3)'!FG23=3,"3 Parmesan 500g",IF('Tableau (3)'!FG23=4,"4 Parmesan 500g",IF('Tableau (3)'!FG23=5,"5 Parmesan 500g",IF('Tableau (3)'!FG23=6,"6 Parmesan 500g",IF('Tableau (3)'!FG23=7,"7 Parmesan 500g",IF('Tableau (3)'!FG23=8,"8 Parmesan 500g",IF('Tableau (3)'!FG23=9,"9 Parmesan 500g",IF('Tableau (3)'!FG23=10,"10 Parmesan 500g",IF('Tableau (3)'!FG23&gt;10,"!!!!!!!!!!!!!!","")))))))))))</f>
        <v/>
      </c>
      <c r="FE2" s="59">
        <f>'Tableau (3)'!FI2</f>
        <v>0</v>
      </c>
      <c r="FF2" s="61" t="str">
        <f>IF('Tableau (3)'!FI23=1,"1 Parmesan 500g",IF('Tableau (3)'!FI23=2,"2 Parmesan 500g",IF('Tableau (3)'!FI23=3,"3 Parmesan 500g",IF('Tableau (3)'!FI23=4,"4 Parmesan 500g",IF('Tableau (3)'!FI23=5,"5 Parmesan 500g",IF('Tableau (3)'!FI23=6,"6 Parmesan 500g",IF('Tableau (3)'!FI23=7,"7 Parmesan 500g",IF('Tableau (3)'!FI23=8,"8 Parmesan 500g",IF('Tableau (3)'!FI23=9,"9 Parmesan 500g",IF('Tableau (3)'!FI23=10,"10 Parmesan 500g",IF('Tableau (3)'!FI23&gt;10,"!!!!!!!!!!!!!!","")))))))))))</f>
        <v/>
      </c>
      <c r="FG2" s="59">
        <f>'Tableau (3)'!FK2</f>
        <v>0</v>
      </c>
      <c r="FH2" s="61" t="str">
        <f>IF('Tableau (3)'!FK23=1,"1 Parmesan 500g",IF('Tableau (3)'!FK23=2,"2 Parmesan 500g",IF('Tableau (3)'!FK23=3,"3 Parmesan 500g",IF('Tableau (3)'!FK23=4,"4 Parmesan 500g",IF('Tableau (3)'!FK23=5,"5 Parmesan 500g",IF('Tableau (3)'!FK23=6,"6 Parmesan 500g",IF('Tableau (3)'!FK23=7,"7 Parmesan 500g",IF('Tableau (3)'!FK23=8,"8 Parmesan 500g",IF('Tableau (3)'!FK23=9,"9 Parmesan 500g",IF('Tableau (3)'!FK23=10,"10 Parmesan 500g",IF('Tableau (3)'!FK23&gt;10,"!!!!!!!!!!!!!!","")))))))))))</f>
        <v/>
      </c>
      <c r="FI2" s="59">
        <f>'Tableau (3)'!FM2</f>
        <v>0</v>
      </c>
      <c r="FJ2" s="61" t="str">
        <f>IF('Tableau (3)'!FM23=1,"1 Parmesan 500g",IF('Tableau (3)'!FM23=2,"2 Parmesan 500g",IF('Tableau (3)'!FM23=3,"3 Parmesan 500g",IF('Tableau (3)'!FM23=4,"4 Parmesan 500g",IF('Tableau (3)'!FM23=5,"5 Parmesan 500g",IF('Tableau (3)'!FM23=6,"6 Parmesan 500g",IF('Tableau (3)'!FM23=7,"7 Parmesan 500g",IF('Tableau (3)'!FM23=8,"8 Parmesan 500g",IF('Tableau (3)'!FM23=9,"9 Parmesan 500g",IF('Tableau (3)'!FM23=10,"10 Parmesan 500g",IF('Tableau (3)'!FM23&gt;10,"!!!!!!!!!!!!!!","")))))))))))</f>
        <v/>
      </c>
      <c r="FK2" s="59">
        <f>'Tableau (3)'!FO2</f>
        <v>0</v>
      </c>
      <c r="FL2" s="61" t="str">
        <f>IF('Tableau (3)'!FO23=1,"1 Parmesan 500g",IF('Tableau (3)'!FO23=2,"2 Parmesan 500g",IF('Tableau (3)'!FO23=3,"3 Parmesan 500g",IF('Tableau (3)'!FO23=4,"4 Parmesan 500g",IF('Tableau (3)'!FO23=5,"5 Parmesan 500g",IF('Tableau (3)'!FO23=6,"6 Parmesan 500g",IF('Tableau (3)'!FO23=7,"7 Parmesan 500g",IF('Tableau (3)'!FO23=8,"8 Parmesan 500g",IF('Tableau (3)'!FO23=9,"9 Parmesan 500g",IF('Tableau (3)'!FO23=10,"10 Parmesan 500g",IF('Tableau (3)'!FO23&gt;10,"!!!!!!!!!!!!!!","")))))))))))</f>
        <v/>
      </c>
      <c r="FM2" s="59">
        <f>'Tableau (3)'!FQ2</f>
        <v>0</v>
      </c>
      <c r="FN2" s="61" t="str">
        <f>IF('Tableau (3)'!FQ23=1,"1 Parmesan 500g",IF('Tableau (3)'!FQ23=2,"2 Parmesan 500g",IF('Tableau (3)'!FQ23=3,"3 Parmesan 500g",IF('Tableau (3)'!FQ23=4,"4 Parmesan 500g",IF('Tableau (3)'!FQ23=5,"5 Parmesan 500g",IF('Tableau (3)'!FQ23=6,"6 Parmesan 500g",IF('Tableau (3)'!FQ23=7,"7 Parmesan 500g",IF('Tableau (3)'!FQ23=8,"8 Parmesan 500g",IF('Tableau (3)'!FQ23=9,"9 Parmesan 500g",IF('Tableau (3)'!FQ23=10,"10 Parmesan 500g",IF('Tableau (3)'!FQ23&gt;10,"!!!!!!!!!!!!!!","")))))))))))</f>
        <v/>
      </c>
      <c r="FO2" s="59">
        <f>'Tableau (3)'!FS2</f>
        <v>0</v>
      </c>
      <c r="FP2" s="61" t="str">
        <f>IF('Tableau (3)'!FS23=1,"1 Parmesan 500g",IF('Tableau (3)'!FS23=2,"2 Parmesan 500g",IF('Tableau (3)'!FS23=3,"3 Parmesan 500g",IF('Tableau (3)'!FS23=4,"4 Parmesan 500g",IF('Tableau (3)'!FS23=5,"5 Parmesan 500g",IF('Tableau (3)'!FS23=6,"6 Parmesan 500g",IF('Tableau (3)'!FS23=7,"7 Parmesan 500g",IF('Tableau (3)'!FS23=8,"8 Parmesan 500g",IF('Tableau (3)'!FS23=9,"9 Parmesan 500g",IF('Tableau (3)'!FS23=10,"10 Parmesan 500g",IF('Tableau (3)'!FS23&gt;10,"!!!!!!!!!!!!!!","")))))))))))</f>
        <v/>
      </c>
      <c r="FQ2" s="59">
        <f>'Tableau (3)'!FU2</f>
        <v>0</v>
      </c>
      <c r="FR2" s="61" t="str">
        <f>IF('Tableau (3)'!FU23=1,"1 Parmesan 500g",IF('Tableau (3)'!FU23=2,"2 Parmesan 500g",IF('Tableau (3)'!FU23=3,"3 Parmesan 500g",IF('Tableau (3)'!FU23=4,"4 Parmesan 500g",IF('Tableau (3)'!FU23=5,"5 Parmesan 500g",IF('Tableau (3)'!FU23=6,"6 Parmesan 500g",IF('Tableau (3)'!FU23=7,"7 Parmesan 500g",IF('Tableau (3)'!FU23=8,"8 Parmesan 500g",IF('Tableau (3)'!FU23=9,"9 Parmesan 500g",IF('Tableau (3)'!FU23=10,"10 Parmesan 500g",IF('Tableau (3)'!FU23&gt;10,"!!!!!!!!!!!!!!","")))))))))))</f>
        <v/>
      </c>
      <c r="FS2" s="59">
        <f>'Tableau (3)'!FW2</f>
        <v>0</v>
      </c>
      <c r="FT2" s="61" t="str">
        <f>IF('Tableau (3)'!FW23=1,"1 Parmesan 500g",IF('Tableau (3)'!FW23=2,"2 Parmesan 500g",IF('Tableau (3)'!FW23=3,"3 Parmesan 500g",IF('Tableau (3)'!FW23=4,"4 Parmesan 500g",IF('Tableau (3)'!FW23=5,"5 Parmesan 500g",IF('Tableau (3)'!FW23=6,"6 Parmesan 500g",IF('Tableau (3)'!FW23=7,"7 Parmesan 500g",IF('Tableau (3)'!FW23=8,"8 Parmesan 500g",IF('Tableau (3)'!FW23=9,"9 Parmesan 500g",IF('Tableau (3)'!FW23=10,"10 Parmesan 500g",IF('Tableau (3)'!FW23&gt;10,"!!!!!!!!!!!!!!","")))))))))))</f>
        <v/>
      </c>
      <c r="FU2" s="59">
        <f>'Tableau (3)'!FY2</f>
        <v>0</v>
      </c>
      <c r="FV2" s="61" t="str">
        <f>IF('Tableau (3)'!FY23=1,"1 Parmesan 500g",IF('Tableau (3)'!FY23=2,"2 Parmesan 500g",IF('Tableau (3)'!FY23=3,"3 Parmesan 500g",IF('Tableau (3)'!FY23=4,"4 Parmesan 500g",IF('Tableau (3)'!FY23=5,"5 Parmesan 500g",IF('Tableau (3)'!FY23=6,"6 Parmesan 500g",IF('Tableau (3)'!FY23=7,"7 Parmesan 500g",IF('Tableau (3)'!FY23=8,"8 Parmesan 500g",IF('Tableau (3)'!FY23=9,"9 Parmesan 500g",IF('Tableau (3)'!FY23=10,"10 Parmesan 500g",IF('Tableau (3)'!FY23&gt;10,"!!!!!!!!!!!!!!","")))))))))))</f>
        <v/>
      </c>
      <c r="FW2" s="59">
        <f>'Tableau (3)'!GA2</f>
        <v>0</v>
      </c>
      <c r="FX2" s="61" t="str">
        <f>IF('Tableau (3)'!GA23=1,"1 Parmesan 500g",IF('Tableau (3)'!GA23=2,"2 Parmesan 500g",IF('Tableau (3)'!GA23=3,"3 Parmesan 500g",IF('Tableau (3)'!GA23=4,"4 Parmesan 500g",IF('Tableau (3)'!GA23=5,"5 Parmesan 500g",IF('Tableau (3)'!GA23=6,"6 Parmesan 500g",IF('Tableau (3)'!GA23=7,"7 Parmesan 500g",IF('Tableau (3)'!GA23=8,"8 Parmesan 500g",IF('Tableau (3)'!GA23=9,"9 Parmesan 500g",IF('Tableau (3)'!GA23=10,"10 Parmesan 500g",IF('Tableau (3)'!GA23&gt;10,"!!!!!!!!!!!!!!","")))))))))))</f>
        <v/>
      </c>
      <c r="FY2" s="59">
        <f>'Tableau (3)'!GC2</f>
        <v>0</v>
      </c>
      <c r="FZ2" s="61" t="str">
        <f>IF('Tableau (3)'!GC23=1,"1 Parmesan 500g",IF('Tableau (3)'!GC23=2,"2 Parmesan 500g",IF('Tableau (3)'!GC23=3,"3 Parmesan 500g",IF('Tableau (3)'!GC23=4,"4 Parmesan 500g",IF('Tableau (3)'!GC23=5,"5 Parmesan 500g",IF('Tableau (3)'!GC23=6,"6 Parmesan 500g",IF('Tableau (3)'!GC23=7,"7 Parmesan 500g",IF('Tableau (3)'!GC23=8,"8 Parmesan 500g",IF('Tableau (3)'!GC23=9,"9 Parmesan 500g",IF('Tableau (3)'!GC23=10,"10 Parmesan 500g",IF('Tableau (3)'!GC23&gt;10,"!!!!!!!!!!!!!!","")))))))))))</f>
        <v/>
      </c>
      <c r="GA2" s="59">
        <f>'Tableau (3)'!GE2</f>
        <v>0</v>
      </c>
      <c r="GB2" s="61" t="str">
        <f>IF('Tableau (3)'!GE23=1,"1 Parmesan 500g",IF('Tableau (3)'!GE23=2,"2 Parmesan 500g",IF('Tableau (3)'!GE23=3,"3 Parmesan 500g",IF('Tableau (3)'!GE23=4,"4 Parmesan 500g",IF('Tableau (3)'!GE23=5,"5 Parmesan 500g",IF('Tableau (3)'!GE23=6,"6 Parmesan 500g",IF('Tableau (3)'!GE23=7,"7 Parmesan 500g",IF('Tableau (3)'!GE23=8,"8 Parmesan 500g",IF('Tableau (3)'!GE23=9,"9 Parmesan 500g",IF('Tableau (3)'!GE23=10,"10 Parmesan 500g",IF('Tableau (3)'!GE23&gt;10,"!!!!!!!!!!!!!!","")))))))))))</f>
        <v/>
      </c>
      <c r="GC2" s="59">
        <f>'Tableau (3)'!GG2</f>
        <v>0</v>
      </c>
      <c r="GD2" s="61" t="str">
        <f>IF('Tableau (3)'!GG23=1,"1 Parmesan 500g",IF('Tableau (3)'!GG23=2,"2 Parmesan 500g",IF('Tableau (3)'!GG23=3,"3 Parmesan 500g",IF('Tableau (3)'!GG23=4,"4 Parmesan 500g",IF('Tableau (3)'!GG23=5,"5 Parmesan 500g",IF('Tableau (3)'!GG23=6,"6 Parmesan 500g",IF('Tableau (3)'!GG23=7,"7 Parmesan 500g",IF('Tableau (3)'!GG23=8,"8 Parmesan 500g",IF('Tableau (3)'!GG23=9,"9 Parmesan 500g",IF('Tableau (3)'!GG23=10,"10 Parmesan 500g",IF('Tableau (3)'!GG23&gt;10,"!!!!!!!!!!!!!!","")))))))))))</f>
        <v/>
      </c>
      <c r="GE2" s="59">
        <f>'Tableau (3)'!GI2</f>
        <v>0</v>
      </c>
      <c r="GF2" s="61" t="str">
        <f>IF('Tableau (3)'!GI23=1,"1 Parmesan 500g",IF('Tableau (3)'!GI23=2,"2 Parmesan 500g",IF('Tableau (3)'!GI23=3,"3 Parmesan 500g",IF('Tableau (3)'!GI23=4,"4 Parmesan 500g",IF('Tableau (3)'!GI23=5,"5 Parmesan 500g",IF('Tableau (3)'!GI23=6,"6 Parmesan 500g",IF('Tableau (3)'!GI23=7,"7 Parmesan 500g",IF('Tableau (3)'!GI23=8,"8 Parmesan 500g",IF('Tableau (3)'!GI23=9,"9 Parmesan 500g",IF('Tableau (3)'!GI23=10,"10 Parmesan 500g",IF('Tableau (3)'!GI23&gt;10,"!!!!!!!!!!!!!!","")))))))))))</f>
        <v/>
      </c>
      <c r="GG2" s="59">
        <f>'Tableau (3)'!GK2</f>
        <v>0</v>
      </c>
      <c r="GH2" s="61" t="str">
        <f>IF('Tableau (3)'!GK23=1,"1 Parmesan 500g",IF('Tableau (3)'!GK23=2,"2 Parmesan 500g",IF('Tableau (3)'!GK23=3,"3 Parmesan 500g",IF('Tableau (3)'!GK23=4,"4 Parmesan 500g",IF('Tableau (3)'!GK23=5,"5 Parmesan 500g",IF('Tableau (3)'!GK23=6,"6 Parmesan 500g",IF('Tableau (3)'!GK23=7,"7 Parmesan 500g",IF('Tableau (3)'!GK23=8,"8 Parmesan 500g",IF('Tableau (3)'!GK23=9,"9 Parmesan 500g",IF('Tableau (3)'!GK23=10,"10 Parmesan 500g",IF('Tableau (3)'!GK23&gt;10,"!!!!!!!!!!!!!!","")))))))))))</f>
        <v/>
      </c>
      <c r="GI2" s="59">
        <f>'Tableau (3)'!GM2</f>
        <v>0</v>
      </c>
      <c r="GJ2" s="61" t="str">
        <f>IF('Tableau (3)'!GM23=1,"1 Parmesan 500g",IF('Tableau (3)'!GM23=2,"2 Parmesan 500g",IF('Tableau (3)'!GM23=3,"3 Parmesan 500g",IF('Tableau (3)'!GM23=4,"4 Parmesan 500g",IF('Tableau (3)'!GM23=5,"5 Parmesan 500g",IF('Tableau (3)'!GM23=6,"6 Parmesan 500g",IF('Tableau (3)'!GM23=7,"7 Parmesan 500g",IF('Tableau (3)'!GM23=8,"8 Parmesan 500g",IF('Tableau (3)'!GM23=9,"9 Parmesan 500g",IF('Tableau (3)'!GM23=10,"10 Parmesan 500g",IF('Tableau (3)'!GM23&gt;10,"!!!!!!!!!!!!!!","")))))))))))</f>
        <v/>
      </c>
      <c r="GK2" s="59">
        <f>'Tableau (3)'!GO2</f>
        <v>0</v>
      </c>
      <c r="GL2" s="61" t="str">
        <f>IF('Tableau (3)'!GO23=1,"1 Parmesan 500g",IF('Tableau (3)'!GO23=2,"2 Parmesan 500g",IF('Tableau (3)'!GO23=3,"3 Parmesan 500g",IF('Tableau (3)'!GO23=4,"4 Parmesan 500g",IF('Tableau (3)'!GO23=5,"5 Parmesan 500g",IF('Tableau (3)'!GO23=6,"6 Parmesan 500g",IF('Tableau (3)'!GO23=7,"7 Parmesan 500g",IF('Tableau (3)'!GO23=8,"8 Parmesan 500g",IF('Tableau (3)'!GO23=9,"9 Parmesan 500g",IF('Tableau (3)'!GO23=10,"10 Parmesan 500g",IF('Tableau (3)'!GO23&gt;10,"!!!!!!!!!!!!!!","")))))))))))</f>
        <v/>
      </c>
      <c r="GM2" s="59">
        <f>'Tableau (3)'!GQ2</f>
        <v>0</v>
      </c>
      <c r="GN2" s="61" t="str">
        <f>IF('Tableau (3)'!GQ23=1,"1 Parmesan 500g",IF('Tableau (3)'!GQ23=2,"2 Parmesan 500g",IF('Tableau (3)'!GQ23=3,"3 Parmesan 500g",IF('Tableau (3)'!GQ23=4,"4 Parmesan 500g",IF('Tableau (3)'!GQ23=5,"5 Parmesan 500g",IF('Tableau (3)'!GQ23=6,"6 Parmesan 500g",IF('Tableau (3)'!GQ23=7,"7 Parmesan 500g",IF('Tableau (3)'!GQ23=8,"8 Parmesan 500g",IF('Tableau (3)'!GQ23=9,"9 Parmesan 500g",IF('Tableau (3)'!GQ23=10,"10 Parmesan 500g",IF('Tableau (3)'!GQ23&gt;10,"!!!!!!!!!!!!!!","")))))))))))</f>
        <v/>
      </c>
      <c r="GO2" s="59">
        <f>'Tableau (3)'!GS2</f>
        <v>0</v>
      </c>
      <c r="GP2" s="61" t="str">
        <f>IF('Tableau (3)'!GS23=1,"1 Parmesan 500g",IF('Tableau (3)'!GS23=2,"2 Parmesan 500g",IF('Tableau (3)'!GS23=3,"3 Parmesan 500g",IF('Tableau (3)'!GS23=4,"4 Parmesan 500g",IF('Tableau (3)'!GS23=5,"5 Parmesan 500g",IF('Tableau (3)'!GS23=6,"6 Parmesan 500g",IF('Tableau (3)'!GS23=7,"7 Parmesan 500g",IF('Tableau (3)'!GS23=8,"8 Parmesan 500g",IF('Tableau (3)'!GS23=9,"9 Parmesan 500g",IF('Tableau (3)'!GS23=10,"10 Parmesan 500g",IF('Tableau (3)'!GS23&gt;10,"!!!!!!!!!!!!!!","")))))))))))</f>
        <v/>
      </c>
      <c r="GQ2" s="59">
        <f>'Tableau (3)'!GU2</f>
        <v>0</v>
      </c>
      <c r="GR2" s="61" t="str">
        <f>IF('Tableau (3)'!GU23=1,"1 Parmesan 500g",IF('Tableau (3)'!GU23=2,"2 Parmesan 500g",IF('Tableau (3)'!GU23=3,"3 Parmesan 500g",IF('Tableau (3)'!GU23=4,"4 Parmesan 500g",IF('Tableau (3)'!GU23=5,"5 Parmesan 500g",IF('Tableau (3)'!GU23=6,"6 Parmesan 500g",IF('Tableau (3)'!GU23=7,"7 Parmesan 500g",IF('Tableau (3)'!GU23=8,"8 Parmesan 500g",IF('Tableau (3)'!GU23=9,"9 Parmesan 500g",IF('Tableau (3)'!GU23=10,"10 Parmesan 500g",IF('Tableau (3)'!GU23&gt;10,"!!!!!!!!!!!!!!","")))))))))))</f>
        <v/>
      </c>
      <c r="GS2" s="59">
        <f>'Tableau (3)'!GW2</f>
        <v>0</v>
      </c>
      <c r="GT2" s="61" t="str">
        <f>IF('Tableau (3)'!GW23=1,"1 Parmesan 500g",IF('Tableau (3)'!GW23=2,"2 Parmesan 500g",IF('Tableau (3)'!GW23=3,"3 Parmesan 500g",IF('Tableau (3)'!GW23=4,"4 Parmesan 500g",IF('Tableau (3)'!GW23=5,"5 Parmesan 500g",IF('Tableau (3)'!GW23=6,"6 Parmesan 500g",IF('Tableau (3)'!GW23=7,"7 Parmesan 500g",IF('Tableau (3)'!GW23=8,"8 Parmesan 500g",IF('Tableau (3)'!GW23=9,"9 Parmesan 500g",IF('Tableau (3)'!GW23=10,"10 Parmesan 500g",IF('Tableau (3)'!GW23&gt;10,"!!!!!!!!!!!!!!","")))))))))))</f>
        <v/>
      </c>
      <c r="GU2" s="59">
        <f>'Tableau (3)'!GY2</f>
        <v>0</v>
      </c>
      <c r="GV2" s="61" t="str">
        <f>IF('Tableau (3)'!GY23=1,"1 Parmesan 500g",IF('Tableau (3)'!GY23=2,"2 Parmesan 500g",IF('Tableau (3)'!GY23=3,"3 Parmesan 500g",IF('Tableau (3)'!GY23=4,"4 Parmesan 500g",IF('Tableau (3)'!GY23=5,"5 Parmesan 500g",IF('Tableau (3)'!GY23=6,"6 Parmesan 500g",IF('Tableau (3)'!GY23=7,"7 Parmesan 500g",IF('Tableau (3)'!GY23=8,"8 Parmesan 500g",IF('Tableau (3)'!GY23=9,"9 Parmesan 500g",IF('Tableau (3)'!GY23=10,"10 Parmesan 500g",IF('Tableau (3)'!GY23&gt;10,"!!!!!!!!!!!!!!","")))))))))))</f>
        <v/>
      </c>
      <c r="GW2" s="59">
        <f>'Tableau (3)'!HA2</f>
        <v>0</v>
      </c>
      <c r="GX2" s="61" t="str">
        <f>IF('Tableau (3)'!HA23=1,"1 Parmesan 500g",IF('Tableau (3)'!HA23=2,"2 Parmesan 500g",IF('Tableau (3)'!HA23=3,"3 Parmesan 500g",IF('Tableau (3)'!HA23=4,"4 Parmesan 500g",IF('Tableau (3)'!HA23=5,"5 Parmesan 500g",IF('Tableau (3)'!HA23=6,"6 Parmesan 500g",IF('Tableau (3)'!HA23=7,"7 Parmesan 500g",IF('Tableau (3)'!HA23=8,"8 Parmesan 500g",IF('Tableau (3)'!HA23=9,"9 Parmesan 500g",IF('Tableau (3)'!HA23=10,"10 Parmesan 500g",IF('Tableau (3)'!HA23&gt;10,"!!!!!!!!!!!!!!","")))))))))))</f>
        <v/>
      </c>
      <c r="GY2" s="59">
        <f>'Tableau (3)'!HC2</f>
        <v>0</v>
      </c>
      <c r="GZ2" s="61" t="str">
        <f>IF('Tableau (3)'!HC23=1,"1 Parmesan 500g",IF('Tableau (3)'!HC23=2,"2 Parmesan 500g",IF('Tableau (3)'!HC23=3,"3 Parmesan 500g",IF('Tableau (3)'!HC23=4,"4 Parmesan 500g",IF('Tableau (3)'!HC23=5,"5 Parmesan 500g",IF('Tableau (3)'!HC23=6,"6 Parmesan 500g",IF('Tableau (3)'!HC23=7,"7 Parmesan 500g",IF('Tableau (3)'!HC23=8,"8 Parmesan 500g",IF('Tableau (3)'!HC23=9,"9 Parmesan 500g",IF('Tableau (3)'!HC23=10,"10 Parmesan 500g",IF('Tableau (3)'!HC23&gt;10,"!!!!!!!!!!!!!!","")))))))))))</f>
        <v/>
      </c>
      <c r="HA2" s="59">
        <f>'Tableau (3)'!HE2</f>
        <v>0</v>
      </c>
      <c r="HB2" s="61" t="str">
        <f>IF('Tableau (3)'!HE23=1,"1 Parmesan 500g",IF('Tableau (3)'!HE23=2,"2 Parmesan 500g",IF('Tableau (3)'!HE23=3,"3 Parmesan 500g",IF('Tableau (3)'!HE23=4,"4 Parmesan 500g",IF('Tableau (3)'!HE23=5,"5 Parmesan 500g",IF('Tableau (3)'!HE23=6,"6 Parmesan 500g",IF('Tableau (3)'!HE23=7,"7 Parmesan 500g",IF('Tableau (3)'!HE23=8,"8 Parmesan 500g",IF('Tableau (3)'!HE23=9,"9 Parmesan 500g",IF('Tableau (3)'!HE23=10,"10 Parmesan 500g",IF('Tableau (3)'!HE23&gt;10,"!!!!!!!!!!!!!!","")))))))))))</f>
        <v/>
      </c>
      <c r="HC2" s="59">
        <f>'Tableau (3)'!HG2</f>
        <v>0</v>
      </c>
      <c r="HD2" s="61" t="str">
        <f>IF('Tableau (3)'!HG23=1,"1 Parmesan 500g",IF('Tableau (3)'!HG23=2,"2 Parmesan 500g",IF('Tableau (3)'!HG23=3,"3 Parmesan 500g",IF('Tableau (3)'!HG23=4,"4 Parmesan 500g",IF('Tableau (3)'!HG23=5,"5 Parmesan 500g",IF('Tableau (3)'!HG23=6,"6 Parmesan 500g",IF('Tableau (3)'!HG23=7,"7 Parmesan 500g",IF('Tableau (3)'!HG23=8,"8 Parmesan 500g",IF('Tableau (3)'!HG23=9,"9 Parmesan 500g",IF('Tableau (3)'!HG23=10,"10 Parmesan 500g",IF('Tableau (3)'!HG23&gt;10,"!!!!!!!!!!!!!!","")))))))))))</f>
        <v/>
      </c>
      <c r="HE2" s="59">
        <f>'Tableau (3)'!HI2</f>
        <v>0</v>
      </c>
      <c r="HF2" s="61" t="str">
        <f>IF('Tableau (3)'!HI23=1,"1 Parmesan 500g",IF('Tableau (3)'!HI23=2,"2 Parmesan 500g",IF('Tableau (3)'!HI23=3,"3 Parmesan 500g",IF('Tableau (3)'!HI23=4,"4 Parmesan 500g",IF('Tableau (3)'!HI23=5,"5 Parmesan 500g",IF('Tableau (3)'!HI23=6,"6 Parmesan 500g",IF('Tableau (3)'!HI23=7,"7 Parmesan 500g",IF('Tableau (3)'!HI23=8,"8 Parmesan 500g",IF('Tableau (3)'!HI23=9,"9 Parmesan 500g",IF('Tableau (3)'!HI23=10,"10 Parmesan 500g",IF('Tableau (3)'!HI23&gt;10,"!!!!!!!!!!!!!!","")))))))))))</f>
        <v/>
      </c>
      <c r="HG2" s="59">
        <f>'Tableau (3)'!HK2</f>
        <v>0</v>
      </c>
      <c r="HH2" s="61" t="str">
        <f>IF('Tableau (3)'!HK23=1,"1 Parmesan 500g",IF('Tableau (3)'!HK23=2,"2 Parmesan 500g",IF('Tableau (3)'!HK23=3,"3 Parmesan 500g",IF('Tableau (3)'!HK23=4,"4 Parmesan 500g",IF('Tableau (3)'!HK23=5,"5 Parmesan 500g",IF('Tableau (3)'!HK23=6,"6 Parmesan 500g",IF('Tableau (3)'!HK23=7,"7 Parmesan 500g",IF('Tableau (3)'!HK23=8,"8 Parmesan 500g",IF('Tableau (3)'!HK23=9,"9 Parmesan 500g",IF('Tableau (3)'!HK23=10,"10 Parmesan 500g",IF('Tableau (3)'!HK23&gt;10,"!!!!!!!!!!!!!!","")))))))))))</f>
        <v/>
      </c>
      <c r="HI2" s="59">
        <f>'Tableau (3)'!HM2</f>
        <v>0</v>
      </c>
      <c r="HJ2" s="61" t="str">
        <f>IF('Tableau (3)'!HM23=1,"1 Parmesan 500g",IF('Tableau (3)'!HM23=2,"2 Parmesan 500g",IF('Tableau (3)'!HM23=3,"3 Parmesan 500g",IF('Tableau (3)'!HM23=4,"4 Parmesan 500g",IF('Tableau (3)'!HM23=5,"5 Parmesan 500g",IF('Tableau (3)'!HM23=6,"6 Parmesan 500g",IF('Tableau (3)'!HM23=7,"7 Parmesan 500g",IF('Tableau (3)'!HM23=8,"8 Parmesan 500g",IF('Tableau (3)'!HM23=9,"9 Parmesan 500g",IF('Tableau (3)'!HM23=10,"10 Parmesan 500g",IF('Tableau (3)'!HM23&gt;10,"!!!!!!!!!!!!!!","")))))))))))</f>
        <v/>
      </c>
      <c r="HK2" s="59">
        <f>'Tableau (3)'!HO2</f>
        <v>0</v>
      </c>
      <c r="HL2" s="61" t="str">
        <f>IF('Tableau (3)'!HO23=1,"1 Parmesan 500g",IF('Tableau (3)'!HO23=2,"2 Parmesan 500g",IF('Tableau (3)'!HO23=3,"3 Parmesan 500g",IF('Tableau (3)'!HO23=4,"4 Parmesan 500g",IF('Tableau (3)'!HO23=5,"5 Parmesan 500g",IF('Tableau (3)'!HO23=6,"6 Parmesan 500g",IF('Tableau (3)'!HO23=7,"7 Parmesan 500g",IF('Tableau (3)'!HO23=8,"8 Parmesan 500g",IF('Tableau (3)'!HO23=9,"9 Parmesan 500g",IF('Tableau (3)'!HO23=10,"10 Parmesan 500g",IF('Tableau (3)'!HO23&gt;10,"!!!!!!!!!!!!!!","")))))))))))</f>
        <v/>
      </c>
      <c r="HM2" s="59">
        <f>'Tableau (3)'!HQ2</f>
        <v>0</v>
      </c>
      <c r="HN2" s="61" t="str">
        <f>IF('Tableau (3)'!HQ23=1,"1 Parmesan 500g",IF('Tableau (3)'!HQ23=2,"2 Parmesan 500g",IF('Tableau (3)'!HQ23=3,"3 Parmesan 500g",IF('Tableau (3)'!HQ23=4,"4 Parmesan 500g",IF('Tableau (3)'!HQ23=5,"5 Parmesan 500g",IF('Tableau (3)'!HQ23=6,"6 Parmesan 500g",IF('Tableau (3)'!HQ23=7,"7 Parmesan 500g",IF('Tableau (3)'!HQ23=8,"8 Parmesan 500g",IF('Tableau (3)'!HQ23=9,"9 Parmesan 500g",IF('Tableau (3)'!HQ23=10,"10 Parmesan 500g",IF('Tableau (3)'!HQ23&gt;10,"!!!!!!!!!!!!!!","")))))))))))</f>
        <v/>
      </c>
      <c r="HO2" s="59">
        <f>'Tableau (3)'!HS2</f>
        <v>0</v>
      </c>
      <c r="HP2" s="61" t="str">
        <f>IF('Tableau (3)'!HS23=1,"1 Parmesan 500g",IF('Tableau (3)'!HS23=2,"2 Parmesan 500g",IF('Tableau (3)'!HS23=3,"3 Parmesan 500g",IF('Tableau (3)'!HS23=4,"4 Parmesan 500g",IF('Tableau (3)'!HS23=5,"5 Parmesan 500g",IF('Tableau (3)'!HS23=6,"6 Parmesan 500g",IF('Tableau (3)'!HS23=7,"7 Parmesan 500g",IF('Tableau (3)'!HS23=8,"8 Parmesan 500g",IF('Tableau (3)'!HS23=9,"9 Parmesan 500g",IF('Tableau (3)'!HS23=10,"10 Parmesan 500g",IF('Tableau (3)'!HS23&gt;10,"!!!!!!!!!!!!!!","")))))))))))</f>
        <v/>
      </c>
      <c r="HQ2" s="59">
        <f>'Tableau (3)'!HU2</f>
        <v>0</v>
      </c>
      <c r="HR2" s="61" t="str">
        <f>IF('Tableau (3)'!HU23=1,"1 Parmesan 500g",IF('Tableau (3)'!HU23=2,"2 Parmesan 500g",IF('Tableau (3)'!HU23=3,"3 Parmesan 500g",IF('Tableau (3)'!HU23=4,"4 Parmesan 500g",IF('Tableau (3)'!HU23=5,"5 Parmesan 500g",IF('Tableau (3)'!HU23=6,"6 Parmesan 500g",IF('Tableau (3)'!HU23=7,"7 Parmesan 500g",IF('Tableau (3)'!HU23=8,"8 Parmesan 500g",IF('Tableau (3)'!HU23=9,"9 Parmesan 500g",IF('Tableau (3)'!HU23=10,"10 Parmesan 500g",IF('Tableau (3)'!HU23&gt;10,"!!!!!!!!!!!!!!","")))))))))))</f>
        <v/>
      </c>
      <c r="HS2" s="59">
        <f>'Tableau (3)'!HW2</f>
        <v>0</v>
      </c>
      <c r="HT2" s="61" t="str">
        <f>IF('Tableau (3)'!HW23=1,"1 Parmesan 500g",IF('Tableau (3)'!HW23=2,"2 Parmesan 500g",IF('Tableau (3)'!HW23=3,"3 Parmesan 500g",IF('Tableau (3)'!HW23=4,"4 Parmesan 500g",IF('Tableau (3)'!HW23=5,"5 Parmesan 500g",IF('Tableau (3)'!HW23=6,"6 Parmesan 500g",IF('Tableau (3)'!HW23=7,"7 Parmesan 500g",IF('Tableau (3)'!HW23=8,"8 Parmesan 500g",IF('Tableau (3)'!HW23=9,"9 Parmesan 500g",IF('Tableau (3)'!HW23=10,"10 Parmesan 500g",IF('Tableau (3)'!HW23&gt;10,"!!!!!!!!!!!!!!","")))))))))))</f>
        <v/>
      </c>
      <c r="HU2" s="59">
        <f>'Tableau (3)'!HY2</f>
        <v>0</v>
      </c>
      <c r="HV2" s="61" t="str">
        <f>IF('Tableau (3)'!HY23=1,"1 Parmesan 500g",IF('Tableau (3)'!HY23=2,"2 Parmesan 500g",IF('Tableau (3)'!HY23=3,"3 Parmesan 500g",IF('Tableau (3)'!HY23=4,"4 Parmesan 500g",IF('Tableau (3)'!HY23=5,"5 Parmesan 500g",IF('Tableau (3)'!HY23=6,"6 Parmesan 500g",IF('Tableau (3)'!HY23=7,"7 Parmesan 500g",IF('Tableau (3)'!HY23=8,"8 Parmesan 500g",IF('Tableau (3)'!HY23=9,"9 Parmesan 500g",IF('Tableau (3)'!HY23=10,"10 Parmesan 500g",IF('Tableau (3)'!HY23&gt;10,"!!!!!!!!!!!!!!","")))))))))))</f>
        <v/>
      </c>
      <c r="HW2" s="59">
        <f>'Tableau (3)'!IA2</f>
        <v>0</v>
      </c>
      <c r="HX2" s="61" t="str">
        <f>IF('Tableau (3)'!IA23=1,"1 Parmesan 500g",IF('Tableau (3)'!IA23=2,"2 Parmesan 500g",IF('Tableau (3)'!IA23=3,"3 Parmesan 500g",IF('Tableau (3)'!IA23=4,"4 Parmesan 500g",IF('Tableau (3)'!IA23=5,"5 Parmesan 500g",IF('Tableau (3)'!IA23=6,"6 Parmesan 500g",IF('Tableau (3)'!IA23=7,"7 Parmesan 500g",IF('Tableau (3)'!IA23=8,"8 Parmesan 500g",IF('Tableau (3)'!IA23=9,"9 Parmesan 500g",IF('Tableau (3)'!IA23=10,"10 Parmesan 500g",IF('Tableau (3)'!IA23&gt;10,"!!!!!!!!!!!!!!","")))))))))))</f>
        <v/>
      </c>
      <c r="HY2" s="59">
        <f>'Tableau (3)'!IC2</f>
        <v>0</v>
      </c>
      <c r="HZ2" s="61" t="str">
        <f>IF('Tableau (3)'!IC23=1,"1 Parmesan 500g",IF('Tableau (3)'!IC23=2,"2 Parmesan 500g",IF('Tableau (3)'!IC23=3,"3 Parmesan 500g",IF('Tableau (3)'!IC23=4,"4 Parmesan 500g",IF('Tableau (3)'!IC23=5,"5 Parmesan 500g",IF('Tableau (3)'!IC23=6,"6 Parmesan 500g",IF('Tableau (3)'!IC23=7,"7 Parmesan 500g",IF('Tableau (3)'!IC23=8,"8 Parmesan 500g",IF('Tableau (3)'!IC23=9,"9 Parmesan 500g",IF('Tableau (3)'!IC23=10,"10 Parmesan 500g",IF('Tableau (3)'!IC23&gt;10,"!!!!!!!!!!!!!!","")))))))))))</f>
        <v/>
      </c>
      <c r="IA2" s="59">
        <f>'Tableau (3)'!IE2</f>
        <v>0</v>
      </c>
      <c r="IB2" s="61" t="str">
        <f>IF('Tableau (3)'!IE23=1,"1 Parmesan 500g",IF('Tableau (3)'!IE23=2,"2 Parmesan 500g",IF('Tableau (3)'!IE23=3,"3 Parmesan 500g",IF('Tableau (3)'!IE23=4,"4 Parmesan 500g",IF('Tableau (3)'!IE23=5,"5 Parmesan 500g",IF('Tableau (3)'!IE23=6,"6 Parmesan 500g",IF('Tableau (3)'!IE23=7,"7 Parmesan 500g",IF('Tableau (3)'!IE23=8,"8 Parmesan 500g",IF('Tableau (3)'!IE23=9,"9 Parmesan 500g",IF('Tableau (3)'!IE23=10,"10 Parmesan 500g",IF('Tableau (3)'!IE23&gt;10,"!!!!!!!!!!!!!!","")))))))))))</f>
        <v/>
      </c>
      <c r="IC2" s="59">
        <f>'Tableau (3)'!IG2</f>
        <v>0</v>
      </c>
      <c r="ID2" s="61" t="str">
        <f>IF('Tableau (3)'!IG23=1,"1 Parmesan 500g",IF('Tableau (3)'!IG23=2,"2 Parmesan 500g",IF('Tableau (3)'!IG23=3,"3 Parmesan 500g",IF('Tableau (3)'!IG23=4,"4 Parmesan 500g",IF('Tableau (3)'!IG23=5,"5 Parmesan 500g",IF('Tableau (3)'!IG23=6,"6 Parmesan 500g",IF('Tableau (3)'!IG23=7,"7 Parmesan 500g",IF('Tableau (3)'!IG23=8,"8 Parmesan 500g",IF('Tableau (3)'!IG23=9,"9 Parmesan 500g",IF('Tableau (3)'!IG23=10,"10 Parmesan 500g",IF('Tableau (3)'!IG23&gt;10,"!!!!!!!!!!!!!!","")))))))))))</f>
        <v/>
      </c>
      <c r="IE2" s="59">
        <f>'Tableau (3)'!II2</f>
        <v>0</v>
      </c>
      <c r="IF2" s="61" t="str">
        <f>IF('Tableau (3)'!II23=1,"1 Parmesan 500g",IF('Tableau (3)'!II23=2,"2 Parmesan 500g",IF('Tableau (3)'!II23=3,"3 Parmesan 500g",IF('Tableau (3)'!II23=4,"4 Parmesan 500g",IF('Tableau (3)'!II23=5,"5 Parmesan 500g",IF('Tableau (3)'!II23=6,"6 Parmesan 500g",IF('Tableau (3)'!II23=7,"7 Parmesan 500g",IF('Tableau (3)'!II23=8,"8 Parmesan 500g",IF('Tableau (3)'!II23=9,"9 Parmesan 500g",IF('Tableau (3)'!II23=10,"10 Parmesan 500g",IF('Tableau (3)'!II23&gt;10,"!!!!!!!!!!!!!!","")))))))))))</f>
        <v/>
      </c>
      <c r="IG2" s="59">
        <f>'Tableau (3)'!IK2</f>
        <v>0</v>
      </c>
      <c r="IH2" s="61" t="str">
        <f>IF('Tableau (3)'!IK23=1,"1 Parmesan 500g",IF('Tableau (3)'!IK23=2,"2 Parmesan 500g",IF('Tableau (3)'!IK23=3,"3 Parmesan 500g",IF('Tableau (3)'!IK23=4,"4 Parmesan 500g",IF('Tableau (3)'!IK23=5,"5 Parmesan 500g",IF('Tableau (3)'!IK23=6,"6 Parmesan 500g",IF('Tableau (3)'!IK23=7,"7 Parmesan 500g",IF('Tableau (3)'!IK23=8,"8 Parmesan 500g",IF('Tableau (3)'!IK23=9,"9 Parmesan 500g",IF('Tableau (3)'!IK23=10,"10 Parmesan 500g",IF('Tableau (3)'!IK23&gt;10,"!!!!!!!!!!!!!!","")))))))))))</f>
        <v/>
      </c>
      <c r="II2" s="59">
        <f>'Tableau (3)'!IM2</f>
        <v>0</v>
      </c>
      <c r="IJ2" s="61" t="str">
        <f>IF('Tableau (3)'!IM23=1,"1 Parmesan 500g",IF('Tableau (3)'!IM23=2,"2 Parmesan 500g",IF('Tableau (3)'!IM23=3,"3 Parmesan 500g",IF('Tableau (3)'!IM23=4,"4 Parmesan 500g",IF('Tableau (3)'!IM23=5,"5 Parmesan 500g",IF('Tableau (3)'!IM23=6,"6 Parmesan 500g",IF('Tableau (3)'!IM23=7,"7 Parmesan 500g",IF('Tableau (3)'!IM23=8,"8 Parmesan 500g",IF('Tableau (3)'!IM23=9,"9 Parmesan 500g",IF('Tableau (3)'!IM23=10,"10 Parmesan 500g",IF('Tableau (3)'!IM23&gt;10,"!!!!!!!!!!!!!!","")))))))))))</f>
        <v/>
      </c>
      <c r="IK2" s="59">
        <f>'Tableau (3)'!IO2</f>
        <v>0</v>
      </c>
      <c r="IL2" s="61" t="str">
        <f>IF('Tableau (3)'!IO23=1,"1 Parmesan 500g",IF('Tableau (3)'!IO23=2,"2 Parmesan 500g",IF('Tableau (3)'!IO23=3,"3 Parmesan 500g",IF('Tableau (3)'!IO23=4,"4 Parmesan 500g",IF('Tableau (3)'!IO23=5,"5 Parmesan 500g",IF('Tableau (3)'!IO23=6,"6 Parmesan 500g",IF('Tableau (3)'!IO23=7,"7 Parmesan 500g",IF('Tableau (3)'!IO23=8,"8 Parmesan 500g",IF('Tableau (3)'!IO23=9,"9 Parmesan 500g",IF('Tableau (3)'!IO23=10,"10 Parmesan 500g",IF('Tableau (3)'!IO23&gt;10,"!!!!!!!!!!!!!!","")))))))))))</f>
        <v/>
      </c>
      <c r="IM2" s="59">
        <f>'Tableau (3)'!IQ2</f>
        <v>0</v>
      </c>
      <c r="IN2" s="61" t="str">
        <f>IF('Tableau (3)'!IQ23=1,"1 Parmesan 500g",IF('Tableau (3)'!IQ23=2,"2 Parmesan 500g",IF('Tableau (3)'!IQ23=3,"3 Parmesan 500g",IF('Tableau (3)'!IQ23=4,"4 Parmesan 500g",IF('Tableau (3)'!IQ23=5,"5 Parmesan 500g",IF('Tableau (3)'!IQ23=6,"6 Parmesan 500g",IF('Tableau (3)'!IQ23=7,"7 Parmesan 500g",IF('Tableau (3)'!IQ23=8,"8 Parmesan 500g",IF('Tableau (3)'!IQ23=9,"9 Parmesan 500g",IF('Tableau (3)'!IQ23=10,"10 Parmesan 500g",IF('Tableau (3)'!IQ23&gt;10,"!!!!!!!!!!!!!!","")))))))))))</f>
        <v/>
      </c>
      <c r="IO2" s="59">
        <f>'Tableau (3)'!IS2</f>
        <v>0</v>
      </c>
      <c r="IP2" s="61" t="str">
        <f>IF('Tableau (3)'!IS23=1,"1 Parmesan 500g",IF('Tableau (3)'!IS23=2,"2 Parmesan 500g",IF('Tableau (3)'!IS23=3,"3 Parmesan 500g",IF('Tableau (3)'!IS23=4,"4 Parmesan 500g",IF('Tableau (3)'!IS23=5,"5 Parmesan 500g",IF('Tableau (3)'!IS23=6,"6 Parmesan 500g",IF('Tableau (3)'!IS23=7,"7 Parmesan 500g",IF('Tableau (3)'!IS23=8,"8 Parmesan 500g",IF('Tableau (3)'!IS23=9,"9 Parmesan 500g",IF('Tableau (3)'!IS23=10,"10 Parmesan 500g",IF('Tableau (3)'!IS23&gt;10,"!!!!!!!!!!!!!!","")))))))))))</f>
        <v/>
      </c>
      <c r="IQ2" s="59">
        <f>'Tableau (3)'!IU2</f>
        <v>0</v>
      </c>
      <c r="IR2" s="61" t="str">
        <f>IF('Tableau (3)'!IU23=1,"1 Parmesan 500g",IF('Tableau (3)'!IU23=2,"2 Parmesan 500g",IF('Tableau (3)'!IU23=3,"3 Parmesan 500g",IF('Tableau (3)'!IU23=4,"4 Parmesan 500g",IF('Tableau (3)'!IU23=5,"5 Parmesan 500g",IF('Tableau (3)'!IU23=6,"6 Parmesan 500g",IF('Tableau (3)'!IU23=7,"7 Parmesan 500g",IF('Tableau (3)'!IU23=8,"8 Parmesan 500g",IF('Tableau (3)'!IU23=9,"9 Parmesan 500g",IF('Tableau (3)'!IU23=10,"10 Parmesan 500g",IF('Tableau (3)'!IU23&gt;10,"!!!!!!!!!!!!!!","")))))))))))</f>
        <v/>
      </c>
      <c r="IS2" s="59">
        <f>'Tableau (3)'!IW2</f>
        <v>0</v>
      </c>
      <c r="IT2" s="61" t="str">
        <f>IF('Tableau (3)'!IW23=1,"1 Parmesan 500g",IF('Tableau (3)'!IW23=2,"2 Parmesan 500g",IF('Tableau (3)'!IW23=3,"3 Parmesan 500g",IF('Tableau (3)'!IW23=4,"4 Parmesan 500g",IF('Tableau (3)'!IW23=5,"5 Parmesan 500g",IF('Tableau (3)'!IW23=6,"6 Parmesan 500g",IF('Tableau (3)'!IW23=7,"7 Parmesan 500g",IF('Tableau (3)'!IW23=8,"8 Parmesan 500g",IF('Tableau (3)'!IW23=9,"9 Parmesan 500g",IF('Tableau (3)'!IW23=10,"10 Parmesan 500g",IF('Tableau (3)'!IW23&gt;10,"!!!!!!!!!!!!!!","")))))))))))</f>
        <v/>
      </c>
      <c r="IU2" s="59">
        <f>'Tableau (3)'!IY2</f>
        <v>0</v>
      </c>
      <c r="IV2" s="61" t="str">
        <f>IF('Tableau (3)'!IY23=1,"1 Parmesan 500g",IF('Tableau (3)'!IY23=2,"2 Parmesan 500g",IF('Tableau (3)'!IY23=3,"3 Parmesan 500g",IF('Tableau (3)'!IY23=4,"4 Parmesan 500g",IF('Tableau (3)'!IY23=5,"5 Parmesan 500g",IF('Tableau (3)'!IY23=6,"6 Parmesan 500g",IF('Tableau (3)'!IY23=7,"7 Parmesan 500g",IF('Tableau (3)'!IY23=8,"8 Parmesan 500g",IF('Tableau (3)'!IY23=9,"9 Parmesan 500g",IF('Tableau (3)'!IY23=10,"10 Parmesan 500g",IF('Tableau (3)'!IY23&gt;10,"!!!!!!!!!!!!!!","")))))))))))</f>
        <v/>
      </c>
      <c r="IW2" s="59">
        <f>'Tableau (3)'!JA2</f>
        <v>0</v>
      </c>
      <c r="IX2" s="61" t="str">
        <f>IF('Tableau (3)'!JA23=1,"1 Parmesan 500g",IF('Tableau (3)'!JA23=2,"2 Parmesan 500g",IF('Tableau (3)'!JA23=3,"3 Parmesan 500g",IF('Tableau (3)'!JA23=4,"4 Parmesan 500g",IF('Tableau (3)'!JA23=5,"5 Parmesan 500g",IF('Tableau (3)'!JA23=6,"6 Parmesan 500g",IF('Tableau (3)'!JA23=7,"7 Parmesan 500g",IF('Tableau (3)'!JA23=8,"8 Parmesan 500g",IF('Tableau (3)'!JA23=9,"9 Parmesan 500g",IF('Tableau (3)'!JA23=10,"10 Parmesan 500g",IF('Tableau (3)'!JA23&gt;10,"!!!!!!!!!!!!!!","")))))))))))</f>
        <v/>
      </c>
      <c r="IY2" s="59">
        <f>'Tableau (3)'!JC2</f>
        <v>0</v>
      </c>
      <c r="IZ2" s="61" t="str">
        <f>IF('Tableau (3)'!JC23=1,"1 Parmesan 500g",IF('Tableau (3)'!JC23=2,"2 Parmesan 500g",IF('Tableau (3)'!JC23=3,"3 Parmesan 500g",IF('Tableau (3)'!JC23=4,"4 Parmesan 500g",IF('Tableau (3)'!JC23=5,"5 Parmesan 500g",IF('Tableau (3)'!JC23=6,"6 Parmesan 500g",IF('Tableau (3)'!JC23=7,"7 Parmesan 500g",IF('Tableau (3)'!JC23=8,"8 Parmesan 500g",IF('Tableau (3)'!JC23=9,"9 Parmesan 500g",IF('Tableau (3)'!JC23=10,"10 Parmesan 500g",IF('Tableau (3)'!JC23&gt;10,"!!!!!!!!!!!!!!","")))))))))))</f>
        <v/>
      </c>
      <c r="JA2" s="59">
        <f>'Tableau (3)'!JE2</f>
        <v>0</v>
      </c>
      <c r="JB2" s="61" t="str">
        <f>IF('Tableau (3)'!JE23=1,"1 Parmesan 500g",IF('Tableau (3)'!JE23=2,"2 Parmesan 500g",IF('Tableau (3)'!JE23=3,"3 Parmesan 500g",IF('Tableau (3)'!JE23=4,"4 Parmesan 500g",IF('Tableau (3)'!JE23=5,"5 Parmesan 500g",IF('Tableau (3)'!JE23=6,"6 Parmesan 500g",IF('Tableau (3)'!JE23=7,"7 Parmesan 500g",IF('Tableau (3)'!JE23=8,"8 Parmesan 500g",IF('Tableau (3)'!JE23=9,"9 Parmesan 500g",IF('Tableau (3)'!JE23=10,"10 Parmesan 500g",IF('Tableau (3)'!JE23&gt;10,"!!!!!!!!!!!!!!","")))))))))))</f>
        <v/>
      </c>
      <c r="JC2" s="59">
        <f>'Tableau (3)'!JG2</f>
        <v>0</v>
      </c>
      <c r="JD2" s="61" t="str">
        <f>IF('Tableau (3)'!JG23=1,"1 Parmesan 500g",IF('Tableau (3)'!JG23=2,"2 Parmesan 500g",IF('Tableau (3)'!JG23=3,"3 Parmesan 500g",IF('Tableau (3)'!JG23=4,"4 Parmesan 500g",IF('Tableau (3)'!JG23=5,"5 Parmesan 500g",IF('Tableau (3)'!JG23=6,"6 Parmesan 500g",IF('Tableau (3)'!JG23=7,"7 Parmesan 500g",IF('Tableau (3)'!JG23=8,"8 Parmesan 500g",IF('Tableau (3)'!JG23=9,"9 Parmesan 500g",IF('Tableau (3)'!JG23=10,"10 Parmesan 500g",IF('Tableau (3)'!JG23&gt;10,"!!!!!!!!!!!!!!","")))))))))))</f>
        <v/>
      </c>
      <c r="JE2" s="59">
        <f>'Tableau (3)'!JI2</f>
        <v>0</v>
      </c>
      <c r="JF2" s="61" t="str">
        <f>IF('Tableau (3)'!JI23=1,"1 Parmesan 500g",IF('Tableau (3)'!JI23=2,"2 Parmesan 500g",IF('Tableau (3)'!JI23=3,"3 Parmesan 500g",IF('Tableau (3)'!JI23=4,"4 Parmesan 500g",IF('Tableau (3)'!JI23=5,"5 Parmesan 500g",IF('Tableau (3)'!JI23=6,"6 Parmesan 500g",IF('Tableau (3)'!JI23=7,"7 Parmesan 500g",IF('Tableau (3)'!JI23=8,"8 Parmesan 500g",IF('Tableau (3)'!JI23=9,"9 Parmesan 500g",IF('Tableau (3)'!JI23=10,"10 Parmesan 500g",IF('Tableau (3)'!JI23&gt;10,"!!!!!!!!!!!!!!","")))))))))))</f>
        <v/>
      </c>
      <c r="JG2" s="59">
        <f>'Tableau (3)'!JK2</f>
        <v>0</v>
      </c>
      <c r="JH2" s="61" t="str">
        <f>IF('Tableau (3)'!JK23=1,"1 Parmesan 500g",IF('Tableau (3)'!JK23=2,"2 Parmesan 500g",IF('Tableau (3)'!JK23=3,"3 Parmesan 500g",IF('Tableau (3)'!JK23=4,"4 Parmesan 500g",IF('Tableau (3)'!JK23=5,"5 Parmesan 500g",IF('Tableau (3)'!JK23=6,"6 Parmesan 500g",IF('Tableau (3)'!JK23=7,"7 Parmesan 500g",IF('Tableau (3)'!JK23=8,"8 Parmesan 500g",IF('Tableau (3)'!JK23=9,"9 Parmesan 500g",IF('Tableau (3)'!JK23=10,"10 Parmesan 500g",IF('Tableau (3)'!JK23&gt;10,"!!!!!!!!!!!!!!","")))))))))))</f>
        <v/>
      </c>
      <c r="JI2" s="59">
        <f>'Tableau (3)'!JM2</f>
        <v>0</v>
      </c>
      <c r="JJ2" s="61" t="str">
        <f>IF('Tableau (3)'!JM23=1,"1 Parmesan 500g",IF('Tableau (3)'!JM23=2,"2 Parmesan 500g",IF('Tableau (3)'!JM23=3,"3 Parmesan 500g",IF('Tableau (3)'!JM23=4,"4 Parmesan 500g",IF('Tableau (3)'!JM23=5,"5 Parmesan 500g",IF('Tableau (3)'!JM23=6,"6 Parmesan 500g",IF('Tableau (3)'!JM23=7,"7 Parmesan 500g",IF('Tableau (3)'!JM23=8,"8 Parmesan 500g",IF('Tableau (3)'!JM23=9,"9 Parmesan 500g",IF('Tableau (3)'!JM23=10,"10 Parmesan 500g",IF('Tableau (3)'!JM23&gt;10,"!!!!!!!!!!!!!!","")))))))))))</f>
        <v/>
      </c>
      <c r="JK2" s="59">
        <f>'Tableau (3)'!JO2</f>
        <v>0</v>
      </c>
      <c r="JL2" s="61" t="str">
        <f>IF('Tableau (3)'!JO23=1,"1 Parmesan 500g",IF('Tableau (3)'!JO23=2,"2 Parmesan 500g",IF('Tableau (3)'!JO23=3,"3 Parmesan 500g",IF('Tableau (3)'!JO23=4,"4 Parmesan 500g",IF('Tableau (3)'!JO23=5,"5 Parmesan 500g",IF('Tableau (3)'!JO23=6,"6 Parmesan 500g",IF('Tableau (3)'!JO23=7,"7 Parmesan 500g",IF('Tableau (3)'!JO23=8,"8 Parmesan 500g",IF('Tableau (3)'!JO23=9,"9 Parmesan 500g",IF('Tableau (3)'!JO23=10,"10 Parmesan 500g",IF('Tableau (3)'!JO23&gt;10,"!!!!!!!!!!!!!!","")))))))))))</f>
        <v/>
      </c>
      <c r="JM2" s="59">
        <f>'Tableau (3)'!JQ2</f>
        <v>0</v>
      </c>
      <c r="JN2" s="61" t="str">
        <f>IF('Tableau (3)'!JQ23=1,"1 Parmesan 500g",IF('Tableau (3)'!JQ23=2,"2 Parmesan 500g",IF('Tableau (3)'!JQ23=3,"3 Parmesan 500g",IF('Tableau (3)'!JQ23=4,"4 Parmesan 500g",IF('Tableau (3)'!JQ23=5,"5 Parmesan 500g",IF('Tableau (3)'!JQ23=6,"6 Parmesan 500g",IF('Tableau (3)'!JQ23=7,"7 Parmesan 500g",IF('Tableau (3)'!JQ23=8,"8 Parmesan 500g",IF('Tableau (3)'!JQ23=9,"9 Parmesan 500g",IF('Tableau (3)'!JQ23=10,"10 Parmesan 500g",IF('Tableau (3)'!JQ23&gt;10,"!!!!!!!!!!!!!!","")))))))))))</f>
        <v/>
      </c>
      <c r="JO2" s="59">
        <f>'Tableau (3)'!JS2</f>
        <v>0</v>
      </c>
      <c r="JP2" s="61" t="str">
        <f>IF('Tableau (3)'!JS23=1,"1 Parmesan 500g",IF('Tableau (3)'!JS23=2,"2 Parmesan 500g",IF('Tableau (3)'!JS23=3,"3 Parmesan 500g",IF('Tableau (3)'!JS23=4,"4 Parmesan 500g",IF('Tableau (3)'!JS23=5,"5 Parmesan 500g",IF('Tableau (3)'!JS23=6,"6 Parmesan 500g",IF('Tableau (3)'!JS23=7,"7 Parmesan 500g",IF('Tableau (3)'!JS23=8,"8 Parmesan 500g",IF('Tableau (3)'!JS23=9,"9 Parmesan 500g",IF('Tableau (3)'!JS23=10,"10 Parmesan 500g",IF('Tableau (3)'!JS23&gt;10,"!!!!!!!!!!!!!!","")))))))))))</f>
        <v/>
      </c>
      <c r="JQ2" s="59">
        <f>'Tableau (3)'!JU2</f>
        <v>0</v>
      </c>
      <c r="JR2" s="61" t="str">
        <f>IF('Tableau (3)'!JU23=1,"1 Parmesan 500g",IF('Tableau (3)'!JU23=2,"2 Parmesan 500g",IF('Tableau (3)'!JU23=3,"3 Parmesan 500g",IF('Tableau (3)'!JU23=4,"4 Parmesan 500g",IF('Tableau (3)'!JU23=5,"5 Parmesan 500g",IF('Tableau (3)'!JU23=6,"6 Parmesan 500g",IF('Tableau (3)'!JU23=7,"7 Parmesan 500g",IF('Tableau (3)'!JU23=8,"8 Parmesan 500g",IF('Tableau (3)'!JU23=9,"9 Parmesan 500g",IF('Tableau (3)'!JU23=10,"10 Parmesan 500g",IF('Tableau (3)'!JU23&gt;10,"!!!!!!!!!!!!!!","")))))))))))</f>
        <v/>
      </c>
      <c r="JS2" s="59">
        <f>'Tableau (3)'!JW2</f>
        <v>0</v>
      </c>
      <c r="JT2" s="61" t="str">
        <f>IF('Tableau (3)'!JW23=1,"1 Parmesan 500g",IF('Tableau (3)'!JW23=2,"2 Parmesan 500g",IF('Tableau (3)'!JW23=3,"3 Parmesan 500g",IF('Tableau (3)'!JW23=4,"4 Parmesan 500g",IF('Tableau (3)'!JW23=5,"5 Parmesan 500g",IF('Tableau (3)'!JW23=6,"6 Parmesan 500g",IF('Tableau (3)'!JW23=7,"7 Parmesan 500g",IF('Tableau (3)'!JW23=8,"8 Parmesan 500g",IF('Tableau (3)'!JW23=9,"9 Parmesan 500g",IF('Tableau (3)'!JW23=10,"10 Parmesan 500g",IF('Tableau (3)'!JW23&gt;10,"!!!!!!!!!!!!!!","")))))))))))</f>
        <v/>
      </c>
      <c r="JU2" s="59">
        <f>'Tableau (3)'!JY2</f>
        <v>0</v>
      </c>
      <c r="JV2" s="61" t="str">
        <f>IF('Tableau (3)'!JY23=1,"1 Parmesan 500g",IF('Tableau (3)'!JY23=2,"2 Parmesan 500g",IF('Tableau (3)'!JY23=3,"3 Parmesan 500g",IF('Tableau (3)'!JY23=4,"4 Parmesan 500g",IF('Tableau (3)'!JY23=5,"5 Parmesan 500g",IF('Tableau (3)'!JY23=6,"6 Parmesan 500g",IF('Tableau (3)'!JY23=7,"7 Parmesan 500g",IF('Tableau (3)'!JY23=8,"8 Parmesan 500g",IF('Tableau (3)'!JY23=9,"9 Parmesan 500g",IF('Tableau (3)'!JY23=10,"10 Parmesan 500g",IF('Tableau (3)'!JY23&gt;10,"!!!!!!!!!!!!!!","")))))))))))</f>
        <v/>
      </c>
      <c r="JW2" s="59">
        <f>'Tableau (3)'!KA2</f>
        <v>0</v>
      </c>
      <c r="JX2" s="61" t="str">
        <f>IF('Tableau (3)'!KA23=1,"1 Parmesan 500g",IF('Tableau (3)'!KA23=2,"2 Parmesan 500g",IF('Tableau (3)'!KA23=3,"3 Parmesan 500g",IF('Tableau (3)'!KA23=4,"4 Parmesan 500g",IF('Tableau (3)'!KA23=5,"5 Parmesan 500g",IF('Tableau (3)'!KA23=6,"6 Parmesan 500g",IF('Tableau (3)'!KA23=7,"7 Parmesan 500g",IF('Tableau (3)'!KA23=8,"8 Parmesan 500g",IF('Tableau (3)'!KA23=9,"9 Parmesan 500g",IF('Tableau (3)'!KA23=10,"10 Parmesan 500g",IF('Tableau (3)'!KA23&gt;10,"!!!!!!!!!!!!!!","")))))))))))</f>
        <v/>
      </c>
      <c r="JY2" s="59">
        <f>'Tableau (3)'!KC2</f>
        <v>0</v>
      </c>
      <c r="JZ2" s="61" t="str">
        <f>IF('Tableau (3)'!KC23=1,"1 Parmesan 500g",IF('Tableau (3)'!KC23=2,"2 Parmesan 500g",IF('Tableau (3)'!KC23=3,"3 Parmesan 500g",IF('Tableau (3)'!KC23=4,"4 Parmesan 500g",IF('Tableau (3)'!KC23=5,"5 Parmesan 500g",IF('Tableau (3)'!KC23=6,"6 Parmesan 500g",IF('Tableau (3)'!KC23=7,"7 Parmesan 500g",IF('Tableau (3)'!KC23=8,"8 Parmesan 500g",IF('Tableau (3)'!KC23=9,"9 Parmesan 500g",IF('Tableau (3)'!KC23=10,"10 Parmesan 500g",IF('Tableau (3)'!KC23&gt;10,"!!!!!!!!!!!!!!","")))))))))))</f>
        <v/>
      </c>
      <c r="KA2" s="59">
        <f>'Tableau (3)'!KE2</f>
        <v>0</v>
      </c>
      <c r="KB2" s="61" t="str">
        <f>IF('Tableau (3)'!KE23=1,"1 Parmesan 500g",IF('Tableau (3)'!KE23=2,"2 Parmesan 500g",IF('Tableau (3)'!KE23=3,"3 Parmesan 500g",IF('Tableau (3)'!KE23=4,"4 Parmesan 500g",IF('Tableau (3)'!KE23=5,"5 Parmesan 500g",IF('Tableau (3)'!KE23=6,"6 Parmesan 500g",IF('Tableau (3)'!KE23=7,"7 Parmesan 500g",IF('Tableau (3)'!KE23=8,"8 Parmesan 500g",IF('Tableau (3)'!KE23=9,"9 Parmesan 500g",IF('Tableau (3)'!KE23=10,"10 Parmesan 500g",IF('Tableau (3)'!KE23&gt;10,"!!!!!!!!!!!!!!","")))))))))))</f>
        <v/>
      </c>
      <c r="KC2" s="59">
        <f>'Tableau (3)'!KG2</f>
        <v>0</v>
      </c>
      <c r="KD2" s="61" t="str">
        <f>IF('Tableau (3)'!KG23=1,"1 Parmesan 500g",IF('Tableau (3)'!KG23=2,"2 Parmesan 500g",IF('Tableau (3)'!KG23=3,"3 Parmesan 500g",IF('Tableau (3)'!KG23=4,"4 Parmesan 500g",IF('Tableau (3)'!KG23=5,"5 Parmesan 500g",IF('Tableau (3)'!KG23=6,"6 Parmesan 500g",IF('Tableau (3)'!KG23=7,"7 Parmesan 500g",IF('Tableau (3)'!KG23=8,"8 Parmesan 500g",IF('Tableau (3)'!KG23=9,"9 Parmesan 500g",IF('Tableau (3)'!KG23=10,"10 Parmesan 500g",IF('Tableau (3)'!KG23&gt;10,"!!!!!!!!!!!!!!","")))))))))))</f>
        <v/>
      </c>
      <c r="KE2" s="59">
        <f>'Tableau (3)'!KI2</f>
        <v>0</v>
      </c>
      <c r="KF2" s="61" t="str">
        <f>IF('Tableau (3)'!KI23=1,"1 Parmesan 500g",IF('Tableau (3)'!KI23=2,"2 Parmesan 500g",IF('Tableau (3)'!KI23=3,"3 Parmesan 500g",IF('Tableau (3)'!KI23=4,"4 Parmesan 500g",IF('Tableau (3)'!KI23=5,"5 Parmesan 500g",IF('Tableau (3)'!KI23=6,"6 Parmesan 500g",IF('Tableau (3)'!KI23=7,"7 Parmesan 500g",IF('Tableau (3)'!KI23=8,"8 Parmesan 500g",IF('Tableau (3)'!KI23=9,"9 Parmesan 500g",IF('Tableau (3)'!KI23=10,"10 Parmesan 500g",IF('Tableau (3)'!KI23&gt;10,"!!!!!!!!!!!!!!","")))))))))))</f>
        <v/>
      </c>
      <c r="KG2" s="59">
        <f>'Tableau (3)'!KK2</f>
        <v>0</v>
      </c>
      <c r="KH2" s="61" t="str">
        <f>IF('Tableau (3)'!KK23=1,"1 Parmesan 500g",IF('Tableau (3)'!KK23=2,"2 Parmesan 500g",IF('Tableau (3)'!KK23=3,"3 Parmesan 500g",IF('Tableau (3)'!KK23=4,"4 Parmesan 500g",IF('Tableau (3)'!KK23=5,"5 Parmesan 500g",IF('Tableau (3)'!KK23=6,"6 Parmesan 500g",IF('Tableau (3)'!KK23=7,"7 Parmesan 500g",IF('Tableau (3)'!KK23=8,"8 Parmesan 500g",IF('Tableau (3)'!KK23=9,"9 Parmesan 500g",IF('Tableau (3)'!KK23=10,"10 Parmesan 500g",IF('Tableau (3)'!KK23&gt;10,"!!!!!!!!!!!!!!","")))))))))))</f>
        <v/>
      </c>
      <c r="KI2" s="59">
        <f>'Tableau (3)'!KM2</f>
        <v>0</v>
      </c>
      <c r="KJ2" s="61" t="str">
        <f>IF('Tableau (3)'!KM23=1,"1 Parmesan 500g",IF('Tableau (3)'!KM23=2,"2 Parmesan 500g",IF('Tableau (3)'!KM23=3,"3 Parmesan 500g",IF('Tableau (3)'!KM23=4,"4 Parmesan 500g",IF('Tableau (3)'!KM23=5,"5 Parmesan 500g",IF('Tableau (3)'!KM23=6,"6 Parmesan 500g",IF('Tableau (3)'!KM23=7,"7 Parmesan 500g",IF('Tableau (3)'!KM23=8,"8 Parmesan 500g",IF('Tableau (3)'!KM23=9,"9 Parmesan 500g",IF('Tableau (3)'!KM23=10,"10 Parmesan 500g",IF('Tableau (3)'!KM23&gt;10,"!!!!!!!!!!!!!!","")))))))))))</f>
        <v/>
      </c>
      <c r="KK2" s="59">
        <f>'Tableau (3)'!KO2</f>
        <v>0</v>
      </c>
      <c r="KL2" s="61" t="str">
        <f>IF('Tableau (3)'!KO23=1,"1 Parmesan 500g",IF('Tableau (3)'!KO23=2,"2 Parmesan 500g",IF('Tableau (3)'!KO23=3,"3 Parmesan 500g",IF('Tableau (3)'!KO23=4,"4 Parmesan 500g",IF('Tableau (3)'!KO23=5,"5 Parmesan 500g",IF('Tableau (3)'!KO23=6,"6 Parmesan 500g",IF('Tableau (3)'!KO23=7,"7 Parmesan 500g",IF('Tableau (3)'!KO23=8,"8 Parmesan 500g",IF('Tableau (3)'!KO23=9,"9 Parmesan 500g",IF('Tableau (3)'!KO23=10,"10 Parmesan 500g",IF('Tableau (3)'!KO23&gt;10,"!!!!!!!!!!!!!!","")))))))))))</f>
        <v/>
      </c>
      <c r="KM2" s="59">
        <f>'Tableau (3)'!KQ2</f>
        <v>0</v>
      </c>
      <c r="KN2" s="61" t="str">
        <f>IF('Tableau (3)'!KQ23=1,"1 Parmesan 500g",IF('Tableau (3)'!KQ23=2,"2 Parmesan 500g",IF('Tableau (3)'!KQ23=3,"3 Parmesan 500g",IF('Tableau (3)'!KQ23=4,"4 Parmesan 500g",IF('Tableau (3)'!KQ23=5,"5 Parmesan 500g",IF('Tableau (3)'!KQ23=6,"6 Parmesan 500g",IF('Tableau (3)'!KQ23=7,"7 Parmesan 500g",IF('Tableau (3)'!KQ23=8,"8 Parmesan 500g",IF('Tableau (3)'!KQ23=9,"9 Parmesan 500g",IF('Tableau (3)'!KQ23=10,"10 Parmesan 500g",IF('Tableau (3)'!KQ23&gt;10,"!!!!!!!!!!!!!!","")))))))))))</f>
        <v/>
      </c>
      <c r="KO2" s="59">
        <f>'Tableau (3)'!KS2</f>
        <v>0</v>
      </c>
      <c r="KP2" s="61" t="str">
        <f>IF('Tableau (3)'!KS23=1,"1 Parmesan 500g",IF('Tableau (3)'!KS23=2,"2 Parmesan 500g",IF('Tableau (3)'!KS23=3,"3 Parmesan 500g",IF('Tableau (3)'!KS23=4,"4 Parmesan 500g",IF('Tableau (3)'!KS23=5,"5 Parmesan 500g",IF('Tableau (3)'!KS23=6,"6 Parmesan 500g",IF('Tableau (3)'!KS23=7,"7 Parmesan 500g",IF('Tableau (3)'!KS23=8,"8 Parmesan 500g",IF('Tableau (3)'!KS23=9,"9 Parmesan 500g",IF('Tableau (3)'!KS23=10,"10 Parmesan 500g",IF('Tableau (3)'!KS23&gt;10,"!!!!!!!!!!!!!!","")))))))))))</f>
        <v/>
      </c>
      <c r="KQ2" s="59">
        <f>'Tableau (3)'!KU2</f>
        <v>0</v>
      </c>
      <c r="KR2" s="61" t="str">
        <f>IF('Tableau (3)'!KU23=1,"1 Parmesan 500g",IF('Tableau (3)'!KU23=2,"2 Parmesan 500g",IF('Tableau (3)'!KU23=3,"3 Parmesan 500g",IF('Tableau (3)'!KU23=4,"4 Parmesan 500g",IF('Tableau (3)'!KU23=5,"5 Parmesan 500g",IF('Tableau (3)'!KU23=6,"6 Parmesan 500g",IF('Tableau (3)'!KU23=7,"7 Parmesan 500g",IF('Tableau (3)'!KU23=8,"8 Parmesan 500g",IF('Tableau (3)'!KU23=9,"9 Parmesan 500g",IF('Tableau (3)'!KU23=10,"10 Parmesan 500g",IF('Tableau (3)'!KU23&gt;10,"!!!!!!!!!!!!!!","")))))))))))</f>
        <v/>
      </c>
      <c r="KS2" s="59">
        <f>'Tableau (3)'!KW2</f>
        <v>0</v>
      </c>
      <c r="KT2" s="61" t="str">
        <f>IF('Tableau (3)'!KW23=1,"1 Parmesan 500g",IF('Tableau (3)'!KW23=2,"2 Parmesan 500g",IF('Tableau (3)'!KW23=3,"3 Parmesan 500g",IF('Tableau (3)'!KW23=4,"4 Parmesan 500g",IF('Tableau (3)'!KW23=5,"5 Parmesan 500g",IF('Tableau (3)'!KW23=6,"6 Parmesan 500g",IF('Tableau (3)'!KW23=7,"7 Parmesan 500g",IF('Tableau (3)'!KW23=8,"8 Parmesan 500g",IF('Tableau (3)'!KW23=9,"9 Parmesan 500g",IF('Tableau (3)'!KW23=10,"10 Parmesan 500g",IF('Tableau (3)'!KW23&gt;10,"!!!!!!!!!!!!!!","")))))))))))</f>
        <v/>
      </c>
      <c r="KU2" s="59">
        <f>'Tableau (3)'!KY2</f>
        <v>0</v>
      </c>
      <c r="KV2" s="61" t="str">
        <f>IF('Tableau (3)'!KY23=1,"1 Parmesan 500g",IF('Tableau (3)'!KY23=2,"2 Parmesan 500g",IF('Tableau (3)'!KY23=3,"3 Parmesan 500g",IF('Tableau (3)'!KY23=4,"4 Parmesan 500g",IF('Tableau (3)'!KY23=5,"5 Parmesan 500g",IF('Tableau (3)'!KY23=6,"6 Parmesan 500g",IF('Tableau (3)'!KY23=7,"7 Parmesan 500g",IF('Tableau (3)'!KY23=8,"8 Parmesan 500g",IF('Tableau (3)'!KY23=9,"9 Parmesan 500g",IF('Tableau (3)'!KY23=10,"10 Parmesan 500g",IF('Tableau (3)'!KY23&gt;10,"!!!!!!!!!!!!!!","")))))))))))</f>
        <v/>
      </c>
      <c r="KW2" s="59">
        <f>'Tableau (3)'!LA2</f>
        <v>0</v>
      </c>
      <c r="KX2" s="61" t="str">
        <f>IF('Tableau (3)'!LA23=1,"1 Parmesan 500g",IF('Tableau (3)'!LA23=2,"2 Parmesan 500g",IF('Tableau (3)'!LA23=3,"3 Parmesan 500g",IF('Tableau (3)'!LA23=4,"4 Parmesan 500g",IF('Tableau (3)'!LA23=5,"5 Parmesan 500g",IF('Tableau (3)'!LA23=6,"6 Parmesan 500g",IF('Tableau (3)'!LA23=7,"7 Parmesan 500g",IF('Tableau (3)'!LA23=8,"8 Parmesan 500g",IF('Tableau (3)'!LA23=9,"9 Parmesan 500g",IF('Tableau (3)'!LA23=10,"10 Parmesan 500g",IF('Tableau (3)'!LA23&gt;10,"!!!!!!!!!!!!!!","")))))))))))</f>
        <v/>
      </c>
      <c r="KY2" s="59">
        <f>'Tableau (3)'!LC2</f>
        <v>0</v>
      </c>
      <c r="KZ2" s="61" t="str">
        <f>IF('Tableau (3)'!LC23=1,"1 Parmesan 500g",IF('Tableau (3)'!LC23=2,"2 Parmesan 500g",IF('Tableau (3)'!LC23=3,"3 Parmesan 500g",IF('Tableau (3)'!LC23=4,"4 Parmesan 500g",IF('Tableau (3)'!LC23=5,"5 Parmesan 500g",IF('Tableau (3)'!LC23=6,"6 Parmesan 500g",IF('Tableau (3)'!LC23=7,"7 Parmesan 500g",IF('Tableau (3)'!LC23=8,"8 Parmesan 500g",IF('Tableau (3)'!LC23=9,"9 Parmesan 500g",IF('Tableau (3)'!LC23=10,"10 Parmesan 500g",IF('Tableau (3)'!LC23&gt;10,"!!!!!!!!!!!!!!","")))))))))))</f>
        <v/>
      </c>
      <c r="LA2" s="59">
        <f>'Tableau (3)'!LE2</f>
        <v>0</v>
      </c>
      <c r="LB2" s="61" t="str">
        <f>IF('Tableau (3)'!LE23=1,"1 Parmesan 500g",IF('Tableau (3)'!LE23=2,"2 Parmesan 500g",IF('Tableau (3)'!LE23=3,"3 Parmesan 500g",IF('Tableau (3)'!LE23=4,"4 Parmesan 500g",IF('Tableau (3)'!LE23=5,"5 Parmesan 500g",IF('Tableau (3)'!LE23=6,"6 Parmesan 500g",IF('Tableau (3)'!LE23=7,"7 Parmesan 500g",IF('Tableau (3)'!LE23=8,"8 Parmesan 500g",IF('Tableau (3)'!LE23=9,"9 Parmesan 500g",IF('Tableau (3)'!LE23=10,"10 Parmesan 500g",IF('Tableau (3)'!LE23&gt;10,"!!!!!!!!!!!!!!","")))))))))))</f>
        <v/>
      </c>
      <c r="LC2" s="59">
        <f>'Tableau (3)'!LG2</f>
        <v>0</v>
      </c>
      <c r="LD2" s="61" t="str">
        <f>IF('Tableau (3)'!LG23=1,"1 Parmesan 500g",IF('Tableau (3)'!LG23=2,"2 Parmesan 500g",IF('Tableau (3)'!LG23=3,"3 Parmesan 500g",IF('Tableau (3)'!LG23=4,"4 Parmesan 500g",IF('Tableau (3)'!LG23=5,"5 Parmesan 500g",IF('Tableau (3)'!LG23=6,"6 Parmesan 500g",IF('Tableau (3)'!LG23=7,"7 Parmesan 500g",IF('Tableau (3)'!LG23=8,"8 Parmesan 500g",IF('Tableau (3)'!LG23=9,"9 Parmesan 500g",IF('Tableau (3)'!LG23=10,"10 Parmesan 500g",IF('Tableau (3)'!LG23&gt;10,"!!!!!!!!!!!!!!","")))))))))))</f>
        <v/>
      </c>
      <c r="LE2" s="59">
        <f>'Tableau (3)'!LI2</f>
        <v>0</v>
      </c>
      <c r="LF2" s="61" t="str">
        <f>IF('Tableau (3)'!LI23=1,"1 Parmesan 500g",IF('Tableau (3)'!LI23=2,"2 Parmesan 500g",IF('Tableau (3)'!LI23=3,"3 Parmesan 500g",IF('Tableau (3)'!LI23=4,"4 Parmesan 500g",IF('Tableau (3)'!LI23=5,"5 Parmesan 500g",IF('Tableau (3)'!LI23=6,"6 Parmesan 500g",IF('Tableau (3)'!LI23=7,"7 Parmesan 500g",IF('Tableau (3)'!LI23=8,"8 Parmesan 500g",IF('Tableau (3)'!LI23=9,"9 Parmesan 500g",IF('Tableau (3)'!LI23=10,"10 Parmesan 500g",IF('Tableau (3)'!LI23&gt;10,"!!!!!!!!!!!!!!","")))))))))))</f>
        <v/>
      </c>
      <c r="LG2" s="59">
        <f>'Tableau (3)'!LK2</f>
        <v>0</v>
      </c>
      <c r="LH2" s="61" t="str">
        <f>IF('Tableau (3)'!LK23=1,"1 Parmesan 500g",IF('Tableau (3)'!LK23=2,"2 Parmesan 500g",IF('Tableau (3)'!LK23=3,"3 Parmesan 500g",IF('Tableau (3)'!LK23=4,"4 Parmesan 500g",IF('Tableau (3)'!LK23=5,"5 Parmesan 500g",IF('Tableau (3)'!LK23=6,"6 Parmesan 500g",IF('Tableau (3)'!LK23=7,"7 Parmesan 500g",IF('Tableau (3)'!LK23=8,"8 Parmesan 500g",IF('Tableau (3)'!LK23=9,"9 Parmesan 500g",IF('Tableau (3)'!LK23=10,"10 Parmesan 500g",IF('Tableau (3)'!LK23&gt;10,"!!!!!!!!!!!!!!","")))))))))))</f>
        <v/>
      </c>
      <c r="LI2" s="59">
        <f>'Tableau (3)'!LM2</f>
        <v>0</v>
      </c>
      <c r="LJ2" s="61" t="str">
        <f>IF('Tableau (3)'!LM23=1,"1 Parmesan 500g",IF('Tableau (3)'!LM23=2,"2 Parmesan 500g",IF('Tableau (3)'!LM23=3,"3 Parmesan 500g",IF('Tableau (3)'!LM23=4,"4 Parmesan 500g",IF('Tableau (3)'!LM23=5,"5 Parmesan 500g",IF('Tableau (3)'!LM23=6,"6 Parmesan 500g",IF('Tableau (3)'!LM23=7,"7 Parmesan 500g",IF('Tableau (3)'!LM23=8,"8 Parmesan 500g",IF('Tableau (3)'!LM23=9,"9 Parmesan 500g",IF('Tableau (3)'!LM23=10,"10 Parmesan 500g",IF('Tableau (3)'!LM23&gt;10,"!!!!!!!!!!!!!!","")))))))))))</f>
        <v/>
      </c>
      <c r="LK2" s="59">
        <f>'Tableau (3)'!LO2</f>
        <v>0</v>
      </c>
      <c r="LL2" s="61" t="str">
        <f>IF('Tableau (3)'!LO23=1,"1 Parmesan 500g",IF('Tableau (3)'!LO23=2,"2 Parmesan 500g",IF('Tableau (3)'!LO23=3,"3 Parmesan 500g",IF('Tableau (3)'!LO23=4,"4 Parmesan 500g",IF('Tableau (3)'!LO23=5,"5 Parmesan 500g",IF('Tableau (3)'!LO23=6,"6 Parmesan 500g",IF('Tableau (3)'!LO23=7,"7 Parmesan 500g",IF('Tableau (3)'!LO23=8,"8 Parmesan 500g",IF('Tableau (3)'!LO23=9,"9 Parmesan 500g",IF('Tableau (3)'!LO23=10,"10 Parmesan 500g",IF('Tableau (3)'!LO23&gt;10,"!!!!!!!!!!!!!!","")))))))))))</f>
        <v/>
      </c>
      <c r="LM2" s="59">
        <f>'Tableau (3)'!LQ2</f>
        <v>0</v>
      </c>
      <c r="LN2" s="61" t="str">
        <f>IF('Tableau (3)'!LQ23=1,"1 Parmesan 500g",IF('Tableau (3)'!LQ23=2,"2 Parmesan 500g",IF('Tableau (3)'!LQ23=3,"3 Parmesan 500g",IF('Tableau (3)'!LQ23=4,"4 Parmesan 500g",IF('Tableau (3)'!LQ23=5,"5 Parmesan 500g",IF('Tableau (3)'!LQ23=6,"6 Parmesan 500g",IF('Tableau (3)'!LQ23=7,"7 Parmesan 500g",IF('Tableau (3)'!LQ23=8,"8 Parmesan 500g",IF('Tableau (3)'!LQ23=9,"9 Parmesan 500g",IF('Tableau (3)'!LQ23=10,"10 Parmesan 500g",IF('Tableau (3)'!LQ23&gt;10,"!!!!!!!!!!!!!!","")))))))))))</f>
        <v/>
      </c>
      <c r="LO2" s="59">
        <f>'Tableau (3)'!LS2</f>
        <v>0</v>
      </c>
      <c r="LP2" s="61" t="str">
        <f>IF('Tableau (3)'!LS23=1,"1 Parmesan 500g",IF('Tableau (3)'!LS23=2,"2 Parmesan 500g",IF('Tableau (3)'!LS23=3,"3 Parmesan 500g",IF('Tableau (3)'!LS23=4,"4 Parmesan 500g",IF('Tableau (3)'!LS23=5,"5 Parmesan 500g",IF('Tableau (3)'!LS23=6,"6 Parmesan 500g",IF('Tableau (3)'!LS23=7,"7 Parmesan 500g",IF('Tableau (3)'!LS23=8,"8 Parmesan 500g",IF('Tableau (3)'!LS23=9,"9 Parmesan 500g",IF('Tableau (3)'!LS23=10,"10 Parmesan 500g",IF('Tableau (3)'!LS23&gt;10,"!!!!!!!!!!!!!!","")))))))))))</f>
        <v/>
      </c>
      <c r="LQ2" s="59">
        <f>'Tableau (3)'!LU2</f>
        <v>0</v>
      </c>
      <c r="LR2" s="61" t="str">
        <f>IF('Tableau (3)'!LU23=1,"1 Parmesan 500g",IF('Tableau (3)'!LU23=2,"2 Parmesan 500g",IF('Tableau (3)'!LU23=3,"3 Parmesan 500g",IF('Tableau (3)'!LU23=4,"4 Parmesan 500g",IF('Tableau (3)'!LU23=5,"5 Parmesan 500g",IF('Tableau (3)'!LU23=6,"6 Parmesan 500g",IF('Tableau (3)'!LU23=7,"7 Parmesan 500g",IF('Tableau (3)'!LU23=8,"8 Parmesan 500g",IF('Tableau (3)'!LU23=9,"9 Parmesan 500g",IF('Tableau (3)'!LU23=10,"10 Parmesan 500g",IF('Tableau (3)'!LU23&gt;10,"!!!!!!!!!!!!!!","")))))))))))</f>
        <v/>
      </c>
      <c r="LS2" s="59">
        <f>'Tableau (3)'!LW2</f>
        <v>0</v>
      </c>
      <c r="LT2" s="61" t="str">
        <f>IF('Tableau (3)'!LW23=1,"1 Parmesan 500g",IF('Tableau (3)'!LW23=2,"2 Parmesan 500g",IF('Tableau (3)'!LW23=3,"3 Parmesan 500g",IF('Tableau (3)'!LW23=4,"4 Parmesan 500g",IF('Tableau (3)'!LW23=5,"5 Parmesan 500g",IF('Tableau (3)'!LW23=6,"6 Parmesan 500g",IF('Tableau (3)'!LW23=7,"7 Parmesan 500g",IF('Tableau (3)'!LW23=8,"8 Parmesan 500g",IF('Tableau (3)'!LW23=9,"9 Parmesan 500g",IF('Tableau (3)'!LW23=10,"10 Parmesan 500g",IF('Tableau (3)'!LW23&gt;10,"!!!!!!!!!!!!!!","")))))))))))</f>
        <v/>
      </c>
      <c r="LU2" s="59">
        <f>'Tableau (3)'!LY2</f>
        <v>0</v>
      </c>
      <c r="LV2" s="61" t="str">
        <f>IF('Tableau (3)'!LY23=1,"1 Parmesan 500g",IF('Tableau (3)'!LY23=2,"2 Parmesan 500g",IF('Tableau (3)'!LY23=3,"3 Parmesan 500g",IF('Tableau (3)'!LY23=4,"4 Parmesan 500g",IF('Tableau (3)'!LY23=5,"5 Parmesan 500g",IF('Tableau (3)'!LY23=6,"6 Parmesan 500g",IF('Tableau (3)'!LY23=7,"7 Parmesan 500g",IF('Tableau (3)'!LY23=8,"8 Parmesan 500g",IF('Tableau (3)'!LY23=9,"9 Parmesan 500g",IF('Tableau (3)'!LY23=10,"10 Parmesan 500g",IF('Tableau (3)'!LY23&gt;10,"!!!!!!!!!!!!!!","")))))))))))</f>
        <v/>
      </c>
      <c r="LW2" s="59">
        <f>'Tableau (3)'!MA2</f>
        <v>0</v>
      </c>
      <c r="LX2" s="61" t="str">
        <f>IF('Tableau (3)'!MA23=1,"1 Parmesan 500g",IF('Tableau (3)'!MA23=2,"2 Parmesan 500g",IF('Tableau (3)'!MA23=3,"3 Parmesan 500g",IF('Tableau (3)'!MA23=4,"4 Parmesan 500g",IF('Tableau (3)'!MA23=5,"5 Parmesan 500g",IF('Tableau (3)'!MA23=6,"6 Parmesan 500g",IF('Tableau (3)'!MA23=7,"7 Parmesan 500g",IF('Tableau (3)'!MA23=8,"8 Parmesan 500g",IF('Tableau (3)'!MA23=9,"9 Parmesan 500g",IF('Tableau (3)'!MA23=10,"10 Parmesan 500g",IF('Tableau (3)'!MA23&gt;10,"!!!!!!!!!!!!!!","")))))))))))</f>
        <v/>
      </c>
      <c r="LY2" s="59">
        <f>'Tableau (3)'!MC2</f>
        <v>0</v>
      </c>
      <c r="LZ2" s="61" t="str">
        <f>IF('Tableau (3)'!MC23=1,"1 Parmesan 500g",IF('Tableau (3)'!MC23=2,"2 Parmesan 500g",IF('Tableau (3)'!MC23=3,"3 Parmesan 500g",IF('Tableau (3)'!MC23=4,"4 Parmesan 500g",IF('Tableau (3)'!MC23=5,"5 Parmesan 500g",IF('Tableau (3)'!MC23=6,"6 Parmesan 500g",IF('Tableau (3)'!MC23=7,"7 Parmesan 500g",IF('Tableau (3)'!MC23=8,"8 Parmesan 500g",IF('Tableau (3)'!MC23=9,"9 Parmesan 500g",IF('Tableau (3)'!MC23=10,"10 Parmesan 500g",IF('Tableau (3)'!MC23&gt;10,"!!!!!!!!!!!!!!","")))))))))))</f>
        <v/>
      </c>
      <c r="MA2" s="59">
        <f>'Tableau (3)'!ME2</f>
        <v>0</v>
      </c>
      <c r="MB2" s="61" t="str">
        <f>IF('Tableau (3)'!ME23=1,"1 Parmesan 500g",IF('Tableau (3)'!ME23=2,"2 Parmesan 500g",IF('Tableau (3)'!ME23=3,"3 Parmesan 500g",IF('Tableau (3)'!ME23=4,"4 Parmesan 500g",IF('Tableau (3)'!ME23=5,"5 Parmesan 500g",IF('Tableau (3)'!ME23=6,"6 Parmesan 500g",IF('Tableau (3)'!ME23=7,"7 Parmesan 500g",IF('Tableau (3)'!ME23=8,"8 Parmesan 500g",IF('Tableau (3)'!ME23=9,"9 Parmesan 500g",IF('Tableau (3)'!ME23=10,"10 Parmesan 500g",IF('Tableau (3)'!ME23&gt;10,"!!!!!!!!!!!!!!","")))))))))))</f>
        <v/>
      </c>
      <c r="MC2" s="59">
        <f>'Tableau (3)'!MG2</f>
        <v>0</v>
      </c>
      <c r="MD2" s="61" t="str">
        <f>IF('Tableau (3)'!MG23=1,"1 Parmesan 500g",IF('Tableau (3)'!MG23=2,"2 Parmesan 500g",IF('Tableau (3)'!MG23=3,"3 Parmesan 500g",IF('Tableau (3)'!MG23=4,"4 Parmesan 500g",IF('Tableau (3)'!MG23=5,"5 Parmesan 500g",IF('Tableau (3)'!MG23=6,"6 Parmesan 500g",IF('Tableau (3)'!MG23=7,"7 Parmesan 500g",IF('Tableau (3)'!MG23=8,"8 Parmesan 500g",IF('Tableau (3)'!MG23=9,"9 Parmesan 500g",IF('Tableau (3)'!MG23=10,"10 Parmesan 500g",IF('Tableau (3)'!MG23&gt;10,"!!!!!!!!!!!!!!","")))))))))))</f>
        <v/>
      </c>
      <c r="ME2" s="59">
        <f>'Tableau (3)'!MI2</f>
        <v>0</v>
      </c>
      <c r="MF2" s="61" t="str">
        <f>IF('Tableau (3)'!MI23=1,"1 Parmesan 500g",IF('Tableau (3)'!MI23=2,"2 Parmesan 500g",IF('Tableau (3)'!MI23=3,"3 Parmesan 500g",IF('Tableau (3)'!MI23=4,"4 Parmesan 500g",IF('Tableau (3)'!MI23=5,"5 Parmesan 500g",IF('Tableau (3)'!MI23=6,"6 Parmesan 500g",IF('Tableau (3)'!MI23=7,"7 Parmesan 500g",IF('Tableau (3)'!MI23=8,"8 Parmesan 500g",IF('Tableau (3)'!MI23=9,"9 Parmesan 500g",IF('Tableau (3)'!MI23=10,"10 Parmesan 500g",IF('Tableau (3)'!MI23&gt;10,"!!!!!!!!!!!!!!","")))))))))))</f>
        <v/>
      </c>
      <c r="MG2" s="59">
        <f>'Tableau (3)'!MK2</f>
        <v>0</v>
      </c>
      <c r="MH2" s="61" t="str">
        <f>IF('Tableau (3)'!MK23=1,"1 Parmesan 500g",IF('Tableau (3)'!MK23=2,"2 Parmesan 500g",IF('Tableau (3)'!MK23=3,"3 Parmesan 500g",IF('Tableau (3)'!MK23=4,"4 Parmesan 500g",IF('Tableau (3)'!MK23=5,"5 Parmesan 500g",IF('Tableau (3)'!MK23=6,"6 Parmesan 500g",IF('Tableau (3)'!MK23=7,"7 Parmesan 500g",IF('Tableau (3)'!MK23=8,"8 Parmesan 500g",IF('Tableau (3)'!MK23=9,"9 Parmesan 500g",IF('Tableau (3)'!MK23=10,"10 Parmesan 500g",IF('Tableau (3)'!MK23&gt;10,"!!!!!!!!!!!!!!","")))))))))))</f>
        <v/>
      </c>
      <c r="MI2" s="59">
        <f>'Tableau (3)'!MM2</f>
        <v>0</v>
      </c>
      <c r="MJ2" s="61" t="str">
        <f>IF('Tableau (3)'!MM23=1,"1 Parmesan 500g",IF('Tableau (3)'!MM23=2,"2 Parmesan 500g",IF('Tableau (3)'!MM23=3,"3 Parmesan 500g",IF('Tableau (3)'!MM23=4,"4 Parmesan 500g",IF('Tableau (3)'!MM23=5,"5 Parmesan 500g",IF('Tableau (3)'!MM23=6,"6 Parmesan 500g",IF('Tableau (3)'!MM23=7,"7 Parmesan 500g",IF('Tableau (3)'!MM23=8,"8 Parmesan 500g",IF('Tableau (3)'!MM23=9,"9 Parmesan 500g",IF('Tableau (3)'!MM23=10,"10 Parmesan 500g",IF('Tableau (3)'!MM23&gt;10,"!!!!!!!!!!!!!!","")))))))))))</f>
        <v/>
      </c>
      <c r="MK2" s="59">
        <f>'Tableau (3)'!MO2</f>
        <v>0</v>
      </c>
      <c r="ML2" s="61" t="str">
        <f>IF('Tableau (3)'!MO23=1,"1 Parmesan 500g",IF('Tableau (3)'!MO23=2,"2 Parmesan 500g",IF('Tableau (3)'!MO23=3,"3 Parmesan 500g",IF('Tableau (3)'!MO23=4,"4 Parmesan 500g",IF('Tableau (3)'!MO23=5,"5 Parmesan 500g",IF('Tableau (3)'!MO23=6,"6 Parmesan 500g",IF('Tableau (3)'!MO23=7,"7 Parmesan 500g",IF('Tableau (3)'!MO23=8,"8 Parmesan 500g",IF('Tableau (3)'!MO23=9,"9 Parmesan 500g",IF('Tableau (3)'!MO23=10,"10 Parmesan 500g",IF('Tableau (3)'!MO23&gt;10,"!!!!!!!!!!!!!!","")))))))))))</f>
        <v/>
      </c>
      <c r="MM2" s="59">
        <f>'Tableau (3)'!MQ2</f>
        <v>0</v>
      </c>
      <c r="MN2" s="61" t="str">
        <f>IF('Tableau (3)'!MQ23=1,"1 Parmesan 500g",IF('Tableau (3)'!MQ23=2,"2 Parmesan 500g",IF('Tableau (3)'!MQ23=3,"3 Parmesan 500g",IF('Tableau (3)'!MQ23=4,"4 Parmesan 500g",IF('Tableau (3)'!MQ23=5,"5 Parmesan 500g",IF('Tableau (3)'!MQ23=6,"6 Parmesan 500g",IF('Tableau (3)'!MQ23=7,"7 Parmesan 500g",IF('Tableau (3)'!MQ23=8,"8 Parmesan 500g",IF('Tableau (3)'!MQ23=9,"9 Parmesan 500g",IF('Tableau (3)'!MQ23=10,"10 Parmesan 500g",IF('Tableau (3)'!MQ23&gt;10,"!!!!!!!!!!!!!!","")))))))))))</f>
        <v/>
      </c>
      <c r="MO2" s="59">
        <f>'Tableau (3)'!MS2</f>
        <v>0</v>
      </c>
      <c r="MP2" s="61" t="str">
        <f>IF('Tableau (3)'!MS23=1,"1 Parmesan 500g",IF('Tableau (3)'!MS23=2,"2 Parmesan 500g",IF('Tableau (3)'!MS23=3,"3 Parmesan 500g",IF('Tableau (3)'!MS23=4,"4 Parmesan 500g",IF('Tableau (3)'!MS23=5,"5 Parmesan 500g",IF('Tableau (3)'!MS23=6,"6 Parmesan 500g",IF('Tableau (3)'!MS23=7,"7 Parmesan 500g",IF('Tableau (3)'!MS23=8,"8 Parmesan 500g",IF('Tableau (3)'!MS23=9,"9 Parmesan 500g",IF('Tableau (3)'!MS23=10,"10 Parmesan 500g",IF('Tableau (3)'!MS23&gt;10,"!!!!!!!!!!!!!!","")))))))))))</f>
        <v/>
      </c>
      <c r="MQ2" s="59">
        <f>'Tableau (3)'!MU2</f>
        <v>0</v>
      </c>
      <c r="MR2" s="61" t="str">
        <f>IF('Tableau (3)'!MU23=1,"1 Parmesan 500g",IF('Tableau (3)'!MU23=2,"2 Parmesan 500g",IF('Tableau (3)'!MU23=3,"3 Parmesan 500g",IF('Tableau (3)'!MU23=4,"4 Parmesan 500g",IF('Tableau (3)'!MU23=5,"5 Parmesan 500g",IF('Tableau (3)'!MU23=6,"6 Parmesan 500g",IF('Tableau (3)'!MU23=7,"7 Parmesan 500g",IF('Tableau (3)'!MU23=8,"8 Parmesan 500g",IF('Tableau (3)'!MU23=9,"9 Parmesan 500g",IF('Tableau (3)'!MU23=10,"10 Parmesan 500g",IF('Tableau (3)'!MU23&gt;10,"!!!!!!!!!!!!!!","")))))))))))</f>
        <v/>
      </c>
      <c r="MS2" s="59">
        <f>'Tableau (3)'!MW2</f>
        <v>0</v>
      </c>
      <c r="MT2" s="61" t="str">
        <f>IF('Tableau (3)'!MW23=1,"1 Parmesan 500g",IF('Tableau (3)'!MW23=2,"2 Parmesan 500g",IF('Tableau (3)'!MW23=3,"3 Parmesan 500g",IF('Tableau (3)'!MW23=4,"4 Parmesan 500g",IF('Tableau (3)'!MW23=5,"5 Parmesan 500g",IF('Tableau (3)'!MW23=6,"6 Parmesan 500g",IF('Tableau (3)'!MW23=7,"7 Parmesan 500g",IF('Tableau (3)'!MW23=8,"8 Parmesan 500g",IF('Tableau (3)'!MW23=9,"9 Parmesan 500g",IF('Tableau (3)'!MW23=10,"10 Parmesan 500g",IF('Tableau (3)'!MW23&gt;10,"!!!!!!!!!!!!!!","")))))))))))</f>
        <v/>
      </c>
      <c r="MU2" s="59">
        <f>'Tableau (3)'!MY2</f>
        <v>0</v>
      </c>
      <c r="MV2" s="61" t="str">
        <f>IF('Tableau (3)'!MY23=1,"1 Parmesan 500g",IF('Tableau (3)'!MY23=2,"2 Parmesan 500g",IF('Tableau (3)'!MY23=3,"3 Parmesan 500g",IF('Tableau (3)'!MY23=4,"4 Parmesan 500g",IF('Tableau (3)'!MY23=5,"5 Parmesan 500g",IF('Tableau (3)'!MY23=6,"6 Parmesan 500g",IF('Tableau (3)'!MY23=7,"7 Parmesan 500g",IF('Tableau (3)'!MY23=8,"8 Parmesan 500g",IF('Tableau (3)'!MY23=9,"9 Parmesan 500g",IF('Tableau (3)'!MY23=10,"10 Parmesan 500g",IF('Tableau (3)'!MY23&gt;10,"!!!!!!!!!!!!!!","")))))))))))</f>
        <v/>
      </c>
      <c r="MW2" s="59">
        <f>'Tableau (3)'!NA2</f>
        <v>0</v>
      </c>
      <c r="MX2" s="61" t="str">
        <f>IF('Tableau (3)'!NA23=1,"1 Parmesan 500g",IF('Tableau (3)'!NA23=2,"2 Parmesan 500g",IF('Tableau (3)'!NA23=3,"3 Parmesan 500g",IF('Tableau (3)'!NA23=4,"4 Parmesan 500g",IF('Tableau (3)'!NA23=5,"5 Parmesan 500g",IF('Tableau (3)'!NA23=6,"6 Parmesan 500g",IF('Tableau (3)'!NA23=7,"7 Parmesan 500g",IF('Tableau (3)'!NA23=8,"8 Parmesan 500g",IF('Tableau (3)'!NA23=9,"9 Parmesan 500g",IF('Tableau (3)'!NA23=10,"10 Parmesan 500g",IF('Tableau (3)'!NA23&gt;10,"!!!!!!!!!!!!!!","")))))))))))</f>
        <v/>
      </c>
      <c r="MY2" s="59">
        <f>'Tableau (3)'!NC2</f>
        <v>0</v>
      </c>
      <c r="MZ2" s="61" t="str">
        <f>IF('Tableau (3)'!NC23=1,"1 Parmesan 500g",IF('Tableau (3)'!NC23=2,"2 Parmesan 500g",IF('Tableau (3)'!NC23=3,"3 Parmesan 500g",IF('Tableau (3)'!NC23=4,"4 Parmesan 500g",IF('Tableau (3)'!NC23=5,"5 Parmesan 500g",IF('Tableau (3)'!NC23=6,"6 Parmesan 500g",IF('Tableau (3)'!NC23=7,"7 Parmesan 500g",IF('Tableau (3)'!NC23=8,"8 Parmesan 500g",IF('Tableau (3)'!NC23=9,"9 Parmesan 500g",IF('Tableau (3)'!NC23=10,"10 Parmesan 500g",IF('Tableau (3)'!NC23&gt;10,"!!!!!!!!!!!!!!","")))))))))))</f>
        <v/>
      </c>
      <c r="NA2" s="59">
        <f>'Tableau (3)'!NE2</f>
        <v>0</v>
      </c>
      <c r="NB2" s="61" t="str">
        <f>IF('Tableau (3)'!NE23=1,"1 Parmesan 500g",IF('Tableau (3)'!NE23=2,"2 Parmesan 500g",IF('Tableau (3)'!NE23=3,"3 Parmesan 500g",IF('Tableau (3)'!NE23=4,"4 Parmesan 500g",IF('Tableau (3)'!NE23=5,"5 Parmesan 500g",IF('Tableau (3)'!NE23=6,"6 Parmesan 500g",IF('Tableau (3)'!NE23=7,"7 Parmesan 500g",IF('Tableau (3)'!NE23=8,"8 Parmesan 500g",IF('Tableau (3)'!NE23=9,"9 Parmesan 500g",IF('Tableau (3)'!NE23=10,"10 Parmesan 500g",IF('Tableau (3)'!NE23&gt;10,"!!!!!!!!!!!!!!","")))))))))))</f>
        <v/>
      </c>
      <c r="NC2" s="59">
        <f>'Tableau (3)'!NG2</f>
        <v>0</v>
      </c>
      <c r="ND2" s="61" t="str">
        <f>IF('Tableau (3)'!NG23=1,"1 Parmesan 500g",IF('Tableau (3)'!NG23=2,"2 Parmesan 500g",IF('Tableau (3)'!NG23=3,"3 Parmesan 500g",IF('Tableau (3)'!NG23=4,"4 Parmesan 500g",IF('Tableau (3)'!NG23=5,"5 Parmesan 500g",IF('Tableau (3)'!NG23=6,"6 Parmesan 500g",IF('Tableau (3)'!NG23=7,"7 Parmesan 500g",IF('Tableau (3)'!NG23=8,"8 Parmesan 500g",IF('Tableau (3)'!NG23=9,"9 Parmesan 500g",IF('Tableau (3)'!NG23=10,"10 Parmesan 500g",IF('Tableau (3)'!NG23&gt;10,"!!!!!!!!!!!!!!","")))))))))))</f>
        <v/>
      </c>
      <c r="NE2" s="59">
        <f>'Tableau (3)'!NI2</f>
        <v>0</v>
      </c>
      <c r="NF2" s="61" t="str">
        <f>IF('Tableau (3)'!NI23=1,"1 Parmesan 500g",IF('Tableau (3)'!NI23=2,"2 Parmesan 500g",IF('Tableau (3)'!NI23=3,"3 Parmesan 500g",IF('Tableau (3)'!NI23=4,"4 Parmesan 500g",IF('Tableau (3)'!NI23=5,"5 Parmesan 500g",IF('Tableau (3)'!NI23=6,"6 Parmesan 500g",IF('Tableau (3)'!NI23=7,"7 Parmesan 500g",IF('Tableau (3)'!NI23=8,"8 Parmesan 500g",IF('Tableau (3)'!NI23=9,"9 Parmesan 500g",IF('Tableau (3)'!NI23=10,"10 Parmesan 500g",IF('Tableau (3)'!NI23&gt;10,"!!!!!!!!!!!!!!","")))))))))))</f>
        <v/>
      </c>
      <c r="NG2" s="59">
        <f>'Tableau (3)'!NK2</f>
        <v>0</v>
      </c>
      <c r="NH2" s="61" t="str">
        <f>IF('Tableau (3)'!NK23=1,"1 Parmesan 500g",IF('Tableau (3)'!NK23=2,"2 Parmesan 500g",IF('Tableau (3)'!NK23=3,"3 Parmesan 500g",IF('Tableau (3)'!NK23=4,"4 Parmesan 500g",IF('Tableau (3)'!NK23=5,"5 Parmesan 500g",IF('Tableau (3)'!NK23=6,"6 Parmesan 500g",IF('Tableau (3)'!NK23=7,"7 Parmesan 500g",IF('Tableau (3)'!NK23=8,"8 Parmesan 500g",IF('Tableau (3)'!NK23=9,"9 Parmesan 500g",IF('Tableau (3)'!NK23=10,"10 Parmesan 500g",IF('Tableau (3)'!NK23&gt;10,"!!!!!!!!!!!!!!","")))))))))))</f>
        <v/>
      </c>
      <c r="NI2" s="59">
        <f>'Tableau (3)'!NM2</f>
        <v>0</v>
      </c>
      <c r="NJ2" s="61" t="str">
        <f>IF('Tableau (3)'!NM23=1,"1 Parmesan 500g",IF('Tableau (3)'!NM23=2,"2 Parmesan 500g",IF('Tableau (3)'!NM23=3,"3 Parmesan 500g",IF('Tableau (3)'!NM23=4,"4 Parmesan 500g",IF('Tableau (3)'!NM23=5,"5 Parmesan 500g",IF('Tableau (3)'!NM23=6,"6 Parmesan 500g",IF('Tableau (3)'!NM23=7,"7 Parmesan 500g",IF('Tableau (3)'!NM23=8,"8 Parmesan 500g",IF('Tableau (3)'!NM23=9,"9 Parmesan 500g",IF('Tableau (3)'!NM23=10,"10 Parmesan 500g",IF('Tableau (3)'!NM23&gt;10,"!!!!!!!!!!!!!!","")))))))))))</f>
        <v/>
      </c>
      <c r="NK2" s="59">
        <f>'Tableau (3)'!NO2</f>
        <v>0</v>
      </c>
      <c r="NL2" s="61" t="str">
        <f>IF('Tableau (3)'!NO23=1,"1 Parmesan 500g",IF('Tableau (3)'!NO23=2,"2 Parmesan 500g",IF('Tableau (3)'!NO23=3,"3 Parmesan 500g",IF('Tableau (3)'!NO23=4,"4 Parmesan 500g",IF('Tableau (3)'!NO23=5,"5 Parmesan 500g",IF('Tableau (3)'!NO23=6,"6 Parmesan 500g",IF('Tableau (3)'!NO23=7,"7 Parmesan 500g",IF('Tableau (3)'!NO23=8,"8 Parmesan 500g",IF('Tableau (3)'!NO23=9,"9 Parmesan 500g",IF('Tableau (3)'!NO23=10,"10 Parmesan 500g",IF('Tableau (3)'!NO23&gt;10,"!!!!!!!!!!!!!!","")))))))))))</f>
        <v/>
      </c>
      <c r="NM2" s="59">
        <f>'Tableau (3)'!NQ2</f>
        <v>0</v>
      </c>
      <c r="NN2" s="61" t="str">
        <f>IF('Tableau (3)'!NQ23=1,"1 Parmesan 500g",IF('Tableau (3)'!NQ23=2,"2 Parmesan 500g",IF('Tableau (3)'!NQ23=3,"3 Parmesan 500g",IF('Tableau (3)'!NQ23=4,"4 Parmesan 500g",IF('Tableau (3)'!NQ23=5,"5 Parmesan 500g",IF('Tableau (3)'!NQ23=6,"6 Parmesan 500g",IF('Tableau (3)'!NQ23=7,"7 Parmesan 500g",IF('Tableau (3)'!NQ23=8,"8 Parmesan 500g",IF('Tableau (3)'!NQ23=9,"9 Parmesan 500g",IF('Tableau (3)'!NQ23=10,"10 Parmesan 500g",IF('Tableau (3)'!NQ23&gt;10,"!!!!!!!!!!!!!!","")))))))))))</f>
        <v/>
      </c>
      <c r="NO2" s="59">
        <f>'Tableau (3)'!NS2</f>
        <v>0</v>
      </c>
      <c r="NP2" s="61" t="str">
        <f>IF('Tableau (3)'!NS23=1,"1 Parmesan 500g",IF('Tableau (3)'!NS23=2,"2 Parmesan 500g",IF('Tableau (3)'!NS23=3,"3 Parmesan 500g",IF('Tableau (3)'!NS23=4,"4 Parmesan 500g",IF('Tableau (3)'!NS23=5,"5 Parmesan 500g",IF('Tableau (3)'!NS23=6,"6 Parmesan 500g",IF('Tableau (3)'!NS23=7,"7 Parmesan 500g",IF('Tableau (3)'!NS23=8,"8 Parmesan 500g",IF('Tableau (3)'!NS23=9,"9 Parmesan 500g",IF('Tableau (3)'!NS23=10,"10 Parmesan 500g",IF('Tableau (3)'!NS23&gt;10,"!!!!!!!!!!!!!!","")))))))))))</f>
        <v/>
      </c>
      <c r="NQ2" s="59">
        <f>'Tableau (3)'!NU2</f>
        <v>0</v>
      </c>
      <c r="NR2" s="61" t="str">
        <f>IF('Tableau (3)'!NU23=1,"1 Parmesan 500g",IF('Tableau (3)'!NU23=2,"2 Parmesan 500g",IF('Tableau (3)'!NU23=3,"3 Parmesan 500g",IF('Tableau (3)'!NU23=4,"4 Parmesan 500g",IF('Tableau (3)'!NU23=5,"5 Parmesan 500g",IF('Tableau (3)'!NU23=6,"6 Parmesan 500g",IF('Tableau (3)'!NU23=7,"7 Parmesan 500g",IF('Tableau (3)'!NU23=8,"8 Parmesan 500g",IF('Tableau (3)'!NU23=9,"9 Parmesan 500g",IF('Tableau (3)'!NU23=10,"10 Parmesan 500g",IF('Tableau (3)'!NU23&gt;10,"!!!!!!!!!!!!!!","")))))))))))</f>
        <v/>
      </c>
      <c r="NS2" s="59">
        <f>'Tableau (3)'!NW2</f>
        <v>0</v>
      </c>
      <c r="NT2" s="61" t="str">
        <f>IF('Tableau (3)'!NW23=1,"1 Parmesan 500g",IF('Tableau (3)'!NW23=2,"2 Parmesan 500g",IF('Tableau (3)'!NW23=3,"3 Parmesan 500g",IF('Tableau (3)'!NW23=4,"4 Parmesan 500g",IF('Tableau (3)'!NW23=5,"5 Parmesan 500g",IF('Tableau (3)'!NW23=6,"6 Parmesan 500g",IF('Tableau (3)'!NW23=7,"7 Parmesan 500g",IF('Tableau (3)'!NW23=8,"8 Parmesan 500g",IF('Tableau (3)'!NW23=9,"9 Parmesan 500g",IF('Tableau (3)'!NW23=10,"10 Parmesan 500g",IF('Tableau (3)'!NW23&gt;10,"!!!!!!!!!!!!!!","")))))))))))</f>
        <v/>
      </c>
      <c r="NU2" s="59">
        <f>'Tableau (3)'!NY2</f>
        <v>0</v>
      </c>
      <c r="NV2" s="61" t="str">
        <f>IF('Tableau (3)'!NY23=1,"1 Parmesan 500g",IF('Tableau (3)'!NY23=2,"2 Parmesan 500g",IF('Tableau (3)'!NY23=3,"3 Parmesan 500g",IF('Tableau (3)'!NY23=4,"4 Parmesan 500g",IF('Tableau (3)'!NY23=5,"5 Parmesan 500g",IF('Tableau (3)'!NY23=6,"6 Parmesan 500g",IF('Tableau (3)'!NY23=7,"7 Parmesan 500g",IF('Tableau (3)'!NY23=8,"8 Parmesan 500g",IF('Tableau (3)'!NY23=9,"9 Parmesan 500g",IF('Tableau (3)'!NY23=10,"10 Parmesan 500g",IF('Tableau (3)'!NY23&gt;10,"!!!!!!!!!!!!!!","")))))))))))</f>
        <v/>
      </c>
      <c r="NW2" s="59">
        <f>'Tableau (3)'!OA2</f>
        <v>0</v>
      </c>
      <c r="NX2" s="61" t="str">
        <f>IF('Tableau (3)'!OA23=1,"1 Parmesan 500g",IF('Tableau (3)'!OA23=2,"2 Parmesan 500g",IF('Tableau (3)'!OA23=3,"3 Parmesan 500g",IF('Tableau (3)'!OA23=4,"4 Parmesan 500g",IF('Tableau (3)'!OA23=5,"5 Parmesan 500g",IF('Tableau (3)'!OA23=6,"6 Parmesan 500g",IF('Tableau (3)'!OA23=7,"7 Parmesan 500g",IF('Tableau (3)'!OA23=8,"8 Parmesan 500g",IF('Tableau (3)'!OA23=9,"9 Parmesan 500g",IF('Tableau (3)'!OA23=10,"10 Parmesan 500g",IF('Tableau (3)'!OA23&gt;10,"!!!!!!!!!!!!!!","")))))))))))</f>
        <v/>
      </c>
      <c r="NY2" s="59">
        <f>'Tableau (3)'!OC2</f>
        <v>0</v>
      </c>
      <c r="NZ2" s="61" t="str">
        <f>IF('Tableau (3)'!OC23=1,"1 Parmesan 500g",IF('Tableau (3)'!OC23=2,"2 Parmesan 500g",IF('Tableau (3)'!OC23=3,"3 Parmesan 500g",IF('Tableau (3)'!OC23=4,"4 Parmesan 500g",IF('Tableau (3)'!OC23=5,"5 Parmesan 500g",IF('Tableau (3)'!OC23=6,"6 Parmesan 500g",IF('Tableau (3)'!OC23=7,"7 Parmesan 500g",IF('Tableau (3)'!OC23=8,"8 Parmesan 500g",IF('Tableau (3)'!OC23=9,"9 Parmesan 500g",IF('Tableau (3)'!OC23=10,"10 Parmesan 500g",IF('Tableau (3)'!OC23&gt;10,"!!!!!!!!!!!!!!","")))))))))))</f>
        <v/>
      </c>
      <c r="OA2" s="59">
        <f>'Tableau (3)'!OE2</f>
        <v>0</v>
      </c>
      <c r="OB2" s="61" t="str">
        <f>IF('Tableau (3)'!OE23=1,"1 Parmesan 500g",IF('Tableau (3)'!OE23=2,"2 Parmesan 500g",IF('Tableau (3)'!OE23=3,"3 Parmesan 500g",IF('Tableau (3)'!OE23=4,"4 Parmesan 500g",IF('Tableau (3)'!OE23=5,"5 Parmesan 500g",IF('Tableau (3)'!OE23=6,"6 Parmesan 500g",IF('Tableau (3)'!OE23=7,"7 Parmesan 500g",IF('Tableau (3)'!OE23=8,"8 Parmesan 500g",IF('Tableau (3)'!OE23=9,"9 Parmesan 500g",IF('Tableau (3)'!OE23=10,"10 Parmesan 500g",IF('Tableau (3)'!OE23&gt;10,"!!!!!!!!!!!!!!","")))))))))))</f>
        <v/>
      </c>
      <c r="OC2" s="59">
        <f>'Tableau (3)'!OG2</f>
        <v>0</v>
      </c>
      <c r="OD2" s="61" t="str">
        <f>IF('Tableau (3)'!OG23=1,"1 Parmesan 500g",IF('Tableau (3)'!OG23=2,"2 Parmesan 500g",IF('Tableau (3)'!OG23=3,"3 Parmesan 500g",IF('Tableau (3)'!OG23=4,"4 Parmesan 500g",IF('Tableau (3)'!OG23=5,"5 Parmesan 500g",IF('Tableau (3)'!OG23=6,"6 Parmesan 500g",IF('Tableau (3)'!OG23=7,"7 Parmesan 500g",IF('Tableau (3)'!OG23=8,"8 Parmesan 500g",IF('Tableau (3)'!OG23=9,"9 Parmesan 500g",IF('Tableau (3)'!OG23=10,"10 Parmesan 500g",IF('Tableau (3)'!OG23&gt;10,"!!!!!!!!!!!!!!","")))))))))))</f>
        <v/>
      </c>
      <c r="OE2" s="59">
        <f>'Tableau (3)'!OI2</f>
        <v>0</v>
      </c>
      <c r="OF2" s="61" t="str">
        <f>IF('Tableau (3)'!OI23=1,"1 Parmesan 500g",IF('Tableau (3)'!OI23=2,"2 Parmesan 500g",IF('Tableau (3)'!OI23=3,"3 Parmesan 500g",IF('Tableau (3)'!OI23=4,"4 Parmesan 500g",IF('Tableau (3)'!OI23=5,"5 Parmesan 500g",IF('Tableau (3)'!OI23=6,"6 Parmesan 500g",IF('Tableau (3)'!OI23=7,"7 Parmesan 500g",IF('Tableau (3)'!OI23=8,"8 Parmesan 500g",IF('Tableau (3)'!OI23=9,"9 Parmesan 500g",IF('Tableau (3)'!OI23=10,"10 Parmesan 500g",IF('Tableau (3)'!OI23&gt;10,"!!!!!!!!!!!!!!","")))))))))))</f>
        <v/>
      </c>
      <c r="OG2" s="59">
        <f>'Tableau (3)'!OK2</f>
        <v>0</v>
      </c>
      <c r="OH2" s="61" t="str">
        <f>IF('Tableau (3)'!OK23=1,"1 Parmesan 500g",IF('Tableau (3)'!OK23=2,"2 Parmesan 500g",IF('Tableau (3)'!OK23=3,"3 Parmesan 500g",IF('Tableau (3)'!OK23=4,"4 Parmesan 500g",IF('Tableau (3)'!OK23=5,"5 Parmesan 500g",IF('Tableau (3)'!OK23=6,"6 Parmesan 500g",IF('Tableau (3)'!OK23=7,"7 Parmesan 500g",IF('Tableau (3)'!OK23=8,"8 Parmesan 500g",IF('Tableau (3)'!OK23=9,"9 Parmesan 500g",IF('Tableau (3)'!OK23=10,"10 Parmesan 500g",IF('Tableau (3)'!OK23&gt;10,"!!!!!!!!!!!!!!","")))))))))))</f>
        <v/>
      </c>
      <c r="OI2" s="59">
        <f>'Tableau (3)'!OM2</f>
        <v>0</v>
      </c>
      <c r="OJ2" s="61" t="str">
        <f>IF('Tableau (3)'!OM23=1,"1 Parmesan 500g",IF('Tableau (3)'!OM23=2,"2 Parmesan 500g",IF('Tableau (3)'!OM23=3,"3 Parmesan 500g",IF('Tableau (3)'!OM23=4,"4 Parmesan 500g",IF('Tableau (3)'!OM23=5,"5 Parmesan 500g",IF('Tableau (3)'!OM23=6,"6 Parmesan 500g",IF('Tableau (3)'!OM23=7,"7 Parmesan 500g",IF('Tableau (3)'!OM23=8,"8 Parmesan 500g",IF('Tableau (3)'!OM23=9,"9 Parmesan 500g",IF('Tableau (3)'!OM23=10,"10 Parmesan 500g",IF('Tableau (3)'!OM23&gt;10,"!!!!!!!!!!!!!!","")))))))))))</f>
        <v/>
      </c>
      <c r="OK2" s="59">
        <f>'Tableau (3)'!OO2</f>
        <v>0</v>
      </c>
      <c r="OL2" s="61" t="str">
        <f>IF('Tableau (3)'!OO23=1,"1 Parmesan 500g",IF('Tableau (3)'!OO23=2,"2 Parmesan 500g",IF('Tableau (3)'!OO23=3,"3 Parmesan 500g",IF('Tableau (3)'!OO23=4,"4 Parmesan 500g",IF('Tableau (3)'!OO23=5,"5 Parmesan 500g",IF('Tableau (3)'!OO23=6,"6 Parmesan 500g",IF('Tableau (3)'!OO23=7,"7 Parmesan 500g",IF('Tableau (3)'!OO23=8,"8 Parmesan 500g",IF('Tableau (3)'!OO23=9,"9 Parmesan 500g",IF('Tableau (3)'!OO23=10,"10 Parmesan 500g",IF('Tableau (3)'!OO23&gt;10,"!!!!!!!!!!!!!!","")))))))))))</f>
        <v/>
      </c>
      <c r="OM2" s="59">
        <f>'Tableau (3)'!OQ2</f>
        <v>0</v>
      </c>
      <c r="ON2" s="61" t="str">
        <f>IF('Tableau (3)'!OQ23=1,"1 Parmesan 500g",IF('Tableau (3)'!OQ23=2,"2 Parmesan 500g",IF('Tableau (3)'!OQ23=3,"3 Parmesan 500g",IF('Tableau (3)'!OQ23=4,"4 Parmesan 500g",IF('Tableau (3)'!OQ23=5,"5 Parmesan 500g",IF('Tableau (3)'!OQ23=6,"6 Parmesan 500g",IF('Tableau (3)'!OQ23=7,"7 Parmesan 500g",IF('Tableau (3)'!OQ23=8,"8 Parmesan 500g",IF('Tableau (3)'!OQ23=9,"9 Parmesan 500g",IF('Tableau (3)'!OQ23=10,"10 Parmesan 500g",IF('Tableau (3)'!OQ23&gt;10,"!!!!!!!!!!!!!!","")))))))))))</f>
        <v/>
      </c>
      <c r="OO2" s="59">
        <f>'Tableau (3)'!OS2</f>
        <v>0</v>
      </c>
      <c r="OP2" s="61" t="str">
        <f>IF('Tableau (3)'!OS23=1,"1 Parmesan 500g",IF('Tableau (3)'!OS23=2,"2 Parmesan 500g",IF('Tableau (3)'!OS23=3,"3 Parmesan 500g",IF('Tableau (3)'!OS23=4,"4 Parmesan 500g",IF('Tableau (3)'!OS23=5,"5 Parmesan 500g",IF('Tableau (3)'!OS23=6,"6 Parmesan 500g",IF('Tableau (3)'!OS23=7,"7 Parmesan 500g",IF('Tableau (3)'!OS23=8,"8 Parmesan 500g",IF('Tableau (3)'!OS23=9,"9 Parmesan 500g",IF('Tableau (3)'!OS23=10,"10 Parmesan 500g",IF('Tableau (3)'!OS23&gt;10,"!!!!!!!!!!!!!!","")))))))))))</f>
        <v/>
      </c>
      <c r="OQ2" s="59">
        <f>'Tableau (3)'!OU2</f>
        <v>0</v>
      </c>
      <c r="OR2" s="61" t="str">
        <f>IF('Tableau (3)'!OU23=1,"1 Parmesan 500g",IF('Tableau (3)'!OU23=2,"2 Parmesan 500g",IF('Tableau (3)'!OU23=3,"3 Parmesan 500g",IF('Tableau (3)'!OU23=4,"4 Parmesan 500g",IF('Tableau (3)'!OU23=5,"5 Parmesan 500g",IF('Tableau (3)'!OU23=6,"6 Parmesan 500g",IF('Tableau (3)'!OU23=7,"7 Parmesan 500g",IF('Tableau (3)'!OU23=8,"8 Parmesan 500g",IF('Tableau (3)'!OU23=9,"9 Parmesan 500g",IF('Tableau (3)'!OU23=10,"10 Parmesan 500g",IF('Tableau (3)'!OU23&gt;10,"!!!!!!!!!!!!!!","")))))))))))</f>
        <v/>
      </c>
      <c r="OS2" s="59">
        <f>'Tableau (3)'!OW2</f>
        <v>0</v>
      </c>
      <c r="OT2" s="61" t="str">
        <f>IF('Tableau (3)'!OW23=1,"1 Parmesan 500g",IF('Tableau (3)'!OW23=2,"2 Parmesan 500g",IF('Tableau (3)'!OW23=3,"3 Parmesan 500g",IF('Tableau (3)'!OW23=4,"4 Parmesan 500g",IF('Tableau (3)'!OW23=5,"5 Parmesan 500g",IF('Tableau (3)'!OW23=6,"6 Parmesan 500g",IF('Tableau (3)'!OW23=7,"7 Parmesan 500g",IF('Tableau (3)'!OW23=8,"8 Parmesan 500g",IF('Tableau (3)'!OW23=9,"9 Parmesan 500g",IF('Tableau (3)'!OW23=10,"10 Parmesan 500g",IF('Tableau (3)'!OW23&gt;10,"!!!!!!!!!!!!!!","")))))))))))</f>
        <v/>
      </c>
      <c r="OU2" s="59">
        <f>'Tableau (3)'!OY2</f>
        <v>0</v>
      </c>
      <c r="OV2" s="61" t="str">
        <f>IF('Tableau (3)'!OY23=1,"1 Parmesan 500g",IF('Tableau (3)'!OY23=2,"2 Parmesan 500g",IF('Tableau (3)'!OY23=3,"3 Parmesan 500g",IF('Tableau (3)'!OY23=4,"4 Parmesan 500g",IF('Tableau (3)'!OY23=5,"5 Parmesan 500g",IF('Tableau (3)'!OY23=6,"6 Parmesan 500g",IF('Tableau (3)'!OY23=7,"7 Parmesan 500g",IF('Tableau (3)'!OY23=8,"8 Parmesan 500g",IF('Tableau (3)'!OY23=9,"9 Parmesan 500g",IF('Tableau (3)'!OY23=10,"10 Parmesan 500g",IF('Tableau (3)'!OY23&gt;10,"!!!!!!!!!!!!!!","")))))))))))</f>
        <v/>
      </c>
      <c r="OW2" s="59">
        <f>'Tableau (3)'!PA2</f>
        <v>0</v>
      </c>
      <c r="OX2" s="61" t="str">
        <f>IF('Tableau (3)'!PA23=1,"1 Parmesan 500g",IF('Tableau (3)'!PA23=2,"2 Parmesan 500g",IF('Tableau (3)'!PA23=3,"3 Parmesan 500g",IF('Tableau (3)'!PA23=4,"4 Parmesan 500g",IF('Tableau (3)'!PA23=5,"5 Parmesan 500g",IF('Tableau (3)'!PA23=6,"6 Parmesan 500g",IF('Tableau (3)'!PA23=7,"7 Parmesan 500g",IF('Tableau (3)'!PA23=8,"8 Parmesan 500g",IF('Tableau (3)'!PA23=9,"9 Parmesan 500g",IF('Tableau (3)'!PA23=10,"10 Parmesan 500g",IF('Tableau (3)'!PA23&gt;10,"!!!!!!!!!!!!!!","")))))))))))</f>
        <v/>
      </c>
      <c r="OY2" s="59">
        <f>'Tableau (3)'!PC2</f>
        <v>0</v>
      </c>
      <c r="OZ2" s="61" t="str">
        <f>IF('Tableau (3)'!PC23=1,"1 Parmesan 500g",IF('Tableau (3)'!PC23=2,"2 Parmesan 500g",IF('Tableau (3)'!PC23=3,"3 Parmesan 500g",IF('Tableau (3)'!PC23=4,"4 Parmesan 500g",IF('Tableau (3)'!PC23=5,"5 Parmesan 500g",IF('Tableau (3)'!PC23=6,"6 Parmesan 500g",IF('Tableau (3)'!PC23=7,"7 Parmesan 500g",IF('Tableau (3)'!PC23=8,"8 Parmesan 500g",IF('Tableau (3)'!PC23=9,"9 Parmesan 500g",IF('Tableau (3)'!PC23=10,"10 Parmesan 500g",IF('Tableau (3)'!PC23&gt;10,"!!!!!!!!!!!!!!","")))))))))))</f>
        <v/>
      </c>
      <c r="PA2" s="59">
        <f>'Tableau (3)'!PE2</f>
        <v>0</v>
      </c>
      <c r="PB2" s="61" t="str">
        <f>IF('Tableau (3)'!PE23=1,"1 Parmesan 500g",IF('Tableau (3)'!PE23=2,"2 Parmesan 500g",IF('Tableau (3)'!PE23=3,"3 Parmesan 500g",IF('Tableau (3)'!PE23=4,"4 Parmesan 500g",IF('Tableau (3)'!PE23=5,"5 Parmesan 500g",IF('Tableau (3)'!PE23=6,"6 Parmesan 500g",IF('Tableau (3)'!PE23=7,"7 Parmesan 500g",IF('Tableau (3)'!PE23=8,"8 Parmesan 500g",IF('Tableau (3)'!PE23=9,"9 Parmesan 500g",IF('Tableau (3)'!PE23=10,"10 Parmesan 500g",IF('Tableau (3)'!PE23&gt;10,"!!!!!!!!!!!!!!","")))))))))))</f>
        <v/>
      </c>
      <c r="PC2" s="59">
        <f>'Tableau (3)'!PG2</f>
        <v>0</v>
      </c>
      <c r="PD2" s="61" t="str">
        <f>IF('Tableau (3)'!PG23=1,"1 Parmesan 500g",IF('Tableau (3)'!PG23=2,"2 Parmesan 500g",IF('Tableau (3)'!PG23=3,"3 Parmesan 500g",IF('Tableau (3)'!PG23=4,"4 Parmesan 500g",IF('Tableau (3)'!PG23=5,"5 Parmesan 500g",IF('Tableau (3)'!PG23=6,"6 Parmesan 500g",IF('Tableau (3)'!PG23=7,"7 Parmesan 500g",IF('Tableau (3)'!PG23=8,"8 Parmesan 500g",IF('Tableau (3)'!PG23=9,"9 Parmesan 500g",IF('Tableau (3)'!PG23=10,"10 Parmesan 500g",IF('Tableau (3)'!PG23&gt;10,"!!!!!!!!!!!!!!","")))))))))))</f>
        <v/>
      </c>
      <c r="PE2" s="59">
        <f>'Tableau (3)'!PI2</f>
        <v>0</v>
      </c>
      <c r="PF2" s="61" t="str">
        <f>IF('Tableau (3)'!PI23=1,"1 Parmesan 500g",IF('Tableau (3)'!PI23=2,"2 Parmesan 500g",IF('Tableau (3)'!PI23=3,"3 Parmesan 500g",IF('Tableau (3)'!PI23=4,"4 Parmesan 500g",IF('Tableau (3)'!PI23=5,"5 Parmesan 500g",IF('Tableau (3)'!PI23=6,"6 Parmesan 500g",IF('Tableau (3)'!PI23=7,"7 Parmesan 500g",IF('Tableau (3)'!PI23=8,"8 Parmesan 500g",IF('Tableau (3)'!PI23=9,"9 Parmesan 500g",IF('Tableau (3)'!PI23=10,"10 Parmesan 500g",IF('Tableau (3)'!PI23&gt;10,"!!!!!!!!!!!!!!","")))))))))))</f>
        <v/>
      </c>
      <c r="PG2" s="59">
        <f>'Tableau (3)'!PK2</f>
        <v>0</v>
      </c>
      <c r="PH2" s="61" t="str">
        <f>IF('Tableau (3)'!PK23=1,"1 Parmesan 500g",IF('Tableau (3)'!PK23=2,"2 Parmesan 500g",IF('Tableau (3)'!PK23=3,"3 Parmesan 500g",IF('Tableau (3)'!PK23=4,"4 Parmesan 500g",IF('Tableau (3)'!PK23=5,"5 Parmesan 500g",IF('Tableau (3)'!PK23=6,"6 Parmesan 500g",IF('Tableau (3)'!PK23=7,"7 Parmesan 500g",IF('Tableau (3)'!PK23=8,"8 Parmesan 500g",IF('Tableau (3)'!PK23=9,"9 Parmesan 500g",IF('Tableau (3)'!PK23=10,"10 Parmesan 500g",IF('Tableau (3)'!PK23&gt;10,"!!!!!!!!!!!!!!","")))))))))))</f>
        <v/>
      </c>
      <c r="PI2" s="59">
        <f>'Tableau (3)'!PM2</f>
        <v>0</v>
      </c>
      <c r="PJ2" s="61" t="str">
        <f>IF('Tableau (3)'!PM23=1,"1 Parmesan 500g",IF('Tableau (3)'!PM23=2,"2 Parmesan 500g",IF('Tableau (3)'!PM23=3,"3 Parmesan 500g",IF('Tableau (3)'!PM23=4,"4 Parmesan 500g",IF('Tableau (3)'!PM23=5,"5 Parmesan 500g",IF('Tableau (3)'!PM23=6,"6 Parmesan 500g",IF('Tableau (3)'!PM23=7,"7 Parmesan 500g",IF('Tableau (3)'!PM23=8,"8 Parmesan 500g",IF('Tableau (3)'!PM23=9,"9 Parmesan 500g",IF('Tableau (3)'!PM23=10,"10 Parmesan 500g",IF('Tableau (3)'!PM23&gt;10,"!!!!!!!!!!!!!!","")))))))))))</f>
        <v/>
      </c>
      <c r="PK2" s="59">
        <f>'Tableau (3)'!PO2</f>
        <v>0</v>
      </c>
      <c r="PL2" s="61" t="str">
        <f>IF('Tableau (3)'!PO23=1,"1 Parmesan 500g",IF('Tableau (3)'!PO23=2,"2 Parmesan 500g",IF('Tableau (3)'!PO23=3,"3 Parmesan 500g",IF('Tableau (3)'!PO23=4,"4 Parmesan 500g",IF('Tableau (3)'!PO23=5,"5 Parmesan 500g",IF('Tableau (3)'!PO23=6,"6 Parmesan 500g",IF('Tableau (3)'!PO23=7,"7 Parmesan 500g",IF('Tableau (3)'!PO23=8,"8 Parmesan 500g",IF('Tableau (3)'!PO23=9,"9 Parmesan 500g",IF('Tableau (3)'!PO23=10,"10 Parmesan 500g",IF('Tableau (3)'!PO23&gt;10,"!!!!!!!!!!!!!!","")))))))))))</f>
        <v/>
      </c>
      <c r="PM2" s="59">
        <f>'Tableau (3)'!PQ2</f>
        <v>0</v>
      </c>
      <c r="PN2" s="61" t="str">
        <f>IF('Tableau (3)'!PQ23=1,"1 Parmesan 500g",IF('Tableau (3)'!PQ23=2,"2 Parmesan 500g",IF('Tableau (3)'!PQ23=3,"3 Parmesan 500g",IF('Tableau (3)'!PQ23=4,"4 Parmesan 500g",IF('Tableau (3)'!PQ23=5,"5 Parmesan 500g",IF('Tableau (3)'!PQ23=6,"6 Parmesan 500g",IF('Tableau (3)'!PQ23=7,"7 Parmesan 500g",IF('Tableau (3)'!PQ23=8,"8 Parmesan 500g",IF('Tableau (3)'!PQ23=9,"9 Parmesan 500g",IF('Tableau (3)'!PQ23=10,"10 Parmesan 500g",IF('Tableau (3)'!PQ23&gt;10,"!!!!!!!!!!!!!!","")))))))))))</f>
        <v/>
      </c>
      <c r="PO2" s="59">
        <f>'Tableau (3)'!PS2</f>
        <v>0</v>
      </c>
      <c r="PP2" s="61" t="str">
        <f>IF('Tableau (3)'!PS23=1,"1 Parmesan 500g",IF('Tableau (3)'!PS23=2,"2 Parmesan 500g",IF('Tableau (3)'!PS23=3,"3 Parmesan 500g",IF('Tableau (3)'!PS23=4,"4 Parmesan 500g",IF('Tableau (3)'!PS23=5,"5 Parmesan 500g",IF('Tableau (3)'!PS23=6,"6 Parmesan 500g",IF('Tableau (3)'!PS23=7,"7 Parmesan 500g",IF('Tableau (3)'!PS23=8,"8 Parmesan 500g",IF('Tableau (3)'!PS23=9,"9 Parmesan 500g",IF('Tableau (3)'!PS23=10,"10 Parmesan 500g",IF('Tableau (3)'!PS23&gt;10,"!!!!!!!!!!!!!!","")))))))))))</f>
        <v/>
      </c>
      <c r="PQ2" s="59">
        <f>'Tableau (3)'!PU2</f>
        <v>0</v>
      </c>
      <c r="PR2" s="61" t="str">
        <f>IF('Tableau (3)'!PU23=1,"1 Parmesan 500g",IF('Tableau (3)'!PU23=2,"2 Parmesan 500g",IF('Tableau (3)'!PU23=3,"3 Parmesan 500g",IF('Tableau (3)'!PU23=4,"4 Parmesan 500g",IF('Tableau (3)'!PU23=5,"5 Parmesan 500g",IF('Tableau (3)'!PU23=6,"6 Parmesan 500g",IF('Tableau (3)'!PU23=7,"7 Parmesan 500g",IF('Tableau (3)'!PU23=8,"8 Parmesan 500g",IF('Tableau (3)'!PU23=9,"9 Parmesan 500g",IF('Tableau (3)'!PU23=10,"10 Parmesan 500g",IF('Tableau (3)'!PU23&gt;10,"!!!!!!!!!!!!!!","")))))))))))</f>
        <v/>
      </c>
      <c r="PS2" s="59">
        <f>'Tableau (3)'!PW2</f>
        <v>0</v>
      </c>
      <c r="PT2" s="61" t="str">
        <f>IF('Tableau (3)'!PW23=1,"1 Parmesan 500g",IF('Tableau (3)'!PW23=2,"2 Parmesan 500g",IF('Tableau (3)'!PW23=3,"3 Parmesan 500g",IF('Tableau (3)'!PW23=4,"4 Parmesan 500g",IF('Tableau (3)'!PW23=5,"5 Parmesan 500g",IF('Tableau (3)'!PW23=6,"6 Parmesan 500g",IF('Tableau (3)'!PW23=7,"7 Parmesan 500g",IF('Tableau (3)'!PW23=8,"8 Parmesan 500g",IF('Tableau (3)'!PW23=9,"9 Parmesan 500g",IF('Tableau (3)'!PW23=10,"10 Parmesan 500g",IF('Tableau (3)'!PW23&gt;10,"!!!!!!!!!!!!!!","")))))))))))</f>
        <v/>
      </c>
      <c r="PU2" s="59">
        <f>'Tableau (3)'!PY2</f>
        <v>0</v>
      </c>
      <c r="PV2" s="61" t="str">
        <f>IF('Tableau (3)'!PY23=1,"1 Parmesan 500g",IF('Tableau (3)'!PY23=2,"2 Parmesan 500g",IF('Tableau (3)'!PY23=3,"3 Parmesan 500g",IF('Tableau (3)'!PY23=4,"4 Parmesan 500g",IF('Tableau (3)'!PY23=5,"5 Parmesan 500g",IF('Tableau (3)'!PY23=6,"6 Parmesan 500g",IF('Tableau (3)'!PY23=7,"7 Parmesan 500g",IF('Tableau (3)'!PY23=8,"8 Parmesan 500g",IF('Tableau (3)'!PY23=9,"9 Parmesan 500g",IF('Tableau (3)'!PY23=10,"10 Parmesan 500g",IF('Tableau (3)'!PY23&gt;10,"!!!!!!!!!!!!!!","")))))))))))</f>
        <v/>
      </c>
      <c r="PW2" s="59">
        <f>'Tableau (3)'!QA2</f>
        <v>0</v>
      </c>
      <c r="PX2" s="61" t="str">
        <f>IF('Tableau (3)'!QA23=1,"1 Parmesan 500g",IF('Tableau (3)'!QA23=2,"2 Parmesan 500g",IF('Tableau (3)'!QA23=3,"3 Parmesan 500g",IF('Tableau (3)'!QA23=4,"4 Parmesan 500g",IF('Tableau (3)'!QA23=5,"5 Parmesan 500g",IF('Tableau (3)'!QA23=6,"6 Parmesan 500g",IF('Tableau (3)'!QA23=7,"7 Parmesan 500g",IF('Tableau (3)'!QA23=8,"8 Parmesan 500g",IF('Tableau (3)'!QA23=9,"9 Parmesan 500g",IF('Tableau (3)'!QA23=10,"10 Parmesan 500g",IF('Tableau (3)'!QA23&gt;10,"!!!!!!!!!!!!!!","")))))))))))</f>
        <v/>
      </c>
      <c r="PY2" s="59">
        <f>'Tableau (3)'!QC2</f>
        <v>0</v>
      </c>
      <c r="PZ2" s="61" t="str">
        <f>IF('Tableau (3)'!QC23=1,"1 Parmesan 500g",IF('Tableau (3)'!QC23=2,"2 Parmesan 500g",IF('Tableau (3)'!QC23=3,"3 Parmesan 500g",IF('Tableau (3)'!QC23=4,"4 Parmesan 500g",IF('Tableau (3)'!QC23=5,"5 Parmesan 500g",IF('Tableau (3)'!QC23=6,"6 Parmesan 500g",IF('Tableau (3)'!QC23=7,"7 Parmesan 500g",IF('Tableau (3)'!QC23=8,"8 Parmesan 500g",IF('Tableau (3)'!QC23=9,"9 Parmesan 500g",IF('Tableau (3)'!QC23=10,"10 Parmesan 500g",IF('Tableau (3)'!QC23&gt;10,"!!!!!!!!!!!!!!","")))))))))))</f>
        <v/>
      </c>
      <c r="QA2" s="59">
        <f>'Tableau (3)'!QE2</f>
        <v>0</v>
      </c>
      <c r="QB2" s="61" t="str">
        <f>IF('Tableau (3)'!QE23=1,"1 Parmesan 500g",IF('Tableau (3)'!QE23=2,"2 Parmesan 500g",IF('Tableau (3)'!QE23=3,"3 Parmesan 500g",IF('Tableau (3)'!QE23=4,"4 Parmesan 500g",IF('Tableau (3)'!QE23=5,"5 Parmesan 500g",IF('Tableau (3)'!QE23=6,"6 Parmesan 500g",IF('Tableau (3)'!QE23=7,"7 Parmesan 500g",IF('Tableau (3)'!QE23=8,"8 Parmesan 500g",IF('Tableau (3)'!QE23=9,"9 Parmesan 500g",IF('Tableau (3)'!QE23=10,"10 Parmesan 500g",IF('Tableau (3)'!QE23&gt;10,"!!!!!!!!!!!!!!","")))))))))))</f>
        <v/>
      </c>
      <c r="QC2" s="59">
        <f>'Tableau (3)'!QG2</f>
        <v>0</v>
      </c>
      <c r="QD2" s="61" t="str">
        <f>IF('Tableau (3)'!QG23=1,"1 Parmesan 500g",IF('Tableau (3)'!QG23=2,"2 Parmesan 500g",IF('Tableau (3)'!QG23=3,"3 Parmesan 500g",IF('Tableau (3)'!QG23=4,"4 Parmesan 500g",IF('Tableau (3)'!QG23=5,"5 Parmesan 500g",IF('Tableau (3)'!QG23=6,"6 Parmesan 500g",IF('Tableau (3)'!QG23=7,"7 Parmesan 500g",IF('Tableau (3)'!QG23=8,"8 Parmesan 500g",IF('Tableau (3)'!QG23=9,"9 Parmesan 500g",IF('Tableau (3)'!QG23=10,"10 Parmesan 500g",IF('Tableau (3)'!QG23&gt;10,"!!!!!!!!!!!!!!","")))))))))))</f>
        <v/>
      </c>
      <c r="QE2" s="59">
        <f>'Tableau (3)'!QI2</f>
        <v>0</v>
      </c>
      <c r="QF2" s="61" t="str">
        <f>IF('Tableau (3)'!QI23=1,"1 Parmesan 500g",IF('Tableau (3)'!QI23=2,"2 Parmesan 500g",IF('Tableau (3)'!QI23=3,"3 Parmesan 500g",IF('Tableau (3)'!QI23=4,"4 Parmesan 500g",IF('Tableau (3)'!QI23=5,"5 Parmesan 500g",IF('Tableau (3)'!QI23=6,"6 Parmesan 500g",IF('Tableau (3)'!QI23=7,"7 Parmesan 500g",IF('Tableau (3)'!QI23=8,"8 Parmesan 500g",IF('Tableau (3)'!QI23=9,"9 Parmesan 500g",IF('Tableau (3)'!QI23=10,"10 Parmesan 500g",IF('Tableau (3)'!QI23&gt;10,"!!!!!!!!!!!!!!","")))))))))))</f>
        <v/>
      </c>
      <c r="QG2" s="59">
        <f>'Tableau (3)'!QK2</f>
        <v>0</v>
      </c>
      <c r="QH2" s="61" t="str">
        <f>IF('Tableau (3)'!QK23=1,"1 Parmesan 500g",IF('Tableau (3)'!QK23=2,"2 Parmesan 500g",IF('Tableau (3)'!QK23=3,"3 Parmesan 500g",IF('Tableau (3)'!QK23=4,"4 Parmesan 500g",IF('Tableau (3)'!QK23=5,"5 Parmesan 500g",IF('Tableau (3)'!QK23=6,"6 Parmesan 500g",IF('Tableau (3)'!QK23=7,"7 Parmesan 500g",IF('Tableau (3)'!QK23=8,"8 Parmesan 500g",IF('Tableau (3)'!QK23=9,"9 Parmesan 500g",IF('Tableau (3)'!QK23=10,"10 Parmesan 500g",IF('Tableau (3)'!QK23&gt;10,"!!!!!!!!!!!!!!","")))))))))))</f>
        <v/>
      </c>
      <c r="QI2" s="59">
        <f>'Tableau (3)'!QM2</f>
        <v>0</v>
      </c>
      <c r="QJ2" s="61" t="str">
        <f>IF('Tableau (3)'!QM23=1,"1 Parmesan 500g",IF('Tableau (3)'!QM23=2,"2 Parmesan 500g",IF('Tableau (3)'!QM23=3,"3 Parmesan 500g",IF('Tableau (3)'!QM23=4,"4 Parmesan 500g",IF('Tableau (3)'!QM23=5,"5 Parmesan 500g",IF('Tableau (3)'!QM23=6,"6 Parmesan 500g",IF('Tableau (3)'!QM23=7,"7 Parmesan 500g",IF('Tableau (3)'!QM23=8,"8 Parmesan 500g",IF('Tableau (3)'!QM23=9,"9 Parmesan 500g",IF('Tableau (3)'!QM23=10,"10 Parmesan 500g",IF('Tableau (3)'!QM23&gt;10,"!!!!!!!!!!!!!!","")))))))))))</f>
        <v/>
      </c>
      <c r="QK2" s="59">
        <f>'Tableau (3)'!QO2</f>
        <v>0</v>
      </c>
      <c r="QL2" s="61" t="str">
        <f>IF('Tableau (3)'!QO23=1,"1 Parmesan 500g",IF('Tableau (3)'!QO23=2,"2 Parmesan 500g",IF('Tableau (3)'!QO23=3,"3 Parmesan 500g",IF('Tableau (3)'!QO23=4,"4 Parmesan 500g",IF('Tableau (3)'!QO23=5,"5 Parmesan 500g",IF('Tableau (3)'!QO23=6,"6 Parmesan 500g",IF('Tableau (3)'!QO23=7,"7 Parmesan 500g",IF('Tableau (3)'!QO23=8,"8 Parmesan 500g",IF('Tableau (3)'!QO23=9,"9 Parmesan 500g",IF('Tableau (3)'!QO23=10,"10 Parmesan 500g",IF('Tableau (3)'!QO23&gt;10,"!!!!!!!!!!!!!!","")))))))))))</f>
        <v/>
      </c>
      <c r="QM2" s="59">
        <f>'Tableau (3)'!QQ2</f>
        <v>0</v>
      </c>
      <c r="QN2" s="61" t="str">
        <f>IF('Tableau (3)'!QQ23=1,"1 Parmesan 500g",IF('Tableau (3)'!QQ23=2,"2 Parmesan 500g",IF('Tableau (3)'!QQ23=3,"3 Parmesan 500g",IF('Tableau (3)'!QQ23=4,"4 Parmesan 500g",IF('Tableau (3)'!QQ23=5,"5 Parmesan 500g",IF('Tableau (3)'!QQ23=6,"6 Parmesan 500g",IF('Tableau (3)'!QQ23=7,"7 Parmesan 500g",IF('Tableau (3)'!QQ23=8,"8 Parmesan 500g",IF('Tableau (3)'!QQ23=9,"9 Parmesan 500g",IF('Tableau (3)'!QQ23=10,"10 Parmesan 500g",IF('Tableau (3)'!QQ23&gt;10,"!!!!!!!!!!!!!!","")))))))))))</f>
        <v/>
      </c>
      <c r="QO2" s="59">
        <f>'Tableau (3)'!QS2</f>
        <v>0</v>
      </c>
      <c r="QP2" s="61" t="str">
        <f>IF('Tableau (3)'!QS23=1,"1 Parmesan 500g",IF('Tableau (3)'!QS23=2,"2 Parmesan 500g",IF('Tableau (3)'!QS23=3,"3 Parmesan 500g",IF('Tableau (3)'!QS23=4,"4 Parmesan 500g",IF('Tableau (3)'!QS23=5,"5 Parmesan 500g",IF('Tableau (3)'!QS23=6,"6 Parmesan 500g",IF('Tableau (3)'!QS23=7,"7 Parmesan 500g",IF('Tableau (3)'!QS23=8,"8 Parmesan 500g",IF('Tableau (3)'!QS23=9,"9 Parmesan 500g",IF('Tableau (3)'!QS23=10,"10 Parmesan 500g",IF('Tableau (3)'!QS23&gt;10,"!!!!!!!!!!!!!!","")))))))))))</f>
        <v/>
      </c>
      <c r="QQ2" s="59">
        <f>'Tableau (3)'!QU2</f>
        <v>0</v>
      </c>
      <c r="QR2" s="61" t="str">
        <f>IF('Tableau (3)'!QU23=1,"1 Parmesan 500g",IF('Tableau (3)'!QU23=2,"2 Parmesan 500g",IF('Tableau (3)'!QU23=3,"3 Parmesan 500g",IF('Tableau (3)'!QU23=4,"4 Parmesan 500g",IF('Tableau (3)'!QU23=5,"5 Parmesan 500g",IF('Tableau (3)'!QU23=6,"6 Parmesan 500g",IF('Tableau (3)'!QU23=7,"7 Parmesan 500g",IF('Tableau (3)'!QU23=8,"8 Parmesan 500g",IF('Tableau (3)'!QU23=9,"9 Parmesan 500g",IF('Tableau (3)'!QU23=10,"10 Parmesan 500g",IF('Tableau (3)'!QU23&gt;10,"!!!!!!!!!!!!!!","")))))))))))</f>
        <v/>
      </c>
      <c r="QS2" s="59">
        <f>'Tableau (3)'!QW2</f>
        <v>0</v>
      </c>
      <c r="QT2" s="61" t="str">
        <f>IF('Tableau (3)'!QW23=1,"1 Parmesan 500g",IF('Tableau (3)'!QW23=2,"2 Parmesan 500g",IF('Tableau (3)'!QW23=3,"3 Parmesan 500g",IF('Tableau (3)'!QW23=4,"4 Parmesan 500g",IF('Tableau (3)'!QW23=5,"5 Parmesan 500g",IF('Tableau (3)'!QW23=6,"6 Parmesan 500g",IF('Tableau (3)'!QW23=7,"7 Parmesan 500g",IF('Tableau (3)'!QW23=8,"8 Parmesan 500g",IF('Tableau (3)'!QW23=9,"9 Parmesan 500g",IF('Tableau (3)'!QW23=10,"10 Parmesan 500g",IF('Tableau (3)'!QW23&gt;10,"!!!!!!!!!!!!!!","")))))))))))</f>
        <v/>
      </c>
      <c r="QU2" s="59">
        <f>'Tableau (3)'!QY2</f>
        <v>0</v>
      </c>
      <c r="QV2" s="61" t="str">
        <f>IF('Tableau (3)'!QY23=1,"1 Parmesan 500g",IF('Tableau (3)'!QY23=2,"2 Parmesan 500g",IF('Tableau (3)'!QY23=3,"3 Parmesan 500g",IF('Tableau (3)'!QY23=4,"4 Parmesan 500g",IF('Tableau (3)'!QY23=5,"5 Parmesan 500g",IF('Tableau (3)'!QY23=6,"6 Parmesan 500g",IF('Tableau (3)'!QY23=7,"7 Parmesan 500g",IF('Tableau (3)'!QY23=8,"8 Parmesan 500g",IF('Tableau (3)'!QY23=9,"9 Parmesan 500g",IF('Tableau (3)'!QY23=10,"10 Parmesan 500g",IF('Tableau (3)'!QY23&gt;10,"!!!!!!!!!!!!!!","")))))))))))</f>
        <v/>
      </c>
      <c r="QW2" s="59">
        <f>'Tableau (3)'!RA2</f>
        <v>0</v>
      </c>
      <c r="QX2" s="61" t="str">
        <f>IF('Tableau (3)'!RA23=1,"1 Parmesan 500g",IF('Tableau (3)'!RA23=2,"2 Parmesan 500g",IF('Tableau (3)'!RA23=3,"3 Parmesan 500g",IF('Tableau (3)'!RA23=4,"4 Parmesan 500g",IF('Tableau (3)'!RA23=5,"5 Parmesan 500g",IF('Tableau (3)'!RA23=6,"6 Parmesan 500g",IF('Tableau (3)'!RA23=7,"7 Parmesan 500g",IF('Tableau (3)'!RA23=8,"8 Parmesan 500g",IF('Tableau (3)'!RA23=9,"9 Parmesan 500g",IF('Tableau (3)'!RA23=10,"10 Parmesan 500g",IF('Tableau (3)'!RA23&gt;10,"!!!!!!!!!!!!!!","")))))))))))</f>
        <v/>
      </c>
      <c r="QY2" s="59">
        <f>'Tableau (3)'!RC2</f>
        <v>0</v>
      </c>
      <c r="QZ2" s="61" t="str">
        <f>IF('Tableau (3)'!RC23=1,"1 Parmesan 500g",IF('Tableau (3)'!RC23=2,"2 Parmesan 500g",IF('Tableau (3)'!RC23=3,"3 Parmesan 500g",IF('Tableau (3)'!RC23=4,"4 Parmesan 500g",IF('Tableau (3)'!RC23=5,"5 Parmesan 500g",IF('Tableau (3)'!RC23=6,"6 Parmesan 500g",IF('Tableau (3)'!RC23=7,"7 Parmesan 500g",IF('Tableau (3)'!RC23=8,"8 Parmesan 500g",IF('Tableau (3)'!RC23=9,"9 Parmesan 500g",IF('Tableau (3)'!RC23=10,"10 Parmesan 500g",IF('Tableau (3)'!RC23&gt;10,"!!!!!!!!!!!!!!","")))))))))))</f>
        <v/>
      </c>
      <c r="RA2" s="59">
        <f>'Tableau (3)'!RE2</f>
        <v>0</v>
      </c>
      <c r="RB2" s="61" t="str">
        <f>IF('Tableau (3)'!RE23=1,"1 Parmesan 500g",IF('Tableau (3)'!RE23=2,"2 Parmesan 500g",IF('Tableau (3)'!RE23=3,"3 Parmesan 500g",IF('Tableau (3)'!RE23=4,"4 Parmesan 500g",IF('Tableau (3)'!RE23=5,"5 Parmesan 500g",IF('Tableau (3)'!RE23=6,"6 Parmesan 500g",IF('Tableau (3)'!RE23=7,"7 Parmesan 500g",IF('Tableau (3)'!RE23=8,"8 Parmesan 500g",IF('Tableau (3)'!RE23=9,"9 Parmesan 500g",IF('Tableau (3)'!RE23=10,"10 Parmesan 500g",IF('Tableau (3)'!RE23&gt;10,"!!!!!!!!!!!!!!","")))))))))))</f>
        <v/>
      </c>
      <c r="RC2" s="59">
        <f>'Tableau (3)'!RG2</f>
        <v>0</v>
      </c>
      <c r="RD2" s="61" t="str">
        <f>IF('Tableau (3)'!RG23=1,"1 Parmesan 500g",IF('Tableau (3)'!RG23=2,"2 Parmesan 500g",IF('Tableau (3)'!RG23=3,"3 Parmesan 500g",IF('Tableau (3)'!RG23=4,"4 Parmesan 500g",IF('Tableau (3)'!RG23=5,"5 Parmesan 500g",IF('Tableau (3)'!RG23=6,"6 Parmesan 500g",IF('Tableau (3)'!RG23=7,"7 Parmesan 500g",IF('Tableau (3)'!RG23=8,"8 Parmesan 500g",IF('Tableau (3)'!RG23=9,"9 Parmesan 500g",IF('Tableau (3)'!RG23=10,"10 Parmesan 500g",IF('Tableau (3)'!RG23&gt;10,"!!!!!!!!!!!!!!","")))))))))))</f>
        <v/>
      </c>
      <c r="RE2" s="59">
        <f>'Tableau (3)'!RI2</f>
        <v>0</v>
      </c>
      <c r="RF2" s="61" t="str">
        <f>IF('Tableau (3)'!RI23=1,"1 Parmesan 500g",IF('Tableau (3)'!RI23=2,"2 Parmesan 500g",IF('Tableau (3)'!RI23=3,"3 Parmesan 500g",IF('Tableau (3)'!RI23=4,"4 Parmesan 500g",IF('Tableau (3)'!RI23=5,"5 Parmesan 500g",IF('Tableau (3)'!RI23=6,"6 Parmesan 500g",IF('Tableau (3)'!RI23=7,"7 Parmesan 500g",IF('Tableau (3)'!RI23=8,"8 Parmesan 500g",IF('Tableau (3)'!RI23=9,"9 Parmesan 500g",IF('Tableau (3)'!RI23=10,"10 Parmesan 500g",IF('Tableau (3)'!RI23&gt;10,"!!!!!!!!!!!!!!","")))))))))))</f>
        <v/>
      </c>
      <c r="RG2" s="59">
        <f>'Tableau (3)'!RK2</f>
        <v>0</v>
      </c>
      <c r="RH2" s="61" t="str">
        <f>IF('Tableau (3)'!RK23=1,"1 Parmesan 500g",IF('Tableau (3)'!RK23=2,"2 Parmesan 500g",IF('Tableau (3)'!RK23=3,"3 Parmesan 500g",IF('Tableau (3)'!RK23=4,"4 Parmesan 500g",IF('Tableau (3)'!RK23=5,"5 Parmesan 500g",IF('Tableau (3)'!RK23=6,"6 Parmesan 500g",IF('Tableau (3)'!RK23=7,"7 Parmesan 500g",IF('Tableau (3)'!RK23=8,"8 Parmesan 500g",IF('Tableau (3)'!RK23=9,"9 Parmesan 500g",IF('Tableau (3)'!RK23=10,"10 Parmesan 500g",IF('Tableau (3)'!RK23&gt;10,"!!!!!!!!!!!!!!","")))))))))))</f>
        <v/>
      </c>
      <c r="RI2" s="59">
        <f>'Tableau (3)'!RM2</f>
        <v>0</v>
      </c>
      <c r="RJ2" s="61" t="str">
        <f>IF('Tableau (3)'!RM23=1,"1 Parmesan 500g",IF('Tableau (3)'!RM23=2,"2 Parmesan 500g",IF('Tableau (3)'!RM23=3,"3 Parmesan 500g",IF('Tableau (3)'!RM23=4,"4 Parmesan 500g",IF('Tableau (3)'!RM23=5,"5 Parmesan 500g",IF('Tableau (3)'!RM23=6,"6 Parmesan 500g",IF('Tableau (3)'!RM23=7,"7 Parmesan 500g",IF('Tableau (3)'!RM23=8,"8 Parmesan 500g",IF('Tableau (3)'!RM23=9,"9 Parmesan 500g",IF('Tableau (3)'!RM23=10,"10 Parmesan 500g",IF('Tableau (3)'!RM23&gt;10,"!!!!!!!!!!!!!!","")))))))))))</f>
        <v/>
      </c>
      <c r="RK2" s="59">
        <f>'Tableau (3)'!RO2</f>
        <v>0</v>
      </c>
      <c r="RL2" s="61" t="str">
        <f>IF('Tableau (3)'!RO23=1,"1 Parmesan 500g",IF('Tableau (3)'!RO23=2,"2 Parmesan 500g",IF('Tableau (3)'!RO23=3,"3 Parmesan 500g",IF('Tableau (3)'!RO23=4,"4 Parmesan 500g",IF('Tableau (3)'!RO23=5,"5 Parmesan 500g",IF('Tableau (3)'!RO23=6,"6 Parmesan 500g",IF('Tableau (3)'!RO23=7,"7 Parmesan 500g",IF('Tableau (3)'!RO23=8,"8 Parmesan 500g",IF('Tableau (3)'!RO23=9,"9 Parmesan 500g",IF('Tableau (3)'!RO23=10,"10 Parmesan 500g",IF('Tableau (3)'!RO23&gt;10,"!!!!!!!!!!!!!!","")))))))))))</f>
        <v/>
      </c>
      <c r="RM2" s="59">
        <f>'Tableau (3)'!RQ2</f>
        <v>0</v>
      </c>
      <c r="RN2" s="61" t="str">
        <f>IF('Tableau (3)'!RQ23=1,"1 Parmesan 500g",IF('Tableau (3)'!RQ23=2,"2 Parmesan 500g",IF('Tableau (3)'!RQ23=3,"3 Parmesan 500g",IF('Tableau (3)'!RQ23=4,"4 Parmesan 500g",IF('Tableau (3)'!RQ23=5,"5 Parmesan 500g",IF('Tableau (3)'!RQ23=6,"6 Parmesan 500g",IF('Tableau (3)'!RQ23=7,"7 Parmesan 500g",IF('Tableau (3)'!RQ23=8,"8 Parmesan 500g",IF('Tableau (3)'!RQ23=9,"9 Parmesan 500g",IF('Tableau (3)'!RQ23=10,"10 Parmesan 500g",IF('Tableau (3)'!RQ23&gt;10,"!!!!!!!!!!!!!!","")))))))))))</f>
        <v/>
      </c>
      <c r="RO2" s="59">
        <f>'Tableau (3)'!RS2</f>
        <v>0</v>
      </c>
      <c r="RP2" s="61" t="str">
        <f>IF('Tableau (3)'!RS23=1,"1 Parmesan 500g",IF('Tableau (3)'!RS23=2,"2 Parmesan 500g",IF('Tableau (3)'!RS23=3,"3 Parmesan 500g",IF('Tableau (3)'!RS23=4,"4 Parmesan 500g",IF('Tableau (3)'!RS23=5,"5 Parmesan 500g",IF('Tableau (3)'!RS23=6,"6 Parmesan 500g",IF('Tableau (3)'!RS23=7,"7 Parmesan 500g",IF('Tableau (3)'!RS23=8,"8 Parmesan 500g",IF('Tableau (3)'!RS23=9,"9 Parmesan 500g",IF('Tableau (3)'!RS23=10,"10 Parmesan 500g",IF('Tableau (3)'!RS23&gt;10,"!!!!!!!!!!!!!!","")))))))))))</f>
        <v/>
      </c>
      <c r="RQ2" s="59">
        <f>'Tableau (3)'!RU2</f>
        <v>0</v>
      </c>
      <c r="RR2" s="61" t="str">
        <f>IF('Tableau (3)'!RU23=1,"1 Parmesan 500g",IF('Tableau (3)'!RU23=2,"2 Parmesan 500g",IF('Tableau (3)'!RU23=3,"3 Parmesan 500g",IF('Tableau (3)'!RU23=4,"4 Parmesan 500g",IF('Tableau (3)'!RU23=5,"5 Parmesan 500g",IF('Tableau (3)'!RU23=6,"6 Parmesan 500g",IF('Tableau (3)'!RU23=7,"7 Parmesan 500g",IF('Tableau (3)'!RU23=8,"8 Parmesan 500g",IF('Tableau (3)'!RU23=9,"9 Parmesan 500g",IF('Tableau (3)'!RU23=10,"10 Parmesan 500g",IF('Tableau (3)'!RU23&gt;10,"!!!!!!!!!!!!!!","")))))))))))</f>
        <v/>
      </c>
      <c r="RS2" s="59">
        <f>'Tableau (3)'!RW2</f>
        <v>0</v>
      </c>
      <c r="RT2" s="61" t="str">
        <f>IF('Tableau (3)'!RW23=1,"1 Parmesan 500g",IF('Tableau (3)'!RW23=2,"2 Parmesan 500g",IF('Tableau (3)'!RW23=3,"3 Parmesan 500g",IF('Tableau (3)'!RW23=4,"4 Parmesan 500g",IF('Tableau (3)'!RW23=5,"5 Parmesan 500g",IF('Tableau (3)'!RW23=6,"6 Parmesan 500g",IF('Tableau (3)'!RW23=7,"7 Parmesan 500g",IF('Tableau (3)'!RW23=8,"8 Parmesan 500g",IF('Tableau (3)'!RW23=9,"9 Parmesan 500g",IF('Tableau (3)'!RW23=10,"10 Parmesan 500g",IF('Tableau (3)'!RW23&gt;10,"!!!!!!!!!!!!!!","")))))))))))</f>
        <v/>
      </c>
      <c r="RU2" s="59">
        <f>'Tableau (3)'!RY2</f>
        <v>0</v>
      </c>
      <c r="RV2" s="61" t="str">
        <f>IF('Tableau (3)'!RY23=1,"1 Parmesan 500g",IF('Tableau (3)'!RY23=2,"2 Parmesan 500g",IF('Tableau (3)'!RY23=3,"3 Parmesan 500g",IF('Tableau (3)'!RY23=4,"4 Parmesan 500g",IF('Tableau (3)'!RY23=5,"5 Parmesan 500g",IF('Tableau (3)'!RY23=6,"6 Parmesan 500g",IF('Tableau (3)'!RY23=7,"7 Parmesan 500g",IF('Tableau (3)'!RY23=8,"8 Parmesan 500g",IF('Tableau (3)'!RY23=9,"9 Parmesan 500g",IF('Tableau (3)'!RY23=10,"10 Parmesan 500g",IF('Tableau (3)'!RY23&gt;10,"!!!!!!!!!!!!!!","")))))))))))</f>
        <v/>
      </c>
      <c r="RW2" s="59">
        <f>'Tableau (3)'!SA2</f>
        <v>0</v>
      </c>
      <c r="RX2" s="61" t="str">
        <f>IF('Tableau (3)'!SA23=1,"1 Parmesan 500g",IF('Tableau (3)'!SA23=2,"2 Parmesan 500g",IF('Tableau (3)'!SA23=3,"3 Parmesan 500g",IF('Tableau (3)'!SA23=4,"4 Parmesan 500g",IF('Tableau (3)'!SA23=5,"5 Parmesan 500g",IF('Tableau (3)'!SA23=6,"6 Parmesan 500g",IF('Tableau (3)'!SA23=7,"7 Parmesan 500g",IF('Tableau (3)'!SA23=8,"8 Parmesan 500g",IF('Tableau (3)'!SA23=9,"9 Parmesan 500g",IF('Tableau (3)'!SA23=10,"10 Parmesan 500g",IF('Tableau (3)'!SA23&gt;10,"!!!!!!!!!!!!!!","")))))))))))</f>
        <v/>
      </c>
      <c r="RY2" s="59">
        <f>'Tableau (3)'!SC2</f>
        <v>0</v>
      </c>
      <c r="RZ2" s="61" t="str">
        <f>IF('Tableau (3)'!SC23=1,"1 Parmesan 500g",IF('Tableau (3)'!SC23=2,"2 Parmesan 500g",IF('Tableau (3)'!SC23=3,"3 Parmesan 500g",IF('Tableau (3)'!SC23=4,"4 Parmesan 500g",IF('Tableau (3)'!SC23=5,"5 Parmesan 500g",IF('Tableau (3)'!SC23=6,"6 Parmesan 500g",IF('Tableau (3)'!SC23=7,"7 Parmesan 500g",IF('Tableau (3)'!SC23=8,"8 Parmesan 500g",IF('Tableau (3)'!SC23=9,"9 Parmesan 500g",IF('Tableau (3)'!SC23=10,"10 Parmesan 500g",IF('Tableau (3)'!SC23&gt;10,"!!!!!!!!!!!!!!","")))))))))))</f>
        <v/>
      </c>
      <c r="SA2" s="59">
        <f>'Tableau (3)'!SE2</f>
        <v>0</v>
      </c>
      <c r="SB2" s="61" t="str">
        <f>IF('Tableau (3)'!SE23=1,"1 Parmesan 500g",IF('Tableau (3)'!SE23=2,"2 Parmesan 500g",IF('Tableau (3)'!SE23=3,"3 Parmesan 500g",IF('Tableau (3)'!SE23=4,"4 Parmesan 500g",IF('Tableau (3)'!SE23=5,"5 Parmesan 500g",IF('Tableau (3)'!SE23=6,"6 Parmesan 500g",IF('Tableau (3)'!SE23=7,"7 Parmesan 500g",IF('Tableau (3)'!SE23=8,"8 Parmesan 500g",IF('Tableau (3)'!SE23=9,"9 Parmesan 500g",IF('Tableau (3)'!SE23=10,"10 Parmesan 500g",IF('Tableau (3)'!SE23&gt;10,"!!!!!!!!!!!!!!","")))))))))))</f>
        <v/>
      </c>
      <c r="SC2" s="59">
        <f>'Tableau (3)'!SG2</f>
        <v>0</v>
      </c>
      <c r="SD2" s="61" t="str">
        <f>IF('Tableau (3)'!SG23=1,"1 Parmesan 500g",IF('Tableau (3)'!SG23=2,"2 Parmesan 500g",IF('Tableau (3)'!SG23=3,"3 Parmesan 500g",IF('Tableau (3)'!SG23=4,"4 Parmesan 500g",IF('Tableau (3)'!SG23=5,"5 Parmesan 500g",IF('Tableau (3)'!SG23=6,"6 Parmesan 500g",IF('Tableau (3)'!SG23=7,"7 Parmesan 500g",IF('Tableau (3)'!SG23=8,"8 Parmesan 500g",IF('Tableau (3)'!SG23=9,"9 Parmesan 500g",IF('Tableau (3)'!SG23=10,"10 Parmesan 500g",IF('Tableau (3)'!SG23&gt;10,"!!!!!!!!!!!!!!","")))))))))))</f>
        <v/>
      </c>
    </row>
    <row r="3" spans="1:498" ht="20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</row>
    <row r="4" spans="1:498" ht="20" customHeight="1" x14ac:dyDescent="0.15">
      <c r="A4" s="59">
        <f>'Tableau (3)'!E3</f>
        <v>0</v>
      </c>
      <c r="B4" s="61" t="str">
        <f>IF('Tableau (3)'!E24=1,"1 Reblochon 225g",IF('Tableau (3)'!E24=2,"2 Reblochon 225g",IF('Tableau (3)'!E24=3,"3 Reblochon 225g",IF('Tableau (3)'!E24=4,"4 Reblochon 225g",IF('Tableau (3)'!E24=5,"5 Reblochon 225g",IF('Tableau (3)'!E24=6,"6 Reblochon 225g",IF('Tableau (3)'!E24=7,"7 Reblochon 225g",IF('Tableau (3)'!E24=8,"8 Reblochon 225g",IF('Tableau (3)'!E24=9,"9 Reblochon 225g",IF('Tableau (3)'!E24=10,"10 Reblochon 225g",IF('Tableau (3)'!E24&gt;10,"!!!!!!!!!!!!!!","")))))))))))</f>
        <v/>
      </c>
      <c r="C4" s="59">
        <f>'Tableau (3)'!G3</f>
        <v>0</v>
      </c>
      <c r="D4" s="61" t="str">
        <f>IF('Tableau (3)'!G24=1,"1 Reblochon 225g",IF('Tableau (3)'!G24=2,"2 Reblochon 225g",IF('Tableau (3)'!G24=3,"3 Reblochon 225g",IF('Tableau (3)'!G24=4,"4 Reblochon 225g",IF('Tableau (3)'!G24=5,"5 Reblochon 225g",IF('Tableau (3)'!G24=6,"6 Reblochon 225g",IF('Tableau (3)'!G24=7,"7 Reblochon 225g",IF('Tableau (3)'!G24=8,"8 Reblochon 225g",IF('Tableau (3)'!G24=9,"9 Reblochon 225g",IF('Tableau (3)'!G24=10,"10 Reblochon 225g",IF('Tableau (3)'!G24&gt;10,"!!!!!!!!!!!!!!","")))))))))))</f>
        <v/>
      </c>
      <c r="E4" s="59">
        <f>'Tableau (3)'!I3</f>
        <v>0</v>
      </c>
      <c r="F4" s="61" t="str">
        <f>IF('Tableau (3)'!I24=1,"1 Reblochon 225g",IF('Tableau (3)'!I24=2,"2 Reblochon 225g",IF('Tableau (3)'!I24=3,"3 Reblochon 225g",IF('Tableau (3)'!I24=4,"4 Reblochon 225g",IF('Tableau (3)'!I24=5,"5 Reblochon 225g",IF('Tableau (3)'!I24=6,"6 Reblochon 225g",IF('Tableau (3)'!I24=7,"7 Reblochon 225g",IF('Tableau (3)'!I24=8,"8 Reblochon 225g",IF('Tableau (3)'!I24=9,"9 Reblochon 225g",IF('Tableau (3)'!I24=10,"10 Reblochon 225g",IF('Tableau (3)'!I24&gt;10,"!!!!!!!!!!!!!!","")))))))))))</f>
        <v/>
      </c>
      <c r="G4" s="59">
        <f>'Tableau (3)'!K3</f>
        <v>0</v>
      </c>
      <c r="H4" s="61" t="str">
        <f>IF('Tableau (3)'!K24=1,"1 Reblochon 225g",IF('Tableau (3)'!K24=2,"2 Reblochon 225g",IF('Tableau (3)'!K24=3,"3 Reblochon 225g",IF('Tableau (3)'!K24=4,"4 Reblochon 225g",IF('Tableau (3)'!K24=5,"5 Reblochon 225g",IF('Tableau (3)'!K24=6,"6 Reblochon 225g",IF('Tableau (3)'!K24=7,"7 Reblochon 225g",IF('Tableau (3)'!K24=8,"8 Reblochon 225g",IF('Tableau (3)'!K24=9,"9 Reblochon 225g",IF('Tableau (3)'!K24=10,"10 Reblochon 225g",IF('Tableau (3)'!K24&gt;10,"!!!!!!!!!!!!!!","")))))))))))</f>
        <v/>
      </c>
      <c r="I4" s="59">
        <f>'Tableau (3)'!M3</f>
        <v>0</v>
      </c>
      <c r="J4" s="61" t="str">
        <f>IF('Tableau (3)'!M24=1,"1 Reblochon 225g",IF('Tableau (3)'!M24=2,"2 Reblochon 225g",IF('Tableau (3)'!M24=3,"3 Reblochon 225g",IF('Tableau (3)'!M24=4,"4 Reblochon 225g",IF('Tableau (3)'!M24=5,"5 Reblochon 225g",IF('Tableau (3)'!M24=6,"6 Reblochon 225g",IF('Tableau (3)'!M24=7,"7 Reblochon 225g",IF('Tableau (3)'!M24=8,"8 Reblochon 225g",IF('Tableau (3)'!M24=9,"9 Reblochon 225g",IF('Tableau (3)'!M24=10,"10 Reblochon 225g",IF('Tableau (3)'!M24&gt;10,"!!!!!!!!!!!!!!","")))))))))))</f>
        <v/>
      </c>
      <c r="K4" s="59">
        <f>'Tableau (3)'!O3</f>
        <v>0</v>
      </c>
      <c r="L4" s="61" t="str">
        <f>IF('Tableau (3)'!O24=1,"1 Reblochon 225g",IF('Tableau (3)'!O24=2,"2 Reblochon 225g",IF('Tableau (3)'!O24=3,"3 Reblochon 225g",IF('Tableau (3)'!O24=4,"4 Reblochon 225g",IF('Tableau (3)'!O24=5,"5 Reblochon 225g",IF('Tableau (3)'!O24=6,"6 Reblochon 225g",IF('Tableau (3)'!O24=7,"7 Reblochon 225g",IF('Tableau (3)'!O24=8,"8 Reblochon 225g",IF('Tableau (3)'!O24=9,"9 Reblochon 225g",IF('Tableau (3)'!O24=10,"10 Reblochon 225g",IF('Tableau (3)'!O24&gt;10,"!!!!!!!!!!!!!!","")))))))))))</f>
        <v/>
      </c>
      <c r="M4" s="59">
        <f>'Tableau (3)'!Q3</f>
        <v>0</v>
      </c>
      <c r="N4" s="61" t="str">
        <f>IF('Tableau (3)'!Q24=1,"1 Reblochon 225g",IF('Tableau (3)'!Q24=2,"2 Reblochon 225g",IF('Tableau (3)'!Q24=3,"3 Reblochon 225g",IF('Tableau (3)'!Q24=4,"4 Reblochon 225g",IF('Tableau (3)'!Q24=5,"5 Reblochon 225g",IF('Tableau (3)'!Q24=6,"6 Reblochon 225g",IF('Tableau (3)'!Q24=7,"7 Reblochon 225g",IF('Tableau (3)'!Q24=8,"8 Reblochon 225g",IF('Tableau (3)'!Q24=9,"9 Reblochon 225g",IF('Tableau (3)'!Q24=10,"10 Reblochon 225g",IF('Tableau (3)'!Q24&gt;10,"!!!!!!!!!!!!!!","")))))))))))</f>
        <v/>
      </c>
      <c r="O4" s="59">
        <f>'Tableau (3)'!S3</f>
        <v>0</v>
      </c>
      <c r="P4" s="61" t="str">
        <f>IF('Tableau (3)'!S24=1,"1 Reblochon 225g",IF('Tableau (3)'!S24=2,"2 Reblochon 225g",IF('Tableau (3)'!S24=3,"3 Reblochon 225g",IF('Tableau (3)'!S24=4,"4 Reblochon 225g",IF('Tableau (3)'!S24=5,"5 Reblochon 225g",IF('Tableau (3)'!S24=6,"6 Reblochon 225g",IF('Tableau (3)'!S24=7,"7 Reblochon 225g",IF('Tableau (3)'!S24=8,"8 Reblochon 225g",IF('Tableau (3)'!S24=9,"9 Reblochon 225g",IF('Tableau (3)'!S24=10,"10 Reblochon 225g",IF('Tableau (3)'!S24&gt;10,"!!!!!!!!!!!!!!","")))))))))))</f>
        <v/>
      </c>
      <c r="Q4" s="59">
        <f>'Tableau (3)'!U3</f>
        <v>0</v>
      </c>
      <c r="R4" s="61" t="str">
        <f>IF('Tableau (3)'!U24=1,"1 Reblochon 225g",IF('Tableau (3)'!U24=2,"2 Reblochon 225g",IF('Tableau (3)'!U24=3,"3 Reblochon 225g",IF('Tableau (3)'!U24=4,"4 Reblochon 225g",IF('Tableau (3)'!U24=5,"5 Reblochon 225g",IF('Tableau (3)'!U24=6,"6 Reblochon 225g",IF('Tableau (3)'!U24=7,"7 Reblochon 225g",IF('Tableau (3)'!U24=8,"8 Reblochon 225g",IF('Tableau (3)'!U24=9,"9 Reblochon 225g",IF('Tableau (3)'!U24=10,"10 Reblochon 225g",IF('Tableau (3)'!U24&gt;10,"!!!!!!!!!!!!!!","")))))))))))</f>
        <v/>
      </c>
      <c r="S4" s="59">
        <f>'Tableau (3)'!W3</f>
        <v>0</v>
      </c>
      <c r="T4" s="61" t="str">
        <f>IF('Tableau (3)'!W24=1,"1 Reblochon 225g",IF('Tableau (3)'!W24=2,"2 Reblochon 225g",IF('Tableau (3)'!W24=3,"3 Reblochon 225g",IF('Tableau (3)'!W24=4,"4 Reblochon 225g",IF('Tableau (3)'!W24=5,"5 Reblochon 225g",IF('Tableau (3)'!W24=6,"6 Reblochon 225g",IF('Tableau (3)'!W24=7,"7 Reblochon 225g",IF('Tableau (3)'!W24=8,"8 Reblochon 225g",IF('Tableau (3)'!W24=9,"9 Reblochon 225g",IF('Tableau (3)'!W24=10,"10 Reblochon 225g",IF('Tableau (3)'!W24&gt;10,"!!!!!!!!!!!!!!","")))))))))))</f>
        <v/>
      </c>
      <c r="U4" s="59">
        <f>'Tableau (3)'!Y3</f>
        <v>0</v>
      </c>
      <c r="V4" s="61" t="str">
        <f>IF('Tableau (3)'!Y24=1,"1 Reblochon 225g",IF('Tableau (3)'!Y24=2,"2 Reblochon 225g",IF('Tableau (3)'!Y24=3,"3 Reblochon 225g",IF('Tableau (3)'!Y24=4,"4 Reblochon 225g",IF('Tableau (3)'!Y24=5,"5 Reblochon 225g",IF('Tableau (3)'!Y24=6,"6 Reblochon 225g",IF('Tableau (3)'!Y24=7,"7 Reblochon 225g",IF('Tableau (3)'!Y24=8,"8 Reblochon 225g",IF('Tableau (3)'!Y24=9,"9 Reblochon 225g",IF('Tableau (3)'!Y24=10,"10 Reblochon 225g",IF('Tableau (3)'!Y24&gt;10,"!!!!!!!!!!!!!!","")))))))))))</f>
        <v/>
      </c>
      <c r="W4" s="59">
        <f>'Tableau (3)'!AA3</f>
        <v>0</v>
      </c>
      <c r="X4" s="61" t="str">
        <f>IF('Tableau (3)'!AA24=1,"1 Reblochon 225g",IF('Tableau (3)'!AA24=2,"2 Reblochon 225g",IF('Tableau (3)'!AA24=3,"3 Reblochon 225g",IF('Tableau (3)'!AA24=4,"4 Reblochon 225g",IF('Tableau (3)'!AA24=5,"5 Reblochon 225g",IF('Tableau (3)'!AA24=6,"6 Reblochon 225g",IF('Tableau (3)'!AA24=7,"7 Reblochon 225g",IF('Tableau (3)'!AA24=8,"8 Reblochon 225g",IF('Tableau (3)'!AA24=9,"9 Reblochon 225g",IF('Tableau (3)'!AA24=10,"10 Reblochon 225g",IF('Tableau (3)'!AA24&gt;10,"!!!!!!!!!!!!!!","")))))))))))</f>
        <v/>
      </c>
      <c r="Y4" s="59">
        <f>'Tableau (3)'!AC3</f>
        <v>0</v>
      </c>
      <c r="Z4" s="61" t="str">
        <f>IF('Tableau (3)'!AC24=1,"1 Reblochon 225g",IF('Tableau (3)'!AC24=2,"2 Reblochon 225g",IF('Tableau (3)'!AC24=3,"3 Reblochon 225g",IF('Tableau (3)'!AC24=4,"4 Reblochon 225g",IF('Tableau (3)'!AC24=5,"5 Reblochon 225g",IF('Tableau (3)'!AC24=6,"6 Reblochon 225g",IF('Tableau (3)'!AC24=7,"7 Reblochon 225g",IF('Tableau (3)'!AC24=8,"8 Reblochon 225g",IF('Tableau (3)'!AC24=9,"9 Reblochon 225g",IF('Tableau (3)'!AC24=10,"10 Reblochon 225g",IF('Tableau (3)'!AC24&gt;10,"!!!!!!!!!!!!!!","")))))))))))</f>
        <v/>
      </c>
      <c r="AA4" s="59">
        <f>'Tableau (3)'!AE3</f>
        <v>0</v>
      </c>
      <c r="AB4" s="61" t="str">
        <f>IF('Tableau (3)'!AE24=1,"1 Reblochon 225g",IF('Tableau (3)'!AE24=2,"2 Reblochon 225g",IF('Tableau (3)'!AE24=3,"3 Reblochon 225g",IF('Tableau (3)'!AE24=4,"4 Reblochon 225g",IF('Tableau (3)'!AE24=5,"5 Reblochon 225g",IF('Tableau (3)'!AE24=6,"6 Reblochon 225g",IF('Tableau (3)'!AE24=7,"7 Reblochon 225g",IF('Tableau (3)'!AE24=8,"8 Reblochon 225g",IF('Tableau (3)'!AE24=9,"9 Reblochon 225g",IF('Tableau (3)'!AE24=10,"10 Reblochon 225g",IF('Tableau (3)'!AE24&gt;10,"!!!!!!!!!!!!!!","")))))))))))</f>
        <v/>
      </c>
      <c r="AC4" s="59">
        <f>'Tableau (3)'!AG3</f>
        <v>0</v>
      </c>
      <c r="AD4" s="61" t="str">
        <f>IF('Tableau (3)'!AG24=1,"1 Reblochon 225g",IF('Tableau (3)'!AG24=2,"2 Reblochon 225g",IF('Tableau (3)'!AG24=3,"3 Reblochon 225g",IF('Tableau (3)'!AG24=4,"4 Reblochon 225g",IF('Tableau (3)'!AG24=5,"5 Reblochon 225g",IF('Tableau (3)'!AG24=6,"6 Reblochon 225g",IF('Tableau (3)'!AG24=7,"7 Reblochon 225g",IF('Tableau (3)'!AG24=8,"8 Reblochon 225g",IF('Tableau (3)'!AG24=9,"9 Reblochon 225g",IF('Tableau (3)'!AG24=10,"10 Reblochon 225g",IF('Tableau (3)'!AG24&gt;10,"!!!!!!!!!!!!!!","")))))))))))</f>
        <v/>
      </c>
      <c r="AE4" s="59">
        <f>'Tableau (3)'!AI3</f>
        <v>0</v>
      </c>
      <c r="AF4" s="61" t="str">
        <f>IF('Tableau (3)'!AI24=1,"1 Reblochon 225g",IF('Tableau (3)'!AI24=2,"2 Reblochon 225g",IF('Tableau (3)'!AI24=3,"3 Reblochon 225g",IF('Tableau (3)'!AI24=4,"4 Reblochon 225g",IF('Tableau (3)'!AI24=5,"5 Reblochon 225g",IF('Tableau (3)'!AI24=6,"6 Reblochon 225g",IF('Tableau (3)'!AI24=7,"7 Reblochon 225g",IF('Tableau (3)'!AI24=8,"8 Reblochon 225g",IF('Tableau (3)'!AI24=9,"9 Reblochon 225g",IF('Tableau (3)'!AI24=10,"10 Reblochon 225g",IF('Tableau (3)'!AI24&gt;10,"!!!!!!!!!!!!!!","")))))))))))</f>
        <v/>
      </c>
      <c r="AG4" s="59">
        <f>'Tableau (3)'!AK3</f>
        <v>0</v>
      </c>
      <c r="AH4" s="61" t="str">
        <f>IF('Tableau (3)'!AK24=1,"1 Reblochon 225g",IF('Tableau (3)'!AK24=2,"2 Reblochon 225g",IF('Tableau (3)'!AK24=3,"3 Reblochon 225g",IF('Tableau (3)'!AK24=4,"4 Reblochon 225g",IF('Tableau (3)'!AK24=5,"5 Reblochon 225g",IF('Tableau (3)'!AK24=6,"6 Reblochon 225g",IF('Tableau (3)'!AK24=7,"7 Reblochon 225g",IF('Tableau (3)'!AK24=8,"8 Reblochon 225g",IF('Tableau (3)'!AK24=9,"9 Reblochon 225g",IF('Tableau (3)'!AK24=10,"10 Reblochon 225g",IF('Tableau (3)'!AK24&gt;10,"!!!!!!!!!!!!!!","")))))))))))</f>
        <v/>
      </c>
      <c r="AI4" s="59">
        <f>'Tableau (3)'!AM3</f>
        <v>0</v>
      </c>
      <c r="AJ4" s="61" t="str">
        <f>IF('Tableau (3)'!AM24=1,"1 Reblochon 225g",IF('Tableau (3)'!AM24=2,"2 Reblochon 225g",IF('Tableau (3)'!AM24=3,"3 Reblochon 225g",IF('Tableau (3)'!AM24=4,"4 Reblochon 225g",IF('Tableau (3)'!AM24=5,"5 Reblochon 225g",IF('Tableau (3)'!AM24=6,"6 Reblochon 225g",IF('Tableau (3)'!AM24=7,"7 Reblochon 225g",IF('Tableau (3)'!AM24=8,"8 Reblochon 225g",IF('Tableau (3)'!AM24=9,"9 Reblochon 225g",IF('Tableau (3)'!AM24=10,"10 Reblochon 225g",IF('Tableau (3)'!AM24&gt;10,"!!!!!!!!!!!!!!","")))))))))))</f>
        <v/>
      </c>
      <c r="AK4" s="59">
        <f>'Tableau (3)'!AO3</f>
        <v>0</v>
      </c>
      <c r="AL4" s="61" t="str">
        <f>IF('Tableau (3)'!AO24=1,"1 Reblochon 225g",IF('Tableau (3)'!AO24=2,"2 Reblochon 225g",IF('Tableau (3)'!AO24=3,"3 Reblochon 225g",IF('Tableau (3)'!AO24=4,"4 Reblochon 225g",IF('Tableau (3)'!AO24=5,"5 Reblochon 225g",IF('Tableau (3)'!AO24=6,"6 Reblochon 225g",IF('Tableau (3)'!AO24=7,"7 Reblochon 225g",IF('Tableau (3)'!AO24=8,"8 Reblochon 225g",IF('Tableau (3)'!AO24=9,"9 Reblochon 225g",IF('Tableau (3)'!AO24=10,"10 Reblochon 225g",IF('Tableau (3)'!AO24&gt;10,"!!!!!!!!!!!!!!","")))))))))))</f>
        <v/>
      </c>
      <c r="AM4" s="59">
        <f>'Tableau (3)'!AQ3</f>
        <v>0</v>
      </c>
      <c r="AN4" s="61" t="str">
        <f>IF('Tableau (3)'!AQ24=1,"1 Reblochon 225g",IF('Tableau (3)'!AQ24=2,"2 Reblochon 225g",IF('Tableau (3)'!AQ24=3,"3 Reblochon 225g",IF('Tableau (3)'!AQ24=4,"4 Reblochon 225g",IF('Tableau (3)'!AQ24=5,"5 Reblochon 225g",IF('Tableau (3)'!AQ24=6,"6 Reblochon 225g",IF('Tableau (3)'!AQ24=7,"7 Reblochon 225g",IF('Tableau (3)'!AQ24=8,"8 Reblochon 225g",IF('Tableau (3)'!AQ24=9,"9 Reblochon 225g",IF('Tableau (3)'!AQ24=10,"10 Reblochon 225g",IF('Tableau (3)'!AQ24&gt;10,"!!!!!!!!!!!!!!","")))))))))))</f>
        <v/>
      </c>
      <c r="AO4" s="59">
        <f>'Tableau (3)'!AS3</f>
        <v>0</v>
      </c>
      <c r="AP4" s="61" t="str">
        <f>IF('Tableau (3)'!AS24=1,"1 Reblochon 225g",IF('Tableau (3)'!AS24=2,"2 Reblochon 225g",IF('Tableau (3)'!AS24=3,"3 Reblochon 225g",IF('Tableau (3)'!AS24=4,"4 Reblochon 225g",IF('Tableau (3)'!AS24=5,"5 Reblochon 225g",IF('Tableau (3)'!AS24=6,"6 Reblochon 225g",IF('Tableau (3)'!AS24=7,"7 Reblochon 225g",IF('Tableau (3)'!AS24=8,"8 Reblochon 225g",IF('Tableau (3)'!AS24=9,"9 Reblochon 225g",IF('Tableau (3)'!AS24=10,"10 Reblochon 225g",IF('Tableau (3)'!AS24&gt;10,"!!!!!!!!!!!!!!","")))))))))))</f>
        <v/>
      </c>
      <c r="AQ4" s="59">
        <f>'Tableau (3)'!AU3</f>
        <v>0</v>
      </c>
      <c r="AR4" s="61" t="str">
        <f>IF('Tableau (3)'!AU24=1,"1 Reblochon 225g",IF('Tableau (3)'!AU24=2,"2 Reblochon 225g",IF('Tableau (3)'!AU24=3,"3 Reblochon 225g",IF('Tableau (3)'!AU24=4,"4 Reblochon 225g",IF('Tableau (3)'!AU24=5,"5 Reblochon 225g",IF('Tableau (3)'!AU24=6,"6 Reblochon 225g",IF('Tableau (3)'!AU24=7,"7 Reblochon 225g",IF('Tableau (3)'!AU24=8,"8 Reblochon 225g",IF('Tableau (3)'!AU24=9,"9 Reblochon 225g",IF('Tableau (3)'!AU24=10,"10 Reblochon 225g",IF('Tableau (3)'!AU24&gt;10,"!!!!!!!!!!!!!!","")))))))))))</f>
        <v/>
      </c>
      <c r="AS4" s="59">
        <f>'Tableau (3)'!AW3</f>
        <v>0</v>
      </c>
      <c r="AT4" s="61" t="str">
        <f>IF('Tableau (3)'!AW24=1,"1 Reblochon 225g",IF('Tableau (3)'!AW24=2,"2 Reblochon 225g",IF('Tableau (3)'!AW24=3,"3 Reblochon 225g",IF('Tableau (3)'!AW24=4,"4 Reblochon 225g",IF('Tableau (3)'!AW24=5,"5 Reblochon 225g",IF('Tableau (3)'!AW24=6,"6 Reblochon 225g",IF('Tableau (3)'!AW24=7,"7 Reblochon 225g",IF('Tableau (3)'!AW24=8,"8 Reblochon 225g",IF('Tableau (3)'!AW24=9,"9 Reblochon 225g",IF('Tableau (3)'!AW24=10,"10 Reblochon 225g",IF('Tableau (3)'!AW24&gt;10,"!!!!!!!!!!!!!!","")))))))))))</f>
        <v/>
      </c>
      <c r="AU4" s="59">
        <f>'Tableau (3)'!AY3</f>
        <v>0</v>
      </c>
      <c r="AV4" s="61" t="str">
        <f>IF('Tableau (3)'!AY24=1,"1 Reblochon 225g",IF('Tableau (3)'!AY24=2,"2 Reblochon 225g",IF('Tableau (3)'!AY24=3,"3 Reblochon 225g",IF('Tableau (3)'!AY24=4,"4 Reblochon 225g",IF('Tableau (3)'!AY24=5,"5 Reblochon 225g",IF('Tableau (3)'!AY24=6,"6 Reblochon 225g",IF('Tableau (3)'!AY24=7,"7 Reblochon 225g",IF('Tableau (3)'!AY24=8,"8 Reblochon 225g",IF('Tableau (3)'!AY24=9,"9 Reblochon 225g",IF('Tableau (3)'!AY24=10,"10 Reblochon 225g",IF('Tableau (3)'!AY24&gt;10,"!!!!!!!!!!!!!!","")))))))))))</f>
        <v/>
      </c>
      <c r="AW4" s="59">
        <f>'Tableau (3)'!BA3</f>
        <v>0</v>
      </c>
      <c r="AX4" s="61" t="str">
        <f>IF('Tableau (3)'!BA24=1,"1 Reblochon 225g",IF('Tableau (3)'!BA24=2,"2 Reblochon 225g",IF('Tableau (3)'!BA24=3,"3 Reblochon 225g",IF('Tableau (3)'!BA24=4,"4 Reblochon 225g",IF('Tableau (3)'!BA24=5,"5 Reblochon 225g",IF('Tableau (3)'!BA24=6,"6 Reblochon 225g",IF('Tableau (3)'!BA24=7,"7 Reblochon 225g",IF('Tableau (3)'!BA24=8,"8 Reblochon 225g",IF('Tableau (3)'!BA24=9,"9 Reblochon 225g",IF('Tableau (3)'!BA24=10,"10 Reblochon 225g",IF('Tableau (3)'!BA24&gt;10,"!!!!!!!!!!!!!!","")))))))))))</f>
        <v/>
      </c>
      <c r="AY4" s="59">
        <f>'Tableau (3)'!BC3</f>
        <v>0</v>
      </c>
      <c r="AZ4" s="61" t="str">
        <f>IF('Tableau (3)'!BC24=1,"1 Reblochon 225g",IF('Tableau (3)'!BC24=2,"2 Reblochon 225g",IF('Tableau (3)'!BC24=3,"3 Reblochon 225g",IF('Tableau (3)'!BC24=4,"4 Reblochon 225g",IF('Tableau (3)'!BC24=5,"5 Reblochon 225g",IF('Tableau (3)'!BC24=6,"6 Reblochon 225g",IF('Tableau (3)'!BC24=7,"7 Reblochon 225g",IF('Tableau (3)'!BC24=8,"8 Reblochon 225g",IF('Tableau (3)'!BC24=9,"9 Reblochon 225g",IF('Tableau (3)'!BC24=10,"10 Reblochon 225g",IF('Tableau (3)'!BC24&gt;10,"!!!!!!!!!!!!!!","")))))))))))</f>
        <v/>
      </c>
      <c r="BA4" s="59">
        <f>'Tableau (3)'!BE3</f>
        <v>0</v>
      </c>
      <c r="BB4" s="61" t="str">
        <f>IF('Tableau (3)'!BE24=1,"1 Reblochon 225g",IF('Tableau (3)'!BE24=2,"2 Reblochon 225g",IF('Tableau (3)'!BE24=3,"3 Reblochon 225g",IF('Tableau (3)'!BE24=4,"4 Reblochon 225g",IF('Tableau (3)'!BE24=5,"5 Reblochon 225g",IF('Tableau (3)'!BE24=6,"6 Reblochon 225g",IF('Tableau (3)'!BE24=7,"7 Reblochon 225g",IF('Tableau (3)'!BE24=8,"8 Reblochon 225g",IF('Tableau (3)'!BE24=9,"9 Reblochon 225g",IF('Tableau (3)'!BE24=10,"10 Reblochon 225g",IF('Tableau (3)'!BE24&gt;10,"!!!!!!!!!!!!!!","")))))))))))</f>
        <v/>
      </c>
      <c r="BC4" s="59">
        <f>'Tableau (3)'!BG3</f>
        <v>0</v>
      </c>
      <c r="BD4" s="61" t="str">
        <f>IF('Tableau (3)'!BG24=1,"1 Reblochon 225g",IF('Tableau (3)'!BG24=2,"2 Reblochon 225g",IF('Tableau (3)'!BG24=3,"3 Reblochon 225g",IF('Tableau (3)'!BG24=4,"4 Reblochon 225g",IF('Tableau (3)'!BG24=5,"5 Reblochon 225g",IF('Tableau (3)'!BG24=6,"6 Reblochon 225g",IF('Tableau (3)'!BG24=7,"7 Reblochon 225g",IF('Tableau (3)'!BG24=8,"8 Reblochon 225g",IF('Tableau (3)'!BG24=9,"9 Reblochon 225g",IF('Tableau (3)'!BG24=10,"10 Reblochon 225g",IF('Tableau (3)'!BG24&gt;10,"!!!!!!!!!!!!!!","")))))))))))</f>
        <v/>
      </c>
      <c r="BE4" s="59">
        <f>'Tableau (3)'!BI3</f>
        <v>0</v>
      </c>
      <c r="BF4" s="61" t="str">
        <f>IF('Tableau (3)'!BI24=1,"1 Reblochon 225g",IF('Tableau (3)'!BI24=2,"2 Reblochon 225g",IF('Tableau (3)'!BI24=3,"3 Reblochon 225g",IF('Tableau (3)'!BI24=4,"4 Reblochon 225g",IF('Tableau (3)'!BI24=5,"5 Reblochon 225g",IF('Tableau (3)'!BI24=6,"6 Reblochon 225g",IF('Tableau (3)'!BI24=7,"7 Reblochon 225g",IF('Tableau (3)'!BI24=8,"8 Reblochon 225g",IF('Tableau (3)'!BI24=9,"9 Reblochon 225g",IF('Tableau (3)'!BI24=10,"10 Reblochon 225g",IF('Tableau (3)'!BI24&gt;10,"!!!!!!!!!!!!!!","")))))))))))</f>
        <v/>
      </c>
      <c r="BG4" s="59">
        <f>'Tableau (3)'!BK3</f>
        <v>0</v>
      </c>
      <c r="BH4" s="61" t="str">
        <f>IF('Tableau (3)'!BK24=1,"1 Reblochon 225g",IF('Tableau (3)'!BK24=2,"2 Reblochon 225g",IF('Tableau (3)'!BK24=3,"3 Reblochon 225g",IF('Tableau (3)'!BK24=4,"4 Reblochon 225g",IF('Tableau (3)'!BK24=5,"5 Reblochon 225g",IF('Tableau (3)'!BK24=6,"6 Reblochon 225g",IF('Tableau (3)'!BK24=7,"7 Reblochon 225g",IF('Tableau (3)'!BK24=8,"8 Reblochon 225g",IF('Tableau (3)'!BK24=9,"9 Reblochon 225g",IF('Tableau (3)'!BK24=10,"10 Reblochon 225g",IF('Tableau (3)'!BK24&gt;10,"!!!!!!!!!!!!!!","")))))))))))</f>
        <v/>
      </c>
      <c r="BI4" s="59">
        <f>'Tableau (3)'!BM3</f>
        <v>0</v>
      </c>
      <c r="BJ4" s="61" t="str">
        <f>IF('Tableau (3)'!BM24=1,"1 Reblochon 225g",IF('Tableau (3)'!BM24=2,"2 Reblochon 225g",IF('Tableau (3)'!BM24=3,"3 Reblochon 225g",IF('Tableau (3)'!BM24=4,"4 Reblochon 225g",IF('Tableau (3)'!BM24=5,"5 Reblochon 225g",IF('Tableau (3)'!BM24=6,"6 Reblochon 225g",IF('Tableau (3)'!BM24=7,"7 Reblochon 225g",IF('Tableau (3)'!BM24=8,"8 Reblochon 225g",IF('Tableau (3)'!BM24=9,"9 Reblochon 225g",IF('Tableau (3)'!BM24=10,"10 Reblochon 225g",IF('Tableau (3)'!BM24&gt;10,"!!!!!!!!!!!!!!","")))))))))))</f>
        <v/>
      </c>
      <c r="BK4" s="59">
        <f>'Tableau (3)'!BO3</f>
        <v>0</v>
      </c>
      <c r="BL4" s="61" t="str">
        <f>IF('Tableau (3)'!BO24=1,"1 Reblochon 225g",IF('Tableau (3)'!BO24=2,"2 Reblochon 225g",IF('Tableau (3)'!BO24=3,"3 Reblochon 225g",IF('Tableau (3)'!BO24=4,"4 Reblochon 225g",IF('Tableau (3)'!BO24=5,"5 Reblochon 225g",IF('Tableau (3)'!BO24=6,"6 Reblochon 225g",IF('Tableau (3)'!BO24=7,"7 Reblochon 225g",IF('Tableau (3)'!BO24=8,"8 Reblochon 225g",IF('Tableau (3)'!BO24=9,"9 Reblochon 225g",IF('Tableau (3)'!BO24=10,"10 Reblochon 225g",IF('Tableau (3)'!BO24&gt;10,"!!!!!!!!!!!!!!","")))))))))))</f>
        <v/>
      </c>
      <c r="BM4" s="59">
        <f>'Tableau (3)'!BQ3</f>
        <v>0</v>
      </c>
      <c r="BN4" s="61" t="str">
        <f>IF('Tableau (3)'!BQ24=1,"1 Reblochon 225g",IF('Tableau (3)'!BQ24=2,"2 Reblochon 225g",IF('Tableau (3)'!BQ24=3,"3 Reblochon 225g",IF('Tableau (3)'!BQ24=4,"4 Reblochon 225g",IF('Tableau (3)'!BQ24=5,"5 Reblochon 225g",IF('Tableau (3)'!BQ24=6,"6 Reblochon 225g",IF('Tableau (3)'!BQ24=7,"7 Reblochon 225g",IF('Tableau (3)'!BQ24=8,"8 Reblochon 225g",IF('Tableau (3)'!BQ24=9,"9 Reblochon 225g",IF('Tableau (3)'!BQ24=10,"10 Reblochon 225g",IF('Tableau (3)'!BQ24&gt;10,"!!!!!!!!!!!!!!","")))))))))))</f>
        <v/>
      </c>
      <c r="BO4" s="59">
        <f>'Tableau (3)'!BS3</f>
        <v>0</v>
      </c>
      <c r="BP4" s="61" t="str">
        <f>IF('Tableau (3)'!BS24=1,"1 Reblochon 225g",IF('Tableau (3)'!BS24=2,"2 Reblochon 225g",IF('Tableau (3)'!BS24=3,"3 Reblochon 225g",IF('Tableau (3)'!BS24=4,"4 Reblochon 225g",IF('Tableau (3)'!BS24=5,"5 Reblochon 225g",IF('Tableau (3)'!BS24=6,"6 Reblochon 225g",IF('Tableau (3)'!BS24=7,"7 Reblochon 225g",IF('Tableau (3)'!BS24=8,"8 Reblochon 225g",IF('Tableau (3)'!BS24=9,"9 Reblochon 225g",IF('Tableau (3)'!BS24=10,"10 Reblochon 225g",IF('Tableau (3)'!BS24&gt;10,"!!!!!!!!!!!!!!","")))))))))))</f>
        <v/>
      </c>
      <c r="BQ4" s="59">
        <f>'Tableau (3)'!BU3</f>
        <v>0</v>
      </c>
      <c r="BR4" s="61" t="str">
        <f>IF('Tableau (3)'!BU24=1,"1 Reblochon 225g",IF('Tableau (3)'!BU24=2,"2 Reblochon 225g",IF('Tableau (3)'!BU24=3,"3 Reblochon 225g",IF('Tableau (3)'!BU24=4,"4 Reblochon 225g",IF('Tableau (3)'!BU24=5,"5 Reblochon 225g",IF('Tableau (3)'!BU24=6,"6 Reblochon 225g",IF('Tableau (3)'!BU24=7,"7 Reblochon 225g",IF('Tableau (3)'!BU24=8,"8 Reblochon 225g",IF('Tableau (3)'!BU24=9,"9 Reblochon 225g",IF('Tableau (3)'!BU24=10,"10 Reblochon 225g",IF('Tableau (3)'!BU24&gt;10,"!!!!!!!!!!!!!!","")))))))))))</f>
        <v/>
      </c>
      <c r="BS4" s="59">
        <f>'Tableau (3)'!BW3</f>
        <v>0</v>
      </c>
      <c r="BT4" s="61" t="str">
        <f>IF('Tableau (3)'!BW24=1,"1 Reblochon 225g",IF('Tableau (3)'!BW24=2,"2 Reblochon 225g",IF('Tableau (3)'!BW24=3,"3 Reblochon 225g",IF('Tableau (3)'!BW24=4,"4 Reblochon 225g",IF('Tableau (3)'!BW24=5,"5 Reblochon 225g",IF('Tableau (3)'!BW24=6,"6 Reblochon 225g",IF('Tableau (3)'!BW24=7,"7 Reblochon 225g",IF('Tableau (3)'!BW24=8,"8 Reblochon 225g",IF('Tableau (3)'!BW24=9,"9 Reblochon 225g",IF('Tableau (3)'!BW24=10,"10 Reblochon 225g",IF('Tableau (3)'!BW24&gt;10,"!!!!!!!!!!!!!!","")))))))))))</f>
        <v/>
      </c>
      <c r="BU4" s="59">
        <f>'Tableau (3)'!BY3</f>
        <v>0</v>
      </c>
      <c r="BV4" s="61" t="str">
        <f>IF('Tableau (3)'!BY24=1,"1 Reblochon 225g",IF('Tableau (3)'!BY24=2,"2 Reblochon 225g",IF('Tableau (3)'!BY24=3,"3 Reblochon 225g",IF('Tableau (3)'!BY24=4,"4 Reblochon 225g",IF('Tableau (3)'!BY24=5,"5 Reblochon 225g",IF('Tableau (3)'!BY24=6,"6 Reblochon 225g",IF('Tableau (3)'!BY24=7,"7 Reblochon 225g",IF('Tableau (3)'!BY24=8,"8 Reblochon 225g",IF('Tableau (3)'!BY24=9,"9 Reblochon 225g",IF('Tableau (3)'!BY24=10,"10 Reblochon 225g",IF('Tableau (3)'!BY24&gt;10,"!!!!!!!!!!!!!!","")))))))))))</f>
        <v/>
      </c>
      <c r="BW4" s="59">
        <f>'Tableau (3)'!CA3</f>
        <v>0</v>
      </c>
      <c r="BX4" s="61" t="str">
        <f>IF('Tableau (3)'!CA24=1,"1 Reblochon 225g",IF('Tableau (3)'!CA24=2,"2 Reblochon 225g",IF('Tableau (3)'!CA24=3,"3 Reblochon 225g",IF('Tableau (3)'!CA24=4,"4 Reblochon 225g",IF('Tableau (3)'!CA24=5,"5 Reblochon 225g",IF('Tableau (3)'!CA24=6,"6 Reblochon 225g",IF('Tableau (3)'!CA24=7,"7 Reblochon 225g",IF('Tableau (3)'!CA24=8,"8 Reblochon 225g",IF('Tableau (3)'!CA24=9,"9 Reblochon 225g",IF('Tableau (3)'!CA24=10,"10 Reblochon 225g",IF('Tableau (3)'!CA24&gt;10,"!!!!!!!!!!!!!!","")))))))))))</f>
        <v/>
      </c>
      <c r="BY4" s="59">
        <f>'Tableau (3)'!CC3</f>
        <v>0</v>
      </c>
      <c r="BZ4" s="61" t="str">
        <f>IF('Tableau (3)'!CC24=1,"1 Reblochon 225g",IF('Tableau (3)'!CC24=2,"2 Reblochon 225g",IF('Tableau (3)'!CC24=3,"3 Reblochon 225g",IF('Tableau (3)'!CC24=4,"4 Reblochon 225g",IF('Tableau (3)'!CC24=5,"5 Reblochon 225g",IF('Tableau (3)'!CC24=6,"6 Reblochon 225g",IF('Tableau (3)'!CC24=7,"7 Reblochon 225g",IF('Tableau (3)'!CC24=8,"8 Reblochon 225g",IF('Tableau (3)'!CC24=9,"9 Reblochon 225g",IF('Tableau (3)'!CC24=10,"10 Reblochon 225g",IF('Tableau (3)'!CC24&gt;10,"!!!!!!!!!!!!!!","")))))))))))</f>
        <v/>
      </c>
      <c r="CA4" s="59">
        <f>'Tableau (3)'!CE3</f>
        <v>0</v>
      </c>
      <c r="CB4" s="61" t="str">
        <f>IF('Tableau (3)'!CE24=1,"1 Reblochon 225g",IF('Tableau (3)'!CE24=2,"2 Reblochon 225g",IF('Tableau (3)'!CE24=3,"3 Reblochon 225g",IF('Tableau (3)'!CE24=4,"4 Reblochon 225g",IF('Tableau (3)'!CE24=5,"5 Reblochon 225g",IF('Tableau (3)'!CE24=6,"6 Reblochon 225g",IF('Tableau (3)'!CE24=7,"7 Reblochon 225g",IF('Tableau (3)'!CE24=8,"8 Reblochon 225g",IF('Tableau (3)'!CE24=9,"9 Reblochon 225g",IF('Tableau (3)'!CE24=10,"10 Reblochon 225g",IF('Tableau (3)'!CE24&gt;10,"!!!!!!!!!!!!!!","")))))))))))</f>
        <v/>
      </c>
      <c r="CC4" s="59">
        <f>'Tableau (3)'!CG3</f>
        <v>0</v>
      </c>
      <c r="CD4" s="61" t="str">
        <f>IF('Tableau (3)'!CG24=1,"1 Reblochon 225g",IF('Tableau (3)'!CG24=2,"2 Reblochon 225g",IF('Tableau (3)'!CG24=3,"3 Reblochon 225g",IF('Tableau (3)'!CG24=4,"4 Reblochon 225g",IF('Tableau (3)'!CG24=5,"5 Reblochon 225g",IF('Tableau (3)'!CG24=6,"6 Reblochon 225g",IF('Tableau (3)'!CG24=7,"7 Reblochon 225g",IF('Tableau (3)'!CG24=8,"8 Reblochon 225g",IF('Tableau (3)'!CG24=9,"9 Reblochon 225g",IF('Tableau (3)'!CG24=10,"10 Reblochon 225g",IF('Tableau (3)'!CG24&gt;10,"!!!!!!!!!!!!!!","")))))))))))</f>
        <v/>
      </c>
      <c r="CE4" s="59">
        <f>'Tableau (3)'!CI3</f>
        <v>0</v>
      </c>
      <c r="CF4" s="61" t="str">
        <f>IF('Tableau (3)'!CI24=1,"1 Reblochon 225g",IF('Tableau (3)'!CI24=2,"2 Reblochon 225g",IF('Tableau (3)'!CI24=3,"3 Reblochon 225g",IF('Tableau (3)'!CI24=4,"4 Reblochon 225g",IF('Tableau (3)'!CI24=5,"5 Reblochon 225g",IF('Tableau (3)'!CI24=6,"6 Reblochon 225g",IF('Tableau (3)'!CI24=7,"7 Reblochon 225g",IF('Tableau (3)'!CI24=8,"8 Reblochon 225g",IF('Tableau (3)'!CI24=9,"9 Reblochon 225g",IF('Tableau (3)'!CI24=10,"10 Reblochon 225g",IF('Tableau (3)'!CI24&gt;10,"!!!!!!!!!!!!!!","")))))))))))</f>
        <v/>
      </c>
      <c r="CG4" s="59">
        <f>'Tableau (3)'!CK3</f>
        <v>0</v>
      </c>
      <c r="CH4" s="61" t="str">
        <f>IF('Tableau (3)'!CK24=1,"1 Reblochon 225g",IF('Tableau (3)'!CK24=2,"2 Reblochon 225g",IF('Tableau (3)'!CK24=3,"3 Reblochon 225g",IF('Tableau (3)'!CK24=4,"4 Reblochon 225g",IF('Tableau (3)'!CK24=5,"5 Reblochon 225g",IF('Tableau (3)'!CK24=6,"6 Reblochon 225g",IF('Tableau (3)'!CK24=7,"7 Reblochon 225g",IF('Tableau (3)'!CK24=8,"8 Reblochon 225g",IF('Tableau (3)'!CK24=9,"9 Reblochon 225g",IF('Tableau (3)'!CK24=10,"10 Reblochon 225g",IF('Tableau (3)'!CK24&gt;10,"!!!!!!!!!!!!!!","")))))))))))</f>
        <v/>
      </c>
      <c r="CI4" s="59">
        <f>'Tableau (3)'!CM3</f>
        <v>0</v>
      </c>
      <c r="CJ4" s="61" t="str">
        <f>IF('Tableau (3)'!CM24=1,"1 Reblochon 225g",IF('Tableau (3)'!CM24=2,"2 Reblochon 225g",IF('Tableau (3)'!CM24=3,"3 Reblochon 225g",IF('Tableau (3)'!CM24=4,"4 Reblochon 225g",IF('Tableau (3)'!CM24=5,"5 Reblochon 225g",IF('Tableau (3)'!CM24=6,"6 Reblochon 225g",IF('Tableau (3)'!CM24=7,"7 Reblochon 225g",IF('Tableau (3)'!CM24=8,"8 Reblochon 225g",IF('Tableau (3)'!CM24=9,"9 Reblochon 225g",IF('Tableau (3)'!CM24=10,"10 Reblochon 225g",IF('Tableau (3)'!CM24&gt;10,"!!!!!!!!!!!!!!","")))))))))))</f>
        <v/>
      </c>
      <c r="CK4" s="59">
        <f>'Tableau (3)'!CO3</f>
        <v>0</v>
      </c>
      <c r="CL4" s="61" t="str">
        <f>IF('Tableau (3)'!CO24=1,"1 Reblochon 225g",IF('Tableau (3)'!CO24=2,"2 Reblochon 225g",IF('Tableau (3)'!CO24=3,"3 Reblochon 225g",IF('Tableau (3)'!CO24=4,"4 Reblochon 225g",IF('Tableau (3)'!CO24=5,"5 Reblochon 225g",IF('Tableau (3)'!CO24=6,"6 Reblochon 225g",IF('Tableau (3)'!CO24=7,"7 Reblochon 225g",IF('Tableau (3)'!CO24=8,"8 Reblochon 225g",IF('Tableau (3)'!CO24=9,"9 Reblochon 225g",IF('Tableau (3)'!CO24=10,"10 Reblochon 225g",IF('Tableau (3)'!CO24&gt;10,"!!!!!!!!!!!!!!","")))))))))))</f>
        <v/>
      </c>
      <c r="CM4" s="59">
        <f>'Tableau (3)'!CQ3</f>
        <v>0</v>
      </c>
      <c r="CN4" s="61" t="str">
        <f>IF('Tableau (3)'!CQ24=1,"1 Reblochon 225g",IF('Tableau (3)'!CQ24=2,"2 Reblochon 225g",IF('Tableau (3)'!CQ24=3,"3 Reblochon 225g",IF('Tableau (3)'!CQ24=4,"4 Reblochon 225g",IF('Tableau (3)'!CQ24=5,"5 Reblochon 225g",IF('Tableau (3)'!CQ24=6,"6 Reblochon 225g",IF('Tableau (3)'!CQ24=7,"7 Reblochon 225g",IF('Tableau (3)'!CQ24=8,"8 Reblochon 225g",IF('Tableau (3)'!CQ24=9,"9 Reblochon 225g",IF('Tableau (3)'!CQ24=10,"10 Reblochon 225g",IF('Tableau (3)'!CQ24&gt;10,"!!!!!!!!!!!!!!","")))))))))))</f>
        <v/>
      </c>
      <c r="CO4" s="59">
        <f>'Tableau (3)'!CS3</f>
        <v>0</v>
      </c>
      <c r="CP4" s="61" t="str">
        <f>IF('Tableau (3)'!CS24=1,"1 Reblochon 225g",IF('Tableau (3)'!CS24=2,"2 Reblochon 225g",IF('Tableau (3)'!CS24=3,"3 Reblochon 225g",IF('Tableau (3)'!CS24=4,"4 Reblochon 225g",IF('Tableau (3)'!CS24=5,"5 Reblochon 225g",IF('Tableau (3)'!CS24=6,"6 Reblochon 225g",IF('Tableau (3)'!CS24=7,"7 Reblochon 225g",IF('Tableau (3)'!CS24=8,"8 Reblochon 225g",IF('Tableau (3)'!CS24=9,"9 Reblochon 225g",IF('Tableau (3)'!CS24=10,"10 Reblochon 225g",IF('Tableau (3)'!CS24&gt;10,"!!!!!!!!!!!!!!","")))))))))))</f>
        <v/>
      </c>
      <c r="CQ4" s="59">
        <f>'Tableau (3)'!CU3</f>
        <v>0</v>
      </c>
      <c r="CR4" s="61" t="str">
        <f>IF('Tableau (3)'!CU24=1,"1 Reblochon 225g",IF('Tableau (3)'!CU24=2,"2 Reblochon 225g",IF('Tableau (3)'!CU24=3,"3 Reblochon 225g",IF('Tableau (3)'!CU24=4,"4 Reblochon 225g",IF('Tableau (3)'!CU24=5,"5 Reblochon 225g",IF('Tableau (3)'!CU24=6,"6 Reblochon 225g",IF('Tableau (3)'!CU24=7,"7 Reblochon 225g",IF('Tableau (3)'!CU24=8,"8 Reblochon 225g",IF('Tableau (3)'!CU24=9,"9 Reblochon 225g",IF('Tableau (3)'!CU24=10,"10 Reblochon 225g",IF('Tableau (3)'!CU24&gt;10,"!!!!!!!!!!!!!!","")))))))))))</f>
        <v/>
      </c>
      <c r="CS4" s="59">
        <f>'Tableau (3)'!CW3</f>
        <v>0</v>
      </c>
      <c r="CT4" s="61" t="str">
        <f>IF('Tableau (3)'!CW24=1,"1 Reblochon 225g",IF('Tableau (3)'!CW24=2,"2 Reblochon 225g",IF('Tableau (3)'!CW24=3,"3 Reblochon 225g",IF('Tableau (3)'!CW24=4,"4 Reblochon 225g",IF('Tableau (3)'!CW24=5,"5 Reblochon 225g",IF('Tableau (3)'!CW24=6,"6 Reblochon 225g",IF('Tableau (3)'!CW24=7,"7 Reblochon 225g",IF('Tableau (3)'!CW24=8,"8 Reblochon 225g",IF('Tableau (3)'!CW24=9,"9 Reblochon 225g",IF('Tableau (3)'!CW24=10,"10 Reblochon 225g",IF('Tableau (3)'!CW24&gt;10,"!!!!!!!!!!!!!!","")))))))))))</f>
        <v/>
      </c>
      <c r="CU4" s="59">
        <f>'Tableau (3)'!CY3</f>
        <v>0</v>
      </c>
      <c r="CV4" s="61" t="str">
        <f>IF('Tableau (3)'!CY24=1,"1 Reblochon 225g",IF('Tableau (3)'!CY24=2,"2 Reblochon 225g",IF('Tableau (3)'!CY24=3,"3 Reblochon 225g",IF('Tableau (3)'!CY24=4,"4 Reblochon 225g",IF('Tableau (3)'!CY24=5,"5 Reblochon 225g",IF('Tableau (3)'!CY24=6,"6 Reblochon 225g",IF('Tableau (3)'!CY24=7,"7 Reblochon 225g",IF('Tableau (3)'!CY24=8,"8 Reblochon 225g",IF('Tableau (3)'!CY24=9,"9 Reblochon 225g",IF('Tableau (3)'!CY24=10,"10 Reblochon 225g",IF('Tableau (3)'!CY24&gt;10,"!!!!!!!!!!!!!!","")))))))))))</f>
        <v/>
      </c>
      <c r="CW4" s="59">
        <f>'Tableau (3)'!DA3</f>
        <v>0</v>
      </c>
      <c r="CX4" s="61" t="str">
        <f>IF('Tableau (3)'!DA24=1,"1 Reblochon 225g",IF('Tableau (3)'!DA24=2,"2 Reblochon 225g",IF('Tableau (3)'!DA24=3,"3 Reblochon 225g",IF('Tableau (3)'!DA24=4,"4 Reblochon 225g",IF('Tableau (3)'!DA24=5,"5 Reblochon 225g",IF('Tableau (3)'!DA24=6,"6 Reblochon 225g",IF('Tableau (3)'!DA24=7,"7 Reblochon 225g",IF('Tableau (3)'!DA24=8,"8 Reblochon 225g",IF('Tableau (3)'!DA24=9,"9 Reblochon 225g",IF('Tableau (3)'!DA24=10,"10 Reblochon 225g",IF('Tableau (3)'!DA24&gt;10,"!!!!!!!!!!!!!!","")))))))))))</f>
        <v/>
      </c>
      <c r="CY4" s="59">
        <f>'Tableau (3)'!DC3</f>
        <v>0</v>
      </c>
      <c r="CZ4" s="61" t="str">
        <f>IF('Tableau (3)'!DC24=1,"1 Reblochon 225g",IF('Tableau (3)'!DC24=2,"2 Reblochon 225g",IF('Tableau (3)'!DC24=3,"3 Reblochon 225g",IF('Tableau (3)'!DC24=4,"4 Reblochon 225g",IF('Tableau (3)'!DC24=5,"5 Reblochon 225g",IF('Tableau (3)'!DC24=6,"6 Reblochon 225g",IF('Tableau (3)'!DC24=7,"7 Reblochon 225g",IF('Tableau (3)'!DC24=8,"8 Reblochon 225g",IF('Tableau (3)'!DC24=9,"9 Reblochon 225g",IF('Tableau (3)'!DC24=10,"10 Reblochon 225g",IF('Tableau (3)'!DC24&gt;10,"!!!!!!!!!!!!!!","")))))))))))</f>
        <v/>
      </c>
      <c r="DA4" s="59">
        <f>'Tableau (3)'!DE3</f>
        <v>0</v>
      </c>
      <c r="DB4" s="61" t="str">
        <f>IF('Tableau (3)'!DE24=1,"1 Reblochon 225g",IF('Tableau (3)'!DE24=2,"2 Reblochon 225g",IF('Tableau (3)'!DE24=3,"3 Reblochon 225g",IF('Tableau (3)'!DE24=4,"4 Reblochon 225g",IF('Tableau (3)'!DE24=5,"5 Reblochon 225g",IF('Tableau (3)'!DE24=6,"6 Reblochon 225g",IF('Tableau (3)'!DE24=7,"7 Reblochon 225g",IF('Tableau (3)'!DE24=8,"8 Reblochon 225g",IF('Tableau (3)'!DE24=9,"9 Reblochon 225g",IF('Tableau (3)'!DE24=10,"10 Reblochon 225g",IF('Tableau (3)'!DE24&gt;10,"!!!!!!!!!!!!!!","")))))))))))</f>
        <v/>
      </c>
      <c r="DC4" s="59">
        <f>'Tableau (3)'!DG3</f>
        <v>0</v>
      </c>
      <c r="DD4" s="61" t="str">
        <f>IF('Tableau (3)'!DG24=1,"1 Reblochon 225g",IF('Tableau (3)'!DG24=2,"2 Reblochon 225g",IF('Tableau (3)'!DG24=3,"3 Reblochon 225g",IF('Tableau (3)'!DG24=4,"4 Reblochon 225g",IF('Tableau (3)'!DG24=5,"5 Reblochon 225g",IF('Tableau (3)'!DG24=6,"6 Reblochon 225g",IF('Tableau (3)'!DG24=7,"7 Reblochon 225g",IF('Tableau (3)'!DG24=8,"8 Reblochon 225g",IF('Tableau (3)'!DG24=9,"9 Reblochon 225g",IF('Tableau (3)'!DG24=10,"10 Reblochon 225g",IF('Tableau (3)'!DG24&gt;10,"!!!!!!!!!!!!!!","")))))))))))</f>
        <v/>
      </c>
      <c r="DE4" s="59">
        <f>'Tableau (3)'!DI3</f>
        <v>0</v>
      </c>
      <c r="DF4" s="61" t="str">
        <f>IF('Tableau (3)'!DI24=1,"1 Reblochon 225g",IF('Tableau (3)'!DI24=2,"2 Reblochon 225g",IF('Tableau (3)'!DI24=3,"3 Reblochon 225g",IF('Tableau (3)'!DI24=4,"4 Reblochon 225g",IF('Tableau (3)'!DI24=5,"5 Reblochon 225g",IF('Tableau (3)'!DI24=6,"6 Reblochon 225g",IF('Tableau (3)'!DI24=7,"7 Reblochon 225g",IF('Tableau (3)'!DI24=8,"8 Reblochon 225g",IF('Tableau (3)'!DI24=9,"9 Reblochon 225g",IF('Tableau (3)'!DI24=10,"10 Reblochon 225g",IF('Tableau (3)'!DI24&gt;10,"!!!!!!!!!!!!!!","")))))))))))</f>
        <v/>
      </c>
      <c r="DG4" s="59">
        <f>'Tableau (3)'!DK3</f>
        <v>0</v>
      </c>
      <c r="DH4" s="61" t="str">
        <f>IF('Tableau (3)'!DK24=1,"1 Reblochon 225g",IF('Tableau (3)'!DK24=2,"2 Reblochon 225g",IF('Tableau (3)'!DK24=3,"3 Reblochon 225g",IF('Tableau (3)'!DK24=4,"4 Reblochon 225g",IF('Tableau (3)'!DK24=5,"5 Reblochon 225g",IF('Tableau (3)'!DK24=6,"6 Reblochon 225g",IF('Tableau (3)'!DK24=7,"7 Reblochon 225g",IF('Tableau (3)'!DK24=8,"8 Reblochon 225g",IF('Tableau (3)'!DK24=9,"9 Reblochon 225g",IF('Tableau (3)'!DK24=10,"10 Reblochon 225g",IF('Tableau (3)'!DK24&gt;10,"!!!!!!!!!!!!!!","")))))))))))</f>
        <v/>
      </c>
      <c r="DI4" s="59">
        <f>'Tableau (3)'!DM3</f>
        <v>0</v>
      </c>
      <c r="DJ4" s="61" t="str">
        <f>IF('Tableau (3)'!DM24=1,"1 Reblochon 225g",IF('Tableau (3)'!DM24=2,"2 Reblochon 225g",IF('Tableau (3)'!DM24=3,"3 Reblochon 225g",IF('Tableau (3)'!DM24=4,"4 Reblochon 225g",IF('Tableau (3)'!DM24=5,"5 Reblochon 225g",IF('Tableau (3)'!DM24=6,"6 Reblochon 225g",IF('Tableau (3)'!DM24=7,"7 Reblochon 225g",IF('Tableau (3)'!DM24=8,"8 Reblochon 225g",IF('Tableau (3)'!DM24=9,"9 Reblochon 225g",IF('Tableau (3)'!DM24=10,"10 Reblochon 225g",IF('Tableau (3)'!DM24&gt;10,"!!!!!!!!!!!!!!","")))))))))))</f>
        <v/>
      </c>
      <c r="DK4" s="59">
        <f>'Tableau (3)'!DO3</f>
        <v>0</v>
      </c>
      <c r="DL4" s="61" t="str">
        <f>IF('Tableau (3)'!DO24=1,"1 Reblochon 225g",IF('Tableau (3)'!DO24=2,"2 Reblochon 225g",IF('Tableau (3)'!DO24=3,"3 Reblochon 225g",IF('Tableau (3)'!DO24=4,"4 Reblochon 225g",IF('Tableau (3)'!DO24=5,"5 Reblochon 225g",IF('Tableau (3)'!DO24=6,"6 Reblochon 225g",IF('Tableau (3)'!DO24=7,"7 Reblochon 225g",IF('Tableau (3)'!DO24=8,"8 Reblochon 225g",IF('Tableau (3)'!DO24=9,"9 Reblochon 225g",IF('Tableau (3)'!DO24=10,"10 Reblochon 225g",IF('Tableau (3)'!DO24&gt;10,"!!!!!!!!!!!!!!","")))))))))))</f>
        <v/>
      </c>
      <c r="DM4" s="59">
        <f>'Tableau (3)'!DQ3</f>
        <v>0</v>
      </c>
      <c r="DN4" s="61" t="str">
        <f>IF('Tableau (3)'!DQ24=1,"1 Reblochon 225g",IF('Tableau (3)'!DQ24=2,"2 Reblochon 225g",IF('Tableau (3)'!DQ24=3,"3 Reblochon 225g",IF('Tableau (3)'!DQ24=4,"4 Reblochon 225g",IF('Tableau (3)'!DQ24=5,"5 Reblochon 225g",IF('Tableau (3)'!DQ24=6,"6 Reblochon 225g",IF('Tableau (3)'!DQ24=7,"7 Reblochon 225g",IF('Tableau (3)'!DQ24=8,"8 Reblochon 225g",IF('Tableau (3)'!DQ24=9,"9 Reblochon 225g",IF('Tableau (3)'!DQ24=10,"10 Reblochon 225g",IF('Tableau (3)'!DQ24&gt;10,"!!!!!!!!!!!!!!","")))))))))))</f>
        <v/>
      </c>
      <c r="DO4" s="59">
        <f>'Tableau (3)'!DS3</f>
        <v>0</v>
      </c>
      <c r="DP4" s="61" t="str">
        <f>IF('Tableau (3)'!DS24=1,"1 Reblochon 225g",IF('Tableau (3)'!DS24=2,"2 Reblochon 225g",IF('Tableau (3)'!DS24=3,"3 Reblochon 225g",IF('Tableau (3)'!DS24=4,"4 Reblochon 225g",IF('Tableau (3)'!DS24=5,"5 Reblochon 225g",IF('Tableau (3)'!DS24=6,"6 Reblochon 225g",IF('Tableau (3)'!DS24=7,"7 Reblochon 225g",IF('Tableau (3)'!DS24=8,"8 Reblochon 225g",IF('Tableau (3)'!DS24=9,"9 Reblochon 225g",IF('Tableau (3)'!DS24=10,"10 Reblochon 225g",IF('Tableau (3)'!DS24&gt;10,"!!!!!!!!!!!!!!","")))))))))))</f>
        <v/>
      </c>
      <c r="DQ4" s="59">
        <f>'Tableau (3)'!DU3</f>
        <v>0</v>
      </c>
      <c r="DR4" s="61" t="str">
        <f>IF('Tableau (3)'!DU24=1,"1 Reblochon 225g",IF('Tableau (3)'!DU24=2,"2 Reblochon 225g",IF('Tableau (3)'!DU24=3,"3 Reblochon 225g",IF('Tableau (3)'!DU24=4,"4 Reblochon 225g",IF('Tableau (3)'!DU24=5,"5 Reblochon 225g",IF('Tableau (3)'!DU24=6,"6 Reblochon 225g",IF('Tableau (3)'!DU24=7,"7 Reblochon 225g",IF('Tableau (3)'!DU24=8,"8 Reblochon 225g",IF('Tableau (3)'!DU24=9,"9 Reblochon 225g",IF('Tableau (3)'!DU24=10,"10 Reblochon 225g",IF('Tableau (3)'!DU24&gt;10,"!!!!!!!!!!!!!!","")))))))))))</f>
        <v/>
      </c>
      <c r="DS4" s="59">
        <f>'Tableau (3)'!DW3</f>
        <v>0</v>
      </c>
      <c r="DT4" s="61" t="str">
        <f>IF('Tableau (3)'!DW24=1,"1 Reblochon 225g",IF('Tableau (3)'!DW24=2,"2 Reblochon 225g",IF('Tableau (3)'!DW24=3,"3 Reblochon 225g",IF('Tableau (3)'!DW24=4,"4 Reblochon 225g",IF('Tableau (3)'!DW24=5,"5 Reblochon 225g",IF('Tableau (3)'!DW24=6,"6 Reblochon 225g",IF('Tableau (3)'!DW24=7,"7 Reblochon 225g",IF('Tableau (3)'!DW24=8,"8 Reblochon 225g",IF('Tableau (3)'!DW24=9,"9 Reblochon 225g",IF('Tableau (3)'!DW24=10,"10 Reblochon 225g",IF('Tableau (3)'!DW24&gt;10,"!!!!!!!!!!!!!!","")))))))))))</f>
        <v/>
      </c>
      <c r="DU4" s="59">
        <f>'Tableau (3)'!DY3</f>
        <v>0</v>
      </c>
      <c r="DV4" s="61" t="str">
        <f>IF('Tableau (3)'!DY24=1,"1 Reblochon 225g",IF('Tableau (3)'!DY24=2,"2 Reblochon 225g",IF('Tableau (3)'!DY24=3,"3 Reblochon 225g",IF('Tableau (3)'!DY24=4,"4 Reblochon 225g",IF('Tableau (3)'!DY24=5,"5 Reblochon 225g",IF('Tableau (3)'!DY24=6,"6 Reblochon 225g",IF('Tableau (3)'!DY24=7,"7 Reblochon 225g",IF('Tableau (3)'!DY24=8,"8 Reblochon 225g",IF('Tableau (3)'!DY24=9,"9 Reblochon 225g",IF('Tableau (3)'!DY24=10,"10 Reblochon 225g",IF('Tableau (3)'!DY24&gt;10,"!!!!!!!!!!!!!!","")))))))))))</f>
        <v/>
      </c>
      <c r="DW4" s="59">
        <f>'Tableau (3)'!EA3</f>
        <v>0</v>
      </c>
      <c r="DX4" s="61" t="str">
        <f>IF('Tableau (3)'!EA24=1,"1 Reblochon 225g",IF('Tableau (3)'!EA24=2,"2 Reblochon 225g",IF('Tableau (3)'!EA24=3,"3 Reblochon 225g",IF('Tableau (3)'!EA24=4,"4 Reblochon 225g",IF('Tableau (3)'!EA24=5,"5 Reblochon 225g",IF('Tableau (3)'!EA24=6,"6 Reblochon 225g",IF('Tableau (3)'!EA24=7,"7 Reblochon 225g",IF('Tableau (3)'!EA24=8,"8 Reblochon 225g",IF('Tableau (3)'!EA24=9,"9 Reblochon 225g",IF('Tableau (3)'!EA24=10,"10 Reblochon 225g",IF('Tableau (3)'!EA24&gt;10,"!!!!!!!!!!!!!!","")))))))))))</f>
        <v/>
      </c>
      <c r="DY4" s="59">
        <f>'Tableau (3)'!EC3</f>
        <v>0</v>
      </c>
      <c r="DZ4" s="61" t="str">
        <f>IF('Tableau (3)'!EC24=1,"1 Reblochon 225g",IF('Tableau (3)'!EC24=2,"2 Reblochon 225g",IF('Tableau (3)'!EC24=3,"3 Reblochon 225g",IF('Tableau (3)'!EC24=4,"4 Reblochon 225g",IF('Tableau (3)'!EC24=5,"5 Reblochon 225g",IF('Tableau (3)'!EC24=6,"6 Reblochon 225g",IF('Tableau (3)'!EC24=7,"7 Reblochon 225g",IF('Tableau (3)'!EC24=8,"8 Reblochon 225g",IF('Tableau (3)'!EC24=9,"9 Reblochon 225g",IF('Tableau (3)'!EC24=10,"10 Reblochon 225g",IF('Tableau (3)'!EC24&gt;10,"!!!!!!!!!!!!!!","")))))))))))</f>
        <v/>
      </c>
      <c r="EA4" s="59">
        <f>'Tableau (3)'!EE3</f>
        <v>0</v>
      </c>
      <c r="EB4" s="61" t="str">
        <f>IF('Tableau (3)'!EE24=1,"1 Reblochon 225g",IF('Tableau (3)'!EE24=2,"2 Reblochon 225g",IF('Tableau (3)'!EE24=3,"3 Reblochon 225g",IF('Tableau (3)'!EE24=4,"4 Reblochon 225g",IF('Tableau (3)'!EE24=5,"5 Reblochon 225g",IF('Tableau (3)'!EE24=6,"6 Reblochon 225g",IF('Tableau (3)'!EE24=7,"7 Reblochon 225g",IF('Tableau (3)'!EE24=8,"8 Reblochon 225g",IF('Tableau (3)'!EE24=9,"9 Reblochon 225g",IF('Tableau (3)'!EE24=10,"10 Reblochon 225g",IF('Tableau (3)'!EE24&gt;10,"!!!!!!!!!!!!!!","")))))))))))</f>
        <v/>
      </c>
      <c r="EC4" s="59">
        <f>'Tableau (3)'!EG3</f>
        <v>0</v>
      </c>
      <c r="ED4" s="61" t="str">
        <f>IF('Tableau (3)'!EG24=1,"1 Reblochon 225g",IF('Tableau (3)'!EG24=2,"2 Reblochon 225g",IF('Tableau (3)'!EG24=3,"3 Reblochon 225g",IF('Tableau (3)'!EG24=4,"4 Reblochon 225g",IF('Tableau (3)'!EG24=5,"5 Reblochon 225g",IF('Tableau (3)'!EG24=6,"6 Reblochon 225g",IF('Tableau (3)'!EG24=7,"7 Reblochon 225g",IF('Tableau (3)'!EG24=8,"8 Reblochon 225g",IF('Tableau (3)'!EG24=9,"9 Reblochon 225g",IF('Tableau (3)'!EG24=10,"10 Reblochon 225g",IF('Tableau (3)'!EG24&gt;10,"!!!!!!!!!!!!!!","")))))))))))</f>
        <v/>
      </c>
      <c r="EE4" s="59">
        <f>'Tableau (3)'!EI3</f>
        <v>0</v>
      </c>
      <c r="EF4" s="61" t="str">
        <f>IF('Tableau (3)'!EI24=1,"1 Reblochon 225g",IF('Tableau (3)'!EI24=2,"2 Reblochon 225g",IF('Tableau (3)'!EI24=3,"3 Reblochon 225g",IF('Tableau (3)'!EI24=4,"4 Reblochon 225g",IF('Tableau (3)'!EI24=5,"5 Reblochon 225g",IF('Tableau (3)'!EI24=6,"6 Reblochon 225g",IF('Tableau (3)'!EI24=7,"7 Reblochon 225g",IF('Tableau (3)'!EI24=8,"8 Reblochon 225g",IF('Tableau (3)'!EI24=9,"9 Reblochon 225g",IF('Tableau (3)'!EI24=10,"10 Reblochon 225g",IF('Tableau (3)'!EI24&gt;10,"!!!!!!!!!!!!!!","")))))))))))</f>
        <v/>
      </c>
      <c r="EG4" s="59">
        <f>'Tableau (3)'!EK3</f>
        <v>0</v>
      </c>
      <c r="EH4" s="61" t="str">
        <f>IF('Tableau (3)'!EK24=1,"1 Reblochon 225g",IF('Tableau (3)'!EK24=2,"2 Reblochon 225g",IF('Tableau (3)'!EK24=3,"3 Reblochon 225g",IF('Tableau (3)'!EK24=4,"4 Reblochon 225g",IF('Tableau (3)'!EK24=5,"5 Reblochon 225g",IF('Tableau (3)'!EK24=6,"6 Reblochon 225g",IF('Tableau (3)'!EK24=7,"7 Reblochon 225g",IF('Tableau (3)'!EK24=8,"8 Reblochon 225g",IF('Tableau (3)'!EK24=9,"9 Reblochon 225g",IF('Tableau (3)'!EK24=10,"10 Reblochon 225g",IF('Tableau (3)'!EK24&gt;10,"!!!!!!!!!!!!!!","")))))))))))</f>
        <v/>
      </c>
      <c r="EI4" s="59">
        <f>'Tableau (3)'!EM3</f>
        <v>0</v>
      </c>
      <c r="EJ4" s="61" t="str">
        <f>IF('Tableau (3)'!EM24=1,"1 Reblochon 225g",IF('Tableau (3)'!EM24=2,"2 Reblochon 225g",IF('Tableau (3)'!EM24=3,"3 Reblochon 225g",IF('Tableau (3)'!EM24=4,"4 Reblochon 225g",IF('Tableau (3)'!EM24=5,"5 Reblochon 225g",IF('Tableau (3)'!EM24=6,"6 Reblochon 225g",IF('Tableau (3)'!EM24=7,"7 Reblochon 225g",IF('Tableau (3)'!EM24=8,"8 Reblochon 225g",IF('Tableau (3)'!EM24=9,"9 Reblochon 225g",IF('Tableau (3)'!EM24=10,"10 Reblochon 225g",IF('Tableau (3)'!EM24&gt;10,"!!!!!!!!!!!!!!","")))))))))))</f>
        <v/>
      </c>
      <c r="EK4" s="59">
        <f>'Tableau (3)'!EO3</f>
        <v>0</v>
      </c>
      <c r="EL4" s="61" t="str">
        <f>IF('Tableau (3)'!EO24=1,"1 Reblochon 225g",IF('Tableau (3)'!EO24=2,"2 Reblochon 225g",IF('Tableau (3)'!EO24=3,"3 Reblochon 225g",IF('Tableau (3)'!EO24=4,"4 Reblochon 225g",IF('Tableau (3)'!EO24=5,"5 Reblochon 225g",IF('Tableau (3)'!EO24=6,"6 Reblochon 225g",IF('Tableau (3)'!EO24=7,"7 Reblochon 225g",IF('Tableau (3)'!EO24=8,"8 Reblochon 225g",IF('Tableau (3)'!EO24=9,"9 Reblochon 225g",IF('Tableau (3)'!EO24=10,"10 Reblochon 225g",IF('Tableau (3)'!EO24&gt;10,"!!!!!!!!!!!!!!","")))))))))))</f>
        <v/>
      </c>
      <c r="EM4" s="59">
        <f>'Tableau (3)'!EQ3</f>
        <v>0</v>
      </c>
      <c r="EN4" s="61" t="str">
        <f>IF('Tableau (3)'!EQ24=1,"1 Reblochon 225g",IF('Tableau (3)'!EQ24=2,"2 Reblochon 225g",IF('Tableau (3)'!EQ24=3,"3 Reblochon 225g",IF('Tableau (3)'!EQ24=4,"4 Reblochon 225g",IF('Tableau (3)'!EQ24=5,"5 Reblochon 225g",IF('Tableau (3)'!EQ24=6,"6 Reblochon 225g",IF('Tableau (3)'!EQ24=7,"7 Reblochon 225g",IF('Tableau (3)'!EQ24=8,"8 Reblochon 225g",IF('Tableau (3)'!EQ24=9,"9 Reblochon 225g",IF('Tableau (3)'!EQ24=10,"10 Reblochon 225g",IF('Tableau (3)'!EQ24&gt;10,"!!!!!!!!!!!!!!","")))))))))))</f>
        <v/>
      </c>
      <c r="EO4" s="59">
        <f>'Tableau (3)'!ES3</f>
        <v>0</v>
      </c>
      <c r="EP4" s="61" t="str">
        <f>IF('Tableau (3)'!ES24=1,"1 Reblochon 225g",IF('Tableau (3)'!ES24=2,"2 Reblochon 225g",IF('Tableau (3)'!ES24=3,"3 Reblochon 225g",IF('Tableau (3)'!ES24=4,"4 Reblochon 225g",IF('Tableau (3)'!ES24=5,"5 Reblochon 225g",IF('Tableau (3)'!ES24=6,"6 Reblochon 225g",IF('Tableau (3)'!ES24=7,"7 Reblochon 225g",IF('Tableau (3)'!ES24=8,"8 Reblochon 225g",IF('Tableau (3)'!ES24=9,"9 Reblochon 225g",IF('Tableau (3)'!ES24=10,"10 Reblochon 225g",IF('Tableau (3)'!ES24&gt;10,"!!!!!!!!!!!!!!","")))))))))))</f>
        <v/>
      </c>
      <c r="EQ4" s="59">
        <f>'Tableau (3)'!EU3</f>
        <v>0</v>
      </c>
      <c r="ER4" s="61" t="str">
        <f>IF('Tableau (3)'!EU24=1,"1 Reblochon 225g",IF('Tableau (3)'!EU24=2,"2 Reblochon 225g",IF('Tableau (3)'!EU24=3,"3 Reblochon 225g",IF('Tableau (3)'!EU24=4,"4 Reblochon 225g",IF('Tableau (3)'!EU24=5,"5 Reblochon 225g",IF('Tableau (3)'!EU24=6,"6 Reblochon 225g",IF('Tableau (3)'!EU24=7,"7 Reblochon 225g",IF('Tableau (3)'!EU24=8,"8 Reblochon 225g",IF('Tableau (3)'!EU24=9,"9 Reblochon 225g",IF('Tableau (3)'!EU24=10,"10 Reblochon 225g",IF('Tableau (3)'!EU24&gt;10,"!!!!!!!!!!!!!!","")))))))))))</f>
        <v/>
      </c>
      <c r="ES4" s="59">
        <f>'Tableau (3)'!EW3</f>
        <v>0</v>
      </c>
      <c r="ET4" s="61" t="str">
        <f>IF('Tableau (3)'!EW24=1,"1 Reblochon 225g",IF('Tableau (3)'!EW24=2,"2 Reblochon 225g",IF('Tableau (3)'!EW24=3,"3 Reblochon 225g",IF('Tableau (3)'!EW24=4,"4 Reblochon 225g",IF('Tableau (3)'!EW24=5,"5 Reblochon 225g",IF('Tableau (3)'!EW24=6,"6 Reblochon 225g",IF('Tableau (3)'!EW24=7,"7 Reblochon 225g",IF('Tableau (3)'!EW24=8,"8 Reblochon 225g",IF('Tableau (3)'!EW24=9,"9 Reblochon 225g",IF('Tableau (3)'!EW24=10,"10 Reblochon 225g",IF('Tableau (3)'!EW24&gt;10,"!!!!!!!!!!!!!!","")))))))))))</f>
        <v/>
      </c>
      <c r="EU4" s="59">
        <f>'Tableau (3)'!EY3</f>
        <v>0</v>
      </c>
      <c r="EV4" s="61" t="str">
        <f>IF('Tableau (3)'!EY24=1,"1 Reblochon 225g",IF('Tableau (3)'!EY24=2,"2 Reblochon 225g",IF('Tableau (3)'!EY24=3,"3 Reblochon 225g",IF('Tableau (3)'!EY24=4,"4 Reblochon 225g",IF('Tableau (3)'!EY24=5,"5 Reblochon 225g",IF('Tableau (3)'!EY24=6,"6 Reblochon 225g",IF('Tableau (3)'!EY24=7,"7 Reblochon 225g",IF('Tableau (3)'!EY24=8,"8 Reblochon 225g",IF('Tableau (3)'!EY24=9,"9 Reblochon 225g",IF('Tableau (3)'!EY24=10,"10 Reblochon 225g",IF('Tableau (3)'!EY24&gt;10,"!!!!!!!!!!!!!!","")))))))))))</f>
        <v/>
      </c>
      <c r="EW4" s="59">
        <f>'Tableau (3)'!FA3</f>
        <v>0</v>
      </c>
      <c r="EX4" s="61" t="str">
        <f>IF('Tableau (3)'!FA24=1,"1 Reblochon 225g",IF('Tableau (3)'!FA24=2,"2 Reblochon 225g",IF('Tableau (3)'!FA24=3,"3 Reblochon 225g",IF('Tableau (3)'!FA24=4,"4 Reblochon 225g",IF('Tableau (3)'!FA24=5,"5 Reblochon 225g",IF('Tableau (3)'!FA24=6,"6 Reblochon 225g",IF('Tableau (3)'!FA24=7,"7 Reblochon 225g",IF('Tableau (3)'!FA24=8,"8 Reblochon 225g",IF('Tableau (3)'!FA24=9,"9 Reblochon 225g",IF('Tableau (3)'!FA24=10,"10 Reblochon 225g",IF('Tableau (3)'!FA24&gt;10,"!!!!!!!!!!!!!!","")))))))))))</f>
        <v/>
      </c>
      <c r="EY4" s="59">
        <f>'Tableau (3)'!FC3</f>
        <v>0</v>
      </c>
      <c r="EZ4" s="61" t="str">
        <f>IF('Tableau (3)'!FC24=1,"1 Reblochon 225g",IF('Tableau (3)'!FC24=2,"2 Reblochon 225g",IF('Tableau (3)'!FC24=3,"3 Reblochon 225g",IF('Tableau (3)'!FC24=4,"4 Reblochon 225g",IF('Tableau (3)'!FC24=5,"5 Reblochon 225g",IF('Tableau (3)'!FC24=6,"6 Reblochon 225g",IF('Tableau (3)'!FC24=7,"7 Reblochon 225g",IF('Tableau (3)'!FC24=8,"8 Reblochon 225g",IF('Tableau (3)'!FC24=9,"9 Reblochon 225g",IF('Tableau (3)'!FC24=10,"10 Reblochon 225g",IF('Tableau (3)'!FC24&gt;10,"!!!!!!!!!!!!!!","")))))))))))</f>
        <v/>
      </c>
      <c r="FA4" s="59">
        <f>'Tableau (3)'!FE3</f>
        <v>0</v>
      </c>
      <c r="FB4" s="61" t="str">
        <f>IF('Tableau (3)'!FE24=1,"1 Reblochon 225g",IF('Tableau (3)'!FE24=2,"2 Reblochon 225g",IF('Tableau (3)'!FE24=3,"3 Reblochon 225g",IF('Tableau (3)'!FE24=4,"4 Reblochon 225g",IF('Tableau (3)'!FE24=5,"5 Reblochon 225g",IF('Tableau (3)'!FE24=6,"6 Reblochon 225g",IF('Tableau (3)'!FE24=7,"7 Reblochon 225g",IF('Tableau (3)'!FE24=8,"8 Reblochon 225g",IF('Tableau (3)'!FE24=9,"9 Reblochon 225g",IF('Tableau (3)'!FE24=10,"10 Reblochon 225g",IF('Tableau (3)'!FE24&gt;10,"!!!!!!!!!!!!!!","")))))))))))</f>
        <v/>
      </c>
      <c r="FC4" s="59">
        <f>'Tableau (3)'!FG3</f>
        <v>0</v>
      </c>
      <c r="FD4" s="61" t="str">
        <f>IF('Tableau (3)'!FG24=1,"1 Reblochon 225g",IF('Tableau (3)'!FG24=2,"2 Reblochon 225g",IF('Tableau (3)'!FG24=3,"3 Reblochon 225g",IF('Tableau (3)'!FG24=4,"4 Reblochon 225g",IF('Tableau (3)'!FG24=5,"5 Reblochon 225g",IF('Tableau (3)'!FG24=6,"6 Reblochon 225g",IF('Tableau (3)'!FG24=7,"7 Reblochon 225g",IF('Tableau (3)'!FG24=8,"8 Reblochon 225g",IF('Tableau (3)'!FG24=9,"9 Reblochon 225g",IF('Tableau (3)'!FG24=10,"10 Reblochon 225g",IF('Tableau (3)'!FG24&gt;10,"!!!!!!!!!!!!!!","")))))))))))</f>
        <v/>
      </c>
      <c r="FE4" s="59">
        <f>'Tableau (3)'!FI3</f>
        <v>0</v>
      </c>
      <c r="FF4" s="61" t="str">
        <f>IF('Tableau (3)'!FI24=1,"1 Reblochon 225g",IF('Tableau (3)'!FI24=2,"2 Reblochon 225g",IF('Tableau (3)'!FI24=3,"3 Reblochon 225g",IF('Tableau (3)'!FI24=4,"4 Reblochon 225g",IF('Tableau (3)'!FI24=5,"5 Reblochon 225g",IF('Tableau (3)'!FI24=6,"6 Reblochon 225g",IF('Tableau (3)'!FI24=7,"7 Reblochon 225g",IF('Tableau (3)'!FI24=8,"8 Reblochon 225g",IF('Tableau (3)'!FI24=9,"9 Reblochon 225g",IF('Tableau (3)'!FI24=10,"10 Reblochon 225g",IF('Tableau (3)'!FI24&gt;10,"!!!!!!!!!!!!!!","")))))))))))</f>
        <v/>
      </c>
      <c r="FG4" s="59">
        <f>'Tableau (3)'!FK3</f>
        <v>0</v>
      </c>
      <c r="FH4" s="61" t="str">
        <f>IF('Tableau (3)'!FK24=1,"1 Reblochon 225g",IF('Tableau (3)'!FK24=2,"2 Reblochon 225g",IF('Tableau (3)'!FK24=3,"3 Reblochon 225g",IF('Tableau (3)'!FK24=4,"4 Reblochon 225g",IF('Tableau (3)'!FK24=5,"5 Reblochon 225g",IF('Tableau (3)'!FK24=6,"6 Reblochon 225g",IF('Tableau (3)'!FK24=7,"7 Reblochon 225g",IF('Tableau (3)'!FK24=8,"8 Reblochon 225g",IF('Tableau (3)'!FK24=9,"9 Reblochon 225g",IF('Tableau (3)'!FK24=10,"10 Reblochon 225g",IF('Tableau (3)'!FK24&gt;10,"!!!!!!!!!!!!!!","")))))))))))</f>
        <v/>
      </c>
      <c r="FI4" s="59">
        <f>'Tableau (3)'!FM3</f>
        <v>0</v>
      </c>
      <c r="FJ4" s="61" t="str">
        <f>IF('Tableau (3)'!FM24=1,"1 Reblochon 225g",IF('Tableau (3)'!FM24=2,"2 Reblochon 225g",IF('Tableau (3)'!FM24=3,"3 Reblochon 225g",IF('Tableau (3)'!FM24=4,"4 Reblochon 225g",IF('Tableau (3)'!FM24=5,"5 Reblochon 225g",IF('Tableau (3)'!FM24=6,"6 Reblochon 225g",IF('Tableau (3)'!FM24=7,"7 Reblochon 225g",IF('Tableau (3)'!FM24=8,"8 Reblochon 225g",IF('Tableau (3)'!FM24=9,"9 Reblochon 225g",IF('Tableau (3)'!FM24=10,"10 Reblochon 225g",IF('Tableau (3)'!FM24&gt;10,"!!!!!!!!!!!!!!","")))))))))))</f>
        <v/>
      </c>
      <c r="FK4" s="59">
        <f>'Tableau (3)'!FO3</f>
        <v>0</v>
      </c>
      <c r="FL4" s="61" t="str">
        <f>IF('Tableau (3)'!FO24=1,"1 Reblochon 225g",IF('Tableau (3)'!FO24=2,"2 Reblochon 225g",IF('Tableau (3)'!FO24=3,"3 Reblochon 225g",IF('Tableau (3)'!FO24=4,"4 Reblochon 225g",IF('Tableau (3)'!FO24=5,"5 Reblochon 225g",IF('Tableau (3)'!FO24=6,"6 Reblochon 225g",IF('Tableau (3)'!FO24=7,"7 Reblochon 225g",IF('Tableau (3)'!FO24=8,"8 Reblochon 225g",IF('Tableau (3)'!FO24=9,"9 Reblochon 225g",IF('Tableau (3)'!FO24=10,"10 Reblochon 225g",IF('Tableau (3)'!FO24&gt;10,"!!!!!!!!!!!!!!","")))))))))))</f>
        <v/>
      </c>
      <c r="FM4" s="59">
        <f>'Tableau (3)'!FQ3</f>
        <v>0</v>
      </c>
      <c r="FN4" s="61" t="str">
        <f>IF('Tableau (3)'!FQ24=1,"1 Reblochon 225g",IF('Tableau (3)'!FQ24=2,"2 Reblochon 225g",IF('Tableau (3)'!FQ24=3,"3 Reblochon 225g",IF('Tableau (3)'!FQ24=4,"4 Reblochon 225g",IF('Tableau (3)'!FQ24=5,"5 Reblochon 225g",IF('Tableau (3)'!FQ24=6,"6 Reblochon 225g",IF('Tableau (3)'!FQ24=7,"7 Reblochon 225g",IF('Tableau (3)'!FQ24=8,"8 Reblochon 225g",IF('Tableau (3)'!FQ24=9,"9 Reblochon 225g",IF('Tableau (3)'!FQ24=10,"10 Reblochon 225g",IF('Tableau (3)'!FQ24&gt;10,"!!!!!!!!!!!!!!","")))))))))))</f>
        <v/>
      </c>
      <c r="FO4" s="59">
        <f>'Tableau (3)'!FS3</f>
        <v>0</v>
      </c>
      <c r="FP4" s="61" t="str">
        <f>IF('Tableau (3)'!FS24=1,"1 Reblochon 225g",IF('Tableau (3)'!FS24=2,"2 Reblochon 225g",IF('Tableau (3)'!FS24=3,"3 Reblochon 225g",IF('Tableau (3)'!FS24=4,"4 Reblochon 225g",IF('Tableau (3)'!FS24=5,"5 Reblochon 225g",IF('Tableau (3)'!FS24=6,"6 Reblochon 225g",IF('Tableau (3)'!FS24=7,"7 Reblochon 225g",IF('Tableau (3)'!FS24=8,"8 Reblochon 225g",IF('Tableau (3)'!FS24=9,"9 Reblochon 225g",IF('Tableau (3)'!FS24=10,"10 Reblochon 225g",IF('Tableau (3)'!FS24&gt;10,"!!!!!!!!!!!!!!","")))))))))))</f>
        <v/>
      </c>
      <c r="FQ4" s="59">
        <f>'Tableau (3)'!FU3</f>
        <v>0</v>
      </c>
      <c r="FR4" s="61" t="str">
        <f>IF('Tableau (3)'!FU24=1,"1 Reblochon 225g",IF('Tableau (3)'!FU24=2,"2 Reblochon 225g",IF('Tableau (3)'!FU24=3,"3 Reblochon 225g",IF('Tableau (3)'!FU24=4,"4 Reblochon 225g",IF('Tableau (3)'!FU24=5,"5 Reblochon 225g",IF('Tableau (3)'!FU24=6,"6 Reblochon 225g",IF('Tableau (3)'!FU24=7,"7 Reblochon 225g",IF('Tableau (3)'!FU24=8,"8 Reblochon 225g",IF('Tableau (3)'!FU24=9,"9 Reblochon 225g",IF('Tableau (3)'!FU24=10,"10 Reblochon 225g",IF('Tableau (3)'!FU24&gt;10,"!!!!!!!!!!!!!!","")))))))))))</f>
        <v/>
      </c>
      <c r="FS4" s="59">
        <f>'Tableau (3)'!FW3</f>
        <v>0</v>
      </c>
      <c r="FT4" s="61" t="str">
        <f>IF('Tableau (3)'!FW24=1,"1 Reblochon 225g",IF('Tableau (3)'!FW24=2,"2 Reblochon 225g",IF('Tableau (3)'!FW24=3,"3 Reblochon 225g",IF('Tableau (3)'!FW24=4,"4 Reblochon 225g",IF('Tableau (3)'!FW24=5,"5 Reblochon 225g",IF('Tableau (3)'!FW24=6,"6 Reblochon 225g",IF('Tableau (3)'!FW24=7,"7 Reblochon 225g",IF('Tableau (3)'!FW24=8,"8 Reblochon 225g",IF('Tableau (3)'!FW24=9,"9 Reblochon 225g",IF('Tableau (3)'!FW24=10,"10 Reblochon 225g",IF('Tableau (3)'!FW24&gt;10,"!!!!!!!!!!!!!!","")))))))))))</f>
        <v/>
      </c>
      <c r="FU4" s="59">
        <f>'Tableau (3)'!FY3</f>
        <v>0</v>
      </c>
      <c r="FV4" s="61" t="str">
        <f>IF('Tableau (3)'!FY24=1,"1 Reblochon 225g",IF('Tableau (3)'!FY24=2,"2 Reblochon 225g",IF('Tableau (3)'!FY24=3,"3 Reblochon 225g",IF('Tableau (3)'!FY24=4,"4 Reblochon 225g",IF('Tableau (3)'!FY24=5,"5 Reblochon 225g",IF('Tableau (3)'!FY24=6,"6 Reblochon 225g",IF('Tableau (3)'!FY24=7,"7 Reblochon 225g",IF('Tableau (3)'!FY24=8,"8 Reblochon 225g",IF('Tableau (3)'!FY24=9,"9 Reblochon 225g",IF('Tableau (3)'!FY24=10,"10 Reblochon 225g",IF('Tableau (3)'!FY24&gt;10,"!!!!!!!!!!!!!!","")))))))))))</f>
        <v/>
      </c>
      <c r="FW4" s="59">
        <f>'Tableau (3)'!GA3</f>
        <v>0</v>
      </c>
      <c r="FX4" s="61" t="str">
        <f>IF('Tableau (3)'!GA24=1,"1 Reblochon 225g",IF('Tableau (3)'!GA24=2,"2 Reblochon 225g",IF('Tableau (3)'!GA24=3,"3 Reblochon 225g",IF('Tableau (3)'!GA24=4,"4 Reblochon 225g",IF('Tableau (3)'!GA24=5,"5 Reblochon 225g",IF('Tableau (3)'!GA24=6,"6 Reblochon 225g",IF('Tableau (3)'!GA24=7,"7 Reblochon 225g",IF('Tableau (3)'!GA24=8,"8 Reblochon 225g",IF('Tableau (3)'!GA24=9,"9 Reblochon 225g",IF('Tableau (3)'!GA24=10,"10 Reblochon 225g",IF('Tableau (3)'!GA24&gt;10,"!!!!!!!!!!!!!!","")))))))))))</f>
        <v/>
      </c>
      <c r="FY4" s="59">
        <f>'Tableau (3)'!GC3</f>
        <v>0</v>
      </c>
      <c r="FZ4" s="61" t="str">
        <f>IF('Tableau (3)'!GC24=1,"1 Reblochon 225g",IF('Tableau (3)'!GC24=2,"2 Reblochon 225g",IF('Tableau (3)'!GC24=3,"3 Reblochon 225g",IF('Tableau (3)'!GC24=4,"4 Reblochon 225g",IF('Tableau (3)'!GC24=5,"5 Reblochon 225g",IF('Tableau (3)'!GC24=6,"6 Reblochon 225g",IF('Tableau (3)'!GC24=7,"7 Reblochon 225g",IF('Tableau (3)'!GC24=8,"8 Reblochon 225g",IF('Tableau (3)'!GC24=9,"9 Reblochon 225g",IF('Tableau (3)'!GC24=10,"10 Reblochon 225g",IF('Tableau (3)'!GC24&gt;10,"!!!!!!!!!!!!!!","")))))))))))</f>
        <v/>
      </c>
      <c r="GA4" s="59">
        <f>'Tableau (3)'!GE3</f>
        <v>0</v>
      </c>
      <c r="GB4" s="61" t="str">
        <f>IF('Tableau (3)'!GE24=1,"1 Reblochon 225g",IF('Tableau (3)'!GE24=2,"2 Reblochon 225g",IF('Tableau (3)'!GE24=3,"3 Reblochon 225g",IF('Tableau (3)'!GE24=4,"4 Reblochon 225g",IF('Tableau (3)'!GE24=5,"5 Reblochon 225g",IF('Tableau (3)'!GE24=6,"6 Reblochon 225g",IF('Tableau (3)'!GE24=7,"7 Reblochon 225g",IF('Tableau (3)'!GE24=8,"8 Reblochon 225g",IF('Tableau (3)'!GE24=9,"9 Reblochon 225g",IF('Tableau (3)'!GE24=10,"10 Reblochon 225g",IF('Tableau (3)'!GE24&gt;10,"!!!!!!!!!!!!!!","")))))))))))</f>
        <v/>
      </c>
      <c r="GC4" s="59">
        <f>'Tableau (3)'!GG3</f>
        <v>0</v>
      </c>
      <c r="GD4" s="61" t="str">
        <f>IF('Tableau (3)'!GG24=1,"1 Reblochon 225g",IF('Tableau (3)'!GG24=2,"2 Reblochon 225g",IF('Tableau (3)'!GG24=3,"3 Reblochon 225g",IF('Tableau (3)'!GG24=4,"4 Reblochon 225g",IF('Tableau (3)'!GG24=5,"5 Reblochon 225g",IF('Tableau (3)'!GG24=6,"6 Reblochon 225g",IF('Tableau (3)'!GG24=7,"7 Reblochon 225g",IF('Tableau (3)'!GG24=8,"8 Reblochon 225g",IF('Tableau (3)'!GG24=9,"9 Reblochon 225g",IF('Tableau (3)'!GG24=10,"10 Reblochon 225g",IF('Tableau (3)'!GG24&gt;10,"!!!!!!!!!!!!!!","")))))))))))</f>
        <v/>
      </c>
      <c r="GE4" s="59">
        <f>'Tableau (3)'!GI3</f>
        <v>0</v>
      </c>
      <c r="GF4" s="61" t="str">
        <f>IF('Tableau (3)'!GI24=1,"1 Reblochon 225g",IF('Tableau (3)'!GI24=2,"2 Reblochon 225g",IF('Tableau (3)'!GI24=3,"3 Reblochon 225g",IF('Tableau (3)'!GI24=4,"4 Reblochon 225g",IF('Tableau (3)'!GI24=5,"5 Reblochon 225g",IF('Tableau (3)'!GI24=6,"6 Reblochon 225g",IF('Tableau (3)'!GI24=7,"7 Reblochon 225g",IF('Tableau (3)'!GI24=8,"8 Reblochon 225g",IF('Tableau (3)'!GI24=9,"9 Reblochon 225g",IF('Tableau (3)'!GI24=10,"10 Reblochon 225g",IF('Tableau (3)'!GI24&gt;10,"!!!!!!!!!!!!!!","")))))))))))</f>
        <v/>
      </c>
      <c r="GG4" s="59">
        <f>'Tableau (3)'!GK3</f>
        <v>0</v>
      </c>
      <c r="GH4" s="61" t="str">
        <f>IF('Tableau (3)'!GK24=1,"1 Reblochon 225g",IF('Tableau (3)'!GK24=2,"2 Reblochon 225g",IF('Tableau (3)'!GK24=3,"3 Reblochon 225g",IF('Tableau (3)'!GK24=4,"4 Reblochon 225g",IF('Tableau (3)'!GK24=5,"5 Reblochon 225g",IF('Tableau (3)'!GK24=6,"6 Reblochon 225g",IF('Tableau (3)'!GK24=7,"7 Reblochon 225g",IF('Tableau (3)'!GK24=8,"8 Reblochon 225g",IF('Tableau (3)'!GK24=9,"9 Reblochon 225g",IF('Tableau (3)'!GK24=10,"10 Reblochon 225g",IF('Tableau (3)'!GK24&gt;10,"!!!!!!!!!!!!!!","")))))))))))</f>
        <v/>
      </c>
      <c r="GI4" s="59">
        <f>'Tableau (3)'!GM3</f>
        <v>0</v>
      </c>
      <c r="GJ4" s="61" t="str">
        <f>IF('Tableau (3)'!GM24=1,"1 Reblochon 225g",IF('Tableau (3)'!GM24=2,"2 Reblochon 225g",IF('Tableau (3)'!GM24=3,"3 Reblochon 225g",IF('Tableau (3)'!GM24=4,"4 Reblochon 225g",IF('Tableau (3)'!GM24=5,"5 Reblochon 225g",IF('Tableau (3)'!GM24=6,"6 Reblochon 225g",IF('Tableau (3)'!GM24=7,"7 Reblochon 225g",IF('Tableau (3)'!GM24=8,"8 Reblochon 225g",IF('Tableau (3)'!GM24=9,"9 Reblochon 225g",IF('Tableau (3)'!GM24=10,"10 Reblochon 225g",IF('Tableau (3)'!GM24&gt;10,"!!!!!!!!!!!!!!","")))))))))))</f>
        <v/>
      </c>
      <c r="GK4" s="59">
        <f>'Tableau (3)'!GO3</f>
        <v>0</v>
      </c>
      <c r="GL4" s="61" t="str">
        <f>IF('Tableau (3)'!GO24=1,"1 Reblochon 225g",IF('Tableau (3)'!GO24=2,"2 Reblochon 225g",IF('Tableau (3)'!GO24=3,"3 Reblochon 225g",IF('Tableau (3)'!GO24=4,"4 Reblochon 225g",IF('Tableau (3)'!GO24=5,"5 Reblochon 225g",IF('Tableau (3)'!GO24=6,"6 Reblochon 225g",IF('Tableau (3)'!GO24=7,"7 Reblochon 225g",IF('Tableau (3)'!GO24=8,"8 Reblochon 225g",IF('Tableau (3)'!GO24=9,"9 Reblochon 225g",IF('Tableau (3)'!GO24=10,"10 Reblochon 225g",IF('Tableau (3)'!GO24&gt;10,"!!!!!!!!!!!!!!","")))))))))))</f>
        <v/>
      </c>
      <c r="GM4" s="59">
        <f>'Tableau (3)'!GQ3</f>
        <v>0</v>
      </c>
      <c r="GN4" s="61" t="str">
        <f>IF('Tableau (3)'!GQ24=1,"1 Reblochon 225g",IF('Tableau (3)'!GQ24=2,"2 Reblochon 225g",IF('Tableau (3)'!GQ24=3,"3 Reblochon 225g",IF('Tableau (3)'!GQ24=4,"4 Reblochon 225g",IF('Tableau (3)'!GQ24=5,"5 Reblochon 225g",IF('Tableau (3)'!GQ24=6,"6 Reblochon 225g",IF('Tableau (3)'!GQ24=7,"7 Reblochon 225g",IF('Tableau (3)'!GQ24=8,"8 Reblochon 225g",IF('Tableau (3)'!GQ24=9,"9 Reblochon 225g",IF('Tableau (3)'!GQ24=10,"10 Reblochon 225g",IF('Tableau (3)'!GQ24&gt;10,"!!!!!!!!!!!!!!","")))))))))))</f>
        <v/>
      </c>
      <c r="GO4" s="59">
        <f>'Tableau (3)'!GS3</f>
        <v>0</v>
      </c>
      <c r="GP4" s="61" t="str">
        <f>IF('Tableau (3)'!GS24=1,"1 Reblochon 225g",IF('Tableau (3)'!GS24=2,"2 Reblochon 225g",IF('Tableau (3)'!GS24=3,"3 Reblochon 225g",IF('Tableau (3)'!GS24=4,"4 Reblochon 225g",IF('Tableau (3)'!GS24=5,"5 Reblochon 225g",IF('Tableau (3)'!GS24=6,"6 Reblochon 225g",IF('Tableau (3)'!GS24=7,"7 Reblochon 225g",IF('Tableau (3)'!GS24=8,"8 Reblochon 225g",IF('Tableau (3)'!GS24=9,"9 Reblochon 225g",IF('Tableau (3)'!GS24=10,"10 Reblochon 225g",IF('Tableau (3)'!GS24&gt;10,"!!!!!!!!!!!!!!","")))))))))))</f>
        <v/>
      </c>
      <c r="GQ4" s="59">
        <f>'Tableau (3)'!GU3</f>
        <v>0</v>
      </c>
      <c r="GR4" s="61" t="str">
        <f>IF('Tableau (3)'!GU24=1,"1 Reblochon 225g",IF('Tableau (3)'!GU24=2,"2 Reblochon 225g",IF('Tableau (3)'!GU24=3,"3 Reblochon 225g",IF('Tableau (3)'!GU24=4,"4 Reblochon 225g",IF('Tableau (3)'!GU24=5,"5 Reblochon 225g",IF('Tableau (3)'!GU24=6,"6 Reblochon 225g",IF('Tableau (3)'!GU24=7,"7 Reblochon 225g",IF('Tableau (3)'!GU24=8,"8 Reblochon 225g",IF('Tableau (3)'!GU24=9,"9 Reblochon 225g",IF('Tableau (3)'!GU24=10,"10 Reblochon 225g",IF('Tableau (3)'!GU24&gt;10,"!!!!!!!!!!!!!!","")))))))))))</f>
        <v/>
      </c>
      <c r="GS4" s="59">
        <f>'Tableau (3)'!GW3</f>
        <v>0</v>
      </c>
      <c r="GT4" s="61" t="str">
        <f>IF('Tableau (3)'!GW24=1,"1 Reblochon 225g",IF('Tableau (3)'!GW24=2,"2 Reblochon 225g",IF('Tableau (3)'!GW24=3,"3 Reblochon 225g",IF('Tableau (3)'!GW24=4,"4 Reblochon 225g",IF('Tableau (3)'!GW24=5,"5 Reblochon 225g",IF('Tableau (3)'!GW24=6,"6 Reblochon 225g",IF('Tableau (3)'!GW24=7,"7 Reblochon 225g",IF('Tableau (3)'!GW24=8,"8 Reblochon 225g",IF('Tableau (3)'!GW24=9,"9 Reblochon 225g",IF('Tableau (3)'!GW24=10,"10 Reblochon 225g",IF('Tableau (3)'!GW24&gt;10,"!!!!!!!!!!!!!!","")))))))))))</f>
        <v/>
      </c>
      <c r="GU4" s="59">
        <f>'Tableau (3)'!GY3</f>
        <v>0</v>
      </c>
      <c r="GV4" s="61" t="str">
        <f>IF('Tableau (3)'!GY24=1,"1 Reblochon 225g",IF('Tableau (3)'!GY24=2,"2 Reblochon 225g",IF('Tableau (3)'!GY24=3,"3 Reblochon 225g",IF('Tableau (3)'!GY24=4,"4 Reblochon 225g",IF('Tableau (3)'!GY24=5,"5 Reblochon 225g",IF('Tableau (3)'!GY24=6,"6 Reblochon 225g",IF('Tableau (3)'!GY24=7,"7 Reblochon 225g",IF('Tableau (3)'!GY24=8,"8 Reblochon 225g",IF('Tableau (3)'!GY24=9,"9 Reblochon 225g",IF('Tableau (3)'!GY24=10,"10 Reblochon 225g",IF('Tableau (3)'!GY24&gt;10,"!!!!!!!!!!!!!!","")))))))))))</f>
        <v/>
      </c>
      <c r="GW4" s="59">
        <f>'Tableau (3)'!HA3</f>
        <v>0</v>
      </c>
      <c r="GX4" s="61" t="str">
        <f>IF('Tableau (3)'!HA24=1,"1 Reblochon 225g",IF('Tableau (3)'!HA24=2,"2 Reblochon 225g",IF('Tableau (3)'!HA24=3,"3 Reblochon 225g",IF('Tableau (3)'!HA24=4,"4 Reblochon 225g",IF('Tableau (3)'!HA24=5,"5 Reblochon 225g",IF('Tableau (3)'!HA24=6,"6 Reblochon 225g",IF('Tableau (3)'!HA24=7,"7 Reblochon 225g",IF('Tableau (3)'!HA24=8,"8 Reblochon 225g",IF('Tableau (3)'!HA24=9,"9 Reblochon 225g",IF('Tableau (3)'!HA24=10,"10 Reblochon 225g",IF('Tableau (3)'!HA24&gt;10,"!!!!!!!!!!!!!!","")))))))))))</f>
        <v/>
      </c>
      <c r="GY4" s="59">
        <f>'Tableau (3)'!HC3</f>
        <v>0</v>
      </c>
      <c r="GZ4" s="61" t="str">
        <f>IF('Tableau (3)'!HC24=1,"1 Reblochon 225g",IF('Tableau (3)'!HC24=2,"2 Reblochon 225g",IF('Tableau (3)'!HC24=3,"3 Reblochon 225g",IF('Tableau (3)'!HC24=4,"4 Reblochon 225g",IF('Tableau (3)'!HC24=5,"5 Reblochon 225g",IF('Tableau (3)'!HC24=6,"6 Reblochon 225g",IF('Tableau (3)'!HC24=7,"7 Reblochon 225g",IF('Tableau (3)'!HC24=8,"8 Reblochon 225g",IF('Tableau (3)'!HC24=9,"9 Reblochon 225g",IF('Tableau (3)'!HC24=10,"10 Reblochon 225g",IF('Tableau (3)'!HC24&gt;10,"!!!!!!!!!!!!!!","")))))))))))</f>
        <v/>
      </c>
      <c r="HA4" s="59">
        <f>'Tableau (3)'!HE3</f>
        <v>0</v>
      </c>
      <c r="HB4" s="61" t="str">
        <f>IF('Tableau (3)'!HE24=1,"1 Reblochon 225g",IF('Tableau (3)'!HE24=2,"2 Reblochon 225g",IF('Tableau (3)'!HE24=3,"3 Reblochon 225g",IF('Tableau (3)'!HE24=4,"4 Reblochon 225g",IF('Tableau (3)'!HE24=5,"5 Reblochon 225g",IF('Tableau (3)'!HE24=6,"6 Reblochon 225g",IF('Tableau (3)'!HE24=7,"7 Reblochon 225g",IF('Tableau (3)'!HE24=8,"8 Reblochon 225g",IF('Tableau (3)'!HE24=9,"9 Reblochon 225g",IF('Tableau (3)'!HE24=10,"10 Reblochon 225g",IF('Tableau (3)'!HE24&gt;10,"!!!!!!!!!!!!!!","")))))))))))</f>
        <v/>
      </c>
      <c r="HC4" s="59">
        <f>'Tableau (3)'!HG3</f>
        <v>0</v>
      </c>
      <c r="HD4" s="61" t="str">
        <f>IF('Tableau (3)'!HG24=1,"1 Reblochon 225g",IF('Tableau (3)'!HG24=2,"2 Reblochon 225g",IF('Tableau (3)'!HG24=3,"3 Reblochon 225g",IF('Tableau (3)'!HG24=4,"4 Reblochon 225g",IF('Tableau (3)'!HG24=5,"5 Reblochon 225g",IF('Tableau (3)'!HG24=6,"6 Reblochon 225g",IF('Tableau (3)'!HG24=7,"7 Reblochon 225g",IF('Tableau (3)'!HG24=8,"8 Reblochon 225g",IF('Tableau (3)'!HG24=9,"9 Reblochon 225g",IF('Tableau (3)'!HG24=10,"10 Reblochon 225g",IF('Tableau (3)'!HG24&gt;10,"!!!!!!!!!!!!!!","")))))))))))</f>
        <v/>
      </c>
      <c r="HE4" s="59">
        <f>'Tableau (3)'!HI3</f>
        <v>0</v>
      </c>
      <c r="HF4" s="61" t="str">
        <f>IF('Tableau (3)'!HI24=1,"1 Reblochon 225g",IF('Tableau (3)'!HI24=2,"2 Reblochon 225g",IF('Tableau (3)'!HI24=3,"3 Reblochon 225g",IF('Tableau (3)'!HI24=4,"4 Reblochon 225g",IF('Tableau (3)'!HI24=5,"5 Reblochon 225g",IF('Tableau (3)'!HI24=6,"6 Reblochon 225g",IF('Tableau (3)'!HI24=7,"7 Reblochon 225g",IF('Tableau (3)'!HI24=8,"8 Reblochon 225g",IF('Tableau (3)'!HI24=9,"9 Reblochon 225g",IF('Tableau (3)'!HI24=10,"10 Reblochon 225g",IF('Tableau (3)'!HI24&gt;10,"!!!!!!!!!!!!!!","")))))))))))</f>
        <v/>
      </c>
      <c r="HG4" s="59">
        <f>'Tableau (3)'!HK3</f>
        <v>0</v>
      </c>
      <c r="HH4" s="61" t="str">
        <f>IF('Tableau (3)'!HK24=1,"1 Reblochon 225g",IF('Tableau (3)'!HK24=2,"2 Reblochon 225g",IF('Tableau (3)'!HK24=3,"3 Reblochon 225g",IF('Tableau (3)'!HK24=4,"4 Reblochon 225g",IF('Tableau (3)'!HK24=5,"5 Reblochon 225g",IF('Tableau (3)'!HK24=6,"6 Reblochon 225g",IF('Tableau (3)'!HK24=7,"7 Reblochon 225g",IF('Tableau (3)'!HK24=8,"8 Reblochon 225g",IF('Tableau (3)'!HK24=9,"9 Reblochon 225g",IF('Tableau (3)'!HK24=10,"10 Reblochon 225g",IF('Tableau (3)'!HK24&gt;10,"!!!!!!!!!!!!!!","")))))))))))</f>
        <v/>
      </c>
      <c r="HI4" s="59">
        <f>'Tableau (3)'!HM3</f>
        <v>0</v>
      </c>
      <c r="HJ4" s="61" t="str">
        <f>IF('Tableau (3)'!HM24=1,"1 Reblochon 225g",IF('Tableau (3)'!HM24=2,"2 Reblochon 225g",IF('Tableau (3)'!HM24=3,"3 Reblochon 225g",IF('Tableau (3)'!HM24=4,"4 Reblochon 225g",IF('Tableau (3)'!HM24=5,"5 Reblochon 225g",IF('Tableau (3)'!HM24=6,"6 Reblochon 225g",IF('Tableau (3)'!HM24=7,"7 Reblochon 225g",IF('Tableau (3)'!HM24=8,"8 Reblochon 225g",IF('Tableau (3)'!HM24=9,"9 Reblochon 225g",IF('Tableau (3)'!HM24=10,"10 Reblochon 225g",IF('Tableau (3)'!HM24&gt;10,"!!!!!!!!!!!!!!","")))))))))))</f>
        <v/>
      </c>
      <c r="HK4" s="59">
        <f>'Tableau (3)'!HO3</f>
        <v>0</v>
      </c>
      <c r="HL4" s="61" t="str">
        <f>IF('Tableau (3)'!HO24=1,"1 Reblochon 225g",IF('Tableau (3)'!HO24=2,"2 Reblochon 225g",IF('Tableau (3)'!HO24=3,"3 Reblochon 225g",IF('Tableau (3)'!HO24=4,"4 Reblochon 225g",IF('Tableau (3)'!HO24=5,"5 Reblochon 225g",IF('Tableau (3)'!HO24=6,"6 Reblochon 225g",IF('Tableau (3)'!HO24=7,"7 Reblochon 225g",IF('Tableau (3)'!HO24=8,"8 Reblochon 225g",IF('Tableau (3)'!HO24=9,"9 Reblochon 225g",IF('Tableau (3)'!HO24=10,"10 Reblochon 225g",IF('Tableau (3)'!HO24&gt;10,"!!!!!!!!!!!!!!","")))))))))))</f>
        <v/>
      </c>
      <c r="HM4" s="59">
        <f>'Tableau (3)'!HQ3</f>
        <v>0</v>
      </c>
      <c r="HN4" s="61" t="str">
        <f>IF('Tableau (3)'!HQ24=1,"1 Reblochon 225g",IF('Tableau (3)'!HQ24=2,"2 Reblochon 225g",IF('Tableau (3)'!HQ24=3,"3 Reblochon 225g",IF('Tableau (3)'!HQ24=4,"4 Reblochon 225g",IF('Tableau (3)'!HQ24=5,"5 Reblochon 225g",IF('Tableau (3)'!HQ24=6,"6 Reblochon 225g",IF('Tableau (3)'!HQ24=7,"7 Reblochon 225g",IF('Tableau (3)'!HQ24=8,"8 Reblochon 225g",IF('Tableau (3)'!HQ24=9,"9 Reblochon 225g",IF('Tableau (3)'!HQ24=10,"10 Reblochon 225g",IF('Tableau (3)'!HQ24&gt;10,"!!!!!!!!!!!!!!","")))))))))))</f>
        <v/>
      </c>
      <c r="HO4" s="59">
        <f>'Tableau (3)'!HS3</f>
        <v>0</v>
      </c>
      <c r="HP4" s="61" t="str">
        <f>IF('Tableau (3)'!HS24=1,"1 Reblochon 225g",IF('Tableau (3)'!HS24=2,"2 Reblochon 225g",IF('Tableau (3)'!HS24=3,"3 Reblochon 225g",IF('Tableau (3)'!HS24=4,"4 Reblochon 225g",IF('Tableau (3)'!HS24=5,"5 Reblochon 225g",IF('Tableau (3)'!HS24=6,"6 Reblochon 225g",IF('Tableau (3)'!HS24=7,"7 Reblochon 225g",IF('Tableau (3)'!HS24=8,"8 Reblochon 225g",IF('Tableau (3)'!HS24=9,"9 Reblochon 225g",IF('Tableau (3)'!HS24=10,"10 Reblochon 225g",IF('Tableau (3)'!HS24&gt;10,"!!!!!!!!!!!!!!","")))))))))))</f>
        <v/>
      </c>
      <c r="HQ4" s="59">
        <f>'Tableau (3)'!HU3</f>
        <v>0</v>
      </c>
      <c r="HR4" s="61" t="str">
        <f>IF('Tableau (3)'!HU24=1,"1 Reblochon 225g",IF('Tableau (3)'!HU24=2,"2 Reblochon 225g",IF('Tableau (3)'!HU24=3,"3 Reblochon 225g",IF('Tableau (3)'!HU24=4,"4 Reblochon 225g",IF('Tableau (3)'!HU24=5,"5 Reblochon 225g",IF('Tableau (3)'!HU24=6,"6 Reblochon 225g",IF('Tableau (3)'!HU24=7,"7 Reblochon 225g",IF('Tableau (3)'!HU24=8,"8 Reblochon 225g",IF('Tableau (3)'!HU24=9,"9 Reblochon 225g",IF('Tableau (3)'!HU24=10,"10 Reblochon 225g",IF('Tableau (3)'!HU24&gt;10,"!!!!!!!!!!!!!!","")))))))))))</f>
        <v/>
      </c>
      <c r="HS4" s="59">
        <f>'Tableau (3)'!HW3</f>
        <v>0</v>
      </c>
      <c r="HT4" s="61" t="str">
        <f>IF('Tableau (3)'!HW24=1,"1 Reblochon 225g",IF('Tableau (3)'!HW24=2,"2 Reblochon 225g",IF('Tableau (3)'!HW24=3,"3 Reblochon 225g",IF('Tableau (3)'!HW24=4,"4 Reblochon 225g",IF('Tableau (3)'!HW24=5,"5 Reblochon 225g",IF('Tableau (3)'!HW24=6,"6 Reblochon 225g",IF('Tableau (3)'!HW24=7,"7 Reblochon 225g",IF('Tableau (3)'!HW24=8,"8 Reblochon 225g",IF('Tableau (3)'!HW24=9,"9 Reblochon 225g",IF('Tableau (3)'!HW24=10,"10 Reblochon 225g",IF('Tableau (3)'!HW24&gt;10,"!!!!!!!!!!!!!!","")))))))))))</f>
        <v/>
      </c>
      <c r="HU4" s="59">
        <f>'Tableau (3)'!HY3</f>
        <v>0</v>
      </c>
      <c r="HV4" s="61" t="str">
        <f>IF('Tableau (3)'!HY24=1,"1 Reblochon 225g",IF('Tableau (3)'!HY24=2,"2 Reblochon 225g",IF('Tableau (3)'!HY24=3,"3 Reblochon 225g",IF('Tableau (3)'!HY24=4,"4 Reblochon 225g",IF('Tableau (3)'!HY24=5,"5 Reblochon 225g",IF('Tableau (3)'!HY24=6,"6 Reblochon 225g",IF('Tableau (3)'!HY24=7,"7 Reblochon 225g",IF('Tableau (3)'!HY24=8,"8 Reblochon 225g",IF('Tableau (3)'!HY24=9,"9 Reblochon 225g",IF('Tableau (3)'!HY24=10,"10 Reblochon 225g",IF('Tableau (3)'!HY24&gt;10,"!!!!!!!!!!!!!!","")))))))))))</f>
        <v/>
      </c>
      <c r="HW4" s="59">
        <f>'Tableau (3)'!IA3</f>
        <v>0</v>
      </c>
      <c r="HX4" s="61" t="str">
        <f>IF('Tableau (3)'!IA24=1,"1 Reblochon 225g",IF('Tableau (3)'!IA24=2,"2 Reblochon 225g",IF('Tableau (3)'!IA24=3,"3 Reblochon 225g",IF('Tableau (3)'!IA24=4,"4 Reblochon 225g",IF('Tableau (3)'!IA24=5,"5 Reblochon 225g",IF('Tableau (3)'!IA24=6,"6 Reblochon 225g",IF('Tableau (3)'!IA24=7,"7 Reblochon 225g",IF('Tableau (3)'!IA24=8,"8 Reblochon 225g",IF('Tableau (3)'!IA24=9,"9 Reblochon 225g",IF('Tableau (3)'!IA24=10,"10 Reblochon 225g",IF('Tableau (3)'!IA24&gt;10,"!!!!!!!!!!!!!!","")))))))))))</f>
        <v/>
      </c>
      <c r="HY4" s="59">
        <f>'Tableau (3)'!IC3</f>
        <v>0</v>
      </c>
      <c r="HZ4" s="61" t="str">
        <f>IF('Tableau (3)'!IC24=1,"1 Reblochon 225g",IF('Tableau (3)'!IC24=2,"2 Reblochon 225g",IF('Tableau (3)'!IC24=3,"3 Reblochon 225g",IF('Tableau (3)'!IC24=4,"4 Reblochon 225g",IF('Tableau (3)'!IC24=5,"5 Reblochon 225g",IF('Tableau (3)'!IC24=6,"6 Reblochon 225g",IF('Tableau (3)'!IC24=7,"7 Reblochon 225g",IF('Tableau (3)'!IC24=8,"8 Reblochon 225g",IF('Tableau (3)'!IC24=9,"9 Reblochon 225g",IF('Tableau (3)'!IC24=10,"10 Reblochon 225g",IF('Tableau (3)'!IC24&gt;10,"!!!!!!!!!!!!!!","")))))))))))</f>
        <v/>
      </c>
      <c r="IA4" s="59">
        <f>'Tableau (3)'!IE3</f>
        <v>0</v>
      </c>
      <c r="IB4" s="61" t="str">
        <f>IF('Tableau (3)'!IE24=1,"1 Reblochon 225g",IF('Tableau (3)'!IE24=2,"2 Reblochon 225g",IF('Tableau (3)'!IE24=3,"3 Reblochon 225g",IF('Tableau (3)'!IE24=4,"4 Reblochon 225g",IF('Tableau (3)'!IE24=5,"5 Reblochon 225g",IF('Tableau (3)'!IE24=6,"6 Reblochon 225g",IF('Tableau (3)'!IE24=7,"7 Reblochon 225g",IF('Tableau (3)'!IE24=8,"8 Reblochon 225g",IF('Tableau (3)'!IE24=9,"9 Reblochon 225g",IF('Tableau (3)'!IE24=10,"10 Reblochon 225g",IF('Tableau (3)'!IE24&gt;10,"!!!!!!!!!!!!!!","")))))))))))</f>
        <v/>
      </c>
      <c r="IC4" s="59">
        <f>'Tableau (3)'!IG3</f>
        <v>0</v>
      </c>
      <c r="ID4" s="61" t="str">
        <f>IF('Tableau (3)'!IG24=1,"1 Reblochon 225g",IF('Tableau (3)'!IG24=2,"2 Reblochon 225g",IF('Tableau (3)'!IG24=3,"3 Reblochon 225g",IF('Tableau (3)'!IG24=4,"4 Reblochon 225g",IF('Tableau (3)'!IG24=5,"5 Reblochon 225g",IF('Tableau (3)'!IG24=6,"6 Reblochon 225g",IF('Tableau (3)'!IG24=7,"7 Reblochon 225g",IF('Tableau (3)'!IG24=8,"8 Reblochon 225g",IF('Tableau (3)'!IG24=9,"9 Reblochon 225g",IF('Tableau (3)'!IG24=10,"10 Reblochon 225g",IF('Tableau (3)'!IG24&gt;10,"!!!!!!!!!!!!!!","")))))))))))</f>
        <v/>
      </c>
      <c r="IE4" s="59">
        <f>'Tableau (3)'!II3</f>
        <v>0</v>
      </c>
      <c r="IF4" s="61" t="str">
        <f>IF('Tableau (3)'!II24=1,"1 Reblochon 225g",IF('Tableau (3)'!II24=2,"2 Reblochon 225g",IF('Tableau (3)'!II24=3,"3 Reblochon 225g",IF('Tableau (3)'!II24=4,"4 Reblochon 225g",IF('Tableau (3)'!II24=5,"5 Reblochon 225g",IF('Tableau (3)'!II24=6,"6 Reblochon 225g",IF('Tableau (3)'!II24=7,"7 Reblochon 225g",IF('Tableau (3)'!II24=8,"8 Reblochon 225g",IF('Tableau (3)'!II24=9,"9 Reblochon 225g",IF('Tableau (3)'!II24=10,"10 Reblochon 225g",IF('Tableau (3)'!II24&gt;10,"!!!!!!!!!!!!!!","")))))))))))</f>
        <v/>
      </c>
      <c r="IG4" s="59">
        <f>'Tableau (3)'!IK3</f>
        <v>0</v>
      </c>
      <c r="IH4" s="61" t="str">
        <f>IF('Tableau (3)'!IK24=1,"1 Reblochon 225g",IF('Tableau (3)'!IK24=2,"2 Reblochon 225g",IF('Tableau (3)'!IK24=3,"3 Reblochon 225g",IF('Tableau (3)'!IK24=4,"4 Reblochon 225g",IF('Tableau (3)'!IK24=5,"5 Reblochon 225g",IF('Tableau (3)'!IK24=6,"6 Reblochon 225g",IF('Tableau (3)'!IK24=7,"7 Reblochon 225g",IF('Tableau (3)'!IK24=8,"8 Reblochon 225g",IF('Tableau (3)'!IK24=9,"9 Reblochon 225g",IF('Tableau (3)'!IK24=10,"10 Reblochon 225g",IF('Tableau (3)'!IK24&gt;10,"!!!!!!!!!!!!!!","")))))))))))</f>
        <v/>
      </c>
      <c r="II4" s="59">
        <f>'Tableau (3)'!IM3</f>
        <v>0</v>
      </c>
      <c r="IJ4" s="61" t="str">
        <f>IF('Tableau (3)'!IM24=1,"1 Reblochon 225g",IF('Tableau (3)'!IM24=2,"2 Reblochon 225g",IF('Tableau (3)'!IM24=3,"3 Reblochon 225g",IF('Tableau (3)'!IM24=4,"4 Reblochon 225g",IF('Tableau (3)'!IM24=5,"5 Reblochon 225g",IF('Tableau (3)'!IM24=6,"6 Reblochon 225g",IF('Tableau (3)'!IM24=7,"7 Reblochon 225g",IF('Tableau (3)'!IM24=8,"8 Reblochon 225g",IF('Tableau (3)'!IM24=9,"9 Reblochon 225g",IF('Tableau (3)'!IM24=10,"10 Reblochon 225g",IF('Tableau (3)'!IM24&gt;10,"!!!!!!!!!!!!!!","")))))))))))</f>
        <v/>
      </c>
      <c r="IK4" s="59">
        <f>'Tableau (3)'!IO3</f>
        <v>0</v>
      </c>
      <c r="IL4" s="61" t="str">
        <f>IF('Tableau (3)'!IO24=1,"1 Reblochon 225g",IF('Tableau (3)'!IO24=2,"2 Reblochon 225g",IF('Tableau (3)'!IO24=3,"3 Reblochon 225g",IF('Tableau (3)'!IO24=4,"4 Reblochon 225g",IF('Tableau (3)'!IO24=5,"5 Reblochon 225g",IF('Tableau (3)'!IO24=6,"6 Reblochon 225g",IF('Tableau (3)'!IO24=7,"7 Reblochon 225g",IF('Tableau (3)'!IO24=8,"8 Reblochon 225g",IF('Tableau (3)'!IO24=9,"9 Reblochon 225g",IF('Tableau (3)'!IO24=10,"10 Reblochon 225g",IF('Tableau (3)'!IO24&gt;10,"!!!!!!!!!!!!!!","")))))))))))</f>
        <v/>
      </c>
      <c r="IM4" s="59">
        <f>'Tableau (3)'!IQ3</f>
        <v>0</v>
      </c>
      <c r="IN4" s="61" t="str">
        <f>IF('Tableau (3)'!IQ24=1,"1 Reblochon 225g",IF('Tableau (3)'!IQ24=2,"2 Reblochon 225g",IF('Tableau (3)'!IQ24=3,"3 Reblochon 225g",IF('Tableau (3)'!IQ24=4,"4 Reblochon 225g",IF('Tableau (3)'!IQ24=5,"5 Reblochon 225g",IF('Tableau (3)'!IQ24=6,"6 Reblochon 225g",IF('Tableau (3)'!IQ24=7,"7 Reblochon 225g",IF('Tableau (3)'!IQ24=8,"8 Reblochon 225g",IF('Tableau (3)'!IQ24=9,"9 Reblochon 225g",IF('Tableau (3)'!IQ24=10,"10 Reblochon 225g",IF('Tableau (3)'!IQ24&gt;10,"!!!!!!!!!!!!!!","")))))))))))</f>
        <v/>
      </c>
      <c r="IO4" s="59">
        <f>'Tableau (3)'!IS3</f>
        <v>0</v>
      </c>
      <c r="IP4" s="61" t="str">
        <f>IF('Tableau (3)'!IS24=1,"1 Reblochon 225g",IF('Tableau (3)'!IS24=2,"2 Reblochon 225g",IF('Tableau (3)'!IS24=3,"3 Reblochon 225g",IF('Tableau (3)'!IS24=4,"4 Reblochon 225g",IF('Tableau (3)'!IS24=5,"5 Reblochon 225g",IF('Tableau (3)'!IS24=6,"6 Reblochon 225g",IF('Tableau (3)'!IS24=7,"7 Reblochon 225g",IF('Tableau (3)'!IS24=8,"8 Reblochon 225g",IF('Tableau (3)'!IS24=9,"9 Reblochon 225g",IF('Tableau (3)'!IS24=10,"10 Reblochon 225g",IF('Tableau (3)'!IS24&gt;10,"!!!!!!!!!!!!!!","")))))))))))</f>
        <v/>
      </c>
      <c r="IQ4" s="59">
        <f>'Tableau (3)'!IU3</f>
        <v>0</v>
      </c>
      <c r="IR4" s="61" t="str">
        <f>IF('Tableau (3)'!IU24=1,"1 Reblochon 225g",IF('Tableau (3)'!IU24=2,"2 Reblochon 225g",IF('Tableau (3)'!IU24=3,"3 Reblochon 225g",IF('Tableau (3)'!IU24=4,"4 Reblochon 225g",IF('Tableau (3)'!IU24=5,"5 Reblochon 225g",IF('Tableau (3)'!IU24=6,"6 Reblochon 225g",IF('Tableau (3)'!IU24=7,"7 Reblochon 225g",IF('Tableau (3)'!IU24=8,"8 Reblochon 225g",IF('Tableau (3)'!IU24=9,"9 Reblochon 225g",IF('Tableau (3)'!IU24=10,"10 Reblochon 225g",IF('Tableau (3)'!IU24&gt;10,"!!!!!!!!!!!!!!","")))))))))))</f>
        <v/>
      </c>
      <c r="IS4" s="59">
        <f>'Tableau (3)'!IW3</f>
        <v>0</v>
      </c>
      <c r="IT4" s="61" t="str">
        <f>IF('Tableau (3)'!IW24=1,"1 Reblochon 225g",IF('Tableau (3)'!IW24=2,"2 Reblochon 225g",IF('Tableau (3)'!IW24=3,"3 Reblochon 225g",IF('Tableau (3)'!IW24=4,"4 Reblochon 225g",IF('Tableau (3)'!IW24=5,"5 Reblochon 225g",IF('Tableau (3)'!IW24=6,"6 Reblochon 225g",IF('Tableau (3)'!IW24=7,"7 Reblochon 225g",IF('Tableau (3)'!IW24=8,"8 Reblochon 225g",IF('Tableau (3)'!IW24=9,"9 Reblochon 225g",IF('Tableau (3)'!IW24=10,"10 Reblochon 225g",IF('Tableau (3)'!IW24&gt;10,"!!!!!!!!!!!!!!","")))))))))))</f>
        <v/>
      </c>
      <c r="IU4" s="59">
        <f>'Tableau (3)'!IY3</f>
        <v>0</v>
      </c>
      <c r="IV4" s="61" t="str">
        <f>IF('Tableau (3)'!IY24=1,"1 Reblochon 225g",IF('Tableau (3)'!IY24=2,"2 Reblochon 225g",IF('Tableau (3)'!IY24=3,"3 Reblochon 225g",IF('Tableau (3)'!IY24=4,"4 Reblochon 225g",IF('Tableau (3)'!IY24=5,"5 Reblochon 225g",IF('Tableau (3)'!IY24=6,"6 Reblochon 225g",IF('Tableau (3)'!IY24=7,"7 Reblochon 225g",IF('Tableau (3)'!IY24=8,"8 Reblochon 225g",IF('Tableau (3)'!IY24=9,"9 Reblochon 225g",IF('Tableau (3)'!IY24=10,"10 Reblochon 225g",IF('Tableau (3)'!IY24&gt;10,"!!!!!!!!!!!!!!","")))))))))))</f>
        <v/>
      </c>
      <c r="IW4" s="59">
        <f>'Tableau (3)'!JA3</f>
        <v>0</v>
      </c>
      <c r="IX4" s="61" t="str">
        <f>IF('Tableau (3)'!JA24=1,"1 Reblochon 225g",IF('Tableau (3)'!JA24=2,"2 Reblochon 225g",IF('Tableau (3)'!JA24=3,"3 Reblochon 225g",IF('Tableau (3)'!JA24=4,"4 Reblochon 225g",IF('Tableau (3)'!JA24=5,"5 Reblochon 225g",IF('Tableau (3)'!JA24=6,"6 Reblochon 225g",IF('Tableau (3)'!JA24=7,"7 Reblochon 225g",IF('Tableau (3)'!JA24=8,"8 Reblochon 225g",IF('Tableau (3)'!JA24=9,"9 Reblochon 225g",IF('Tableau (3)'!JA24=10,"10 Reblochon 225g",IF('Tableau (3)'!JA24&gt;10,"!!!!!!!!!!!!!!","")))))))))))</f>
        <v/>
      </c>
      <c r="IY4" s="59">
        <f>'Tableau (3)'!JC3</f>
        <v>0</v>
      </c>
      <c r="IZ4" s="61" t="str">
        <f>IF('Tableau (3)'!JC24=1,"1 Reblochon 225g",IF('Tableau (3)'!JC24=2,"2 Reblochon 225g",IF('Tableau (3)'!JC24=3,"3 Reblochon 225g",IF('Tableau (3)'!JC24=4,"4 Reblochon 225g",IF('Tableau (3)'!JC24=5,"5 Reblochon 225g",IF('Tableau (3)'!JC24=6,"6 Reblochon 225g",IF('Tableau (3)'!JC24=7,"7 Reblochon 225g",IF('Tableau (3)'!JC24=8,"8 Reblochon 225g",IF('Tableau (3)'!JC24=9,"9 Reblochon 225g",IF('Tableau (3)'!JC24=10,"10 Reblochon 225g",IF('Tableau (3)'!JC24&gt;10,"!!!!!!!!!!!!!!","")))))))))))</f>
        <v/>
      </c>
      <c r="JA4" s="59">
        <f>'Tableau (3)'!JE3</f>
        <v>0</v>
      </c>
      <c r="JB4" s="61" t="str">
        <f>IF('Tableau (3)'!JE24=1,"1 Reblochon 225g",IF('Tableau (3)'!JE24=2,"2 Reblochon 225g",IF('Tableau (3)'!JE24=3,"3 Reblochon 225g",IF('Tableau (3)'!JE24=4,"4 Reblochon 225g",IF('Tableau (3)'!JE24=5,"5 Reblochon 225g",IF('Tableau (3)'!JE24=6,"6 Reblochon 225g",IF('Tableau (3)'!JE24=7,"7 Reblochon 225g",IF('Tableau (3)'!JE24=8,"8 Reblochon 225g",IF('Tableau (3)'!JE24=9,"9 Reblochon 225g",IF('Tableau (3)'!JE24=10,"10 Reblochon 225g",IF('Tableau (3)'!JE24&gt;10,"!!!!!!!!!!!!!!","")))))))))))</f>
        <v/>
      </c>
      <c r="JC4" s="59">
        <f>'Tableau (3)'!JG3</f>
        <v>0</v>
      </c>
      <c r="JD4" s="61" t="str">
        <f>IF('Tableau (3)'!JG24=1,"1 Reblochon 225g",IF('Tableau (3)'!JG24=2,"2 Reblochon 225g",IF('Tableau (3)'!JG24=3,"3 Reblochon 225g",IF('Tableau (3)'!JG24=4,"4 Reblochon 225g",IF('Tableau (3)'!JG24=5,"5 Reblochon 225g",IF('Tableau (3)'!JG24=6,"6 Reblochon 225g",IF('Tableau (3)'!JG24=7,"7 Reblochon 225g",IF('Tableau (3)'!JG24=8,"8 Reblochon 225g",IF('Tableau (3)'!JG24=9,"9 Reblochon 225g",IF('Tableau (3)'!JG24=10,"10 Reblochon 225g",IF('Tableau (3)'!JG24&gt;10,"!!!!!!!!!!!!!!","")))))))))))</f>
        <v/>
      </c>
      <c r="JE4" s="59">
        <f>'Tableau (3)'!JI3</f>
        <v>0</v>
      </c>
      <c r="JF4" s="61" t="str">
        <f>IF('Tableau (3)'!JI24=1,"1 Reblochon 225g",IF('Tableau (3)'!JI24=2,"2 Reblochon 225g",IF('Tableau (3)'!JI24=3,"3 Reblochon 225g",IF('Tableau (3)'!JI24=4,"4 Reblochon 225g",IF('Tableau (3)'!JI24=5,"5 Reblochon 225g",IF('Tableau (3)'!JI24=6,"6 Reblochon 225g",IF('Tableau (3)'!JI24=7,"7 Reblochon 225g",IF('Tableau (3)'!JI24=8,"8 Reblochon 225g",IF('Tableau (3)'!JI24=9,"9 Reblochon 225g",IF('Tableau (3)'!JI24=10,"10 Reblochon 225g",IF('Tableau (3)'!JI24&gt;10,"!!!!!!!!!!!!!!","")))))))))))</f>
        <v/>
      </c>
      <c r="JG4" s="59">
        <f>'Tableau (3)'!JK3</f>
        <v>0</v>
      </c>
      <c r="JH4" s="61" t="str">
        <f>IF('Tableau (3)'!JK24=1,"1 Reblochon 225g",IF('Tableau (3)'!JK24=2,"2 Reblochon 225g",IF('Tableau (3)'!JK24=3,"3 Reblochon 225g",IF('Tableau (3)'!JK24=4,"4 Reblochon 225g",IF('Tableau (3)'!JK24=5,"5 Reblochon 225g",IF('Tableau (3)'!JK24=6,"6 Reblochon 225g",IF('Tableau (3)'!JK24=7,"7 Reblochon 225g",IF('Tableau (3)'!JK24=8,"8 Reblochon 225g",IF('Tableau (3)'!JK24=9,"9 Reblochon 225g",IF('Tableau (3)'!JK24=10,"10 Reblochon 225g",IF('Tableau (3)'!JK24&gt;10,"!!!!!!!!!!!!!!","")))))))))))</f>
        <v/>
      </c>
      <c r="JI4" s="59">
        <f>'Tableau (3)'!JM3</f>
        <v>0</v>
      </c>
      <c r="JJ4" s="61" t="str">
        <f>IF('Tableau (3)'!JM24=1,"1 Reblochon 225g",IF('Tableau (3)'!JM24=2,"2 Reblochon 225g",IF('Tableau (3)'!JM24=3,"3 Reblochon 225g",IF('Tableau (3)'!JM24=4,"4 Reblochon 225g",IF('Tableau (3)'!JM24=5,"5 Reblochon 225g",IF('Tableau (3)'!JM24=6,"6 Reblochon 225g",IF('Tableau (3)'!JM24=7,"7 Reblochon 225g",IF('Tableau (3)'!JM24=8,"8 Reblochon 225g",IF('Tableau (3)'!JM24=9,"9 Reblochon 225g",IF('Tableau (3)'!JM24=10,"10 Reblochon 225g",IF('Tableau (3)'!JM24&gt;10,"!!!!!!!!!!!!!!","")))))))))))</f>
        <v/>
      </c>
      <c r="JK4" s="59">
        <f>'Tableau (3)'!JO3</f>
        <v>0</v>
      </c>
      <c r="JL4" s="61" t="str">
        <f>IF('Tableau (3)'!JO24=1,"1 Reblochon 225g",IF('Tableau (3)'!JO24=2,"2 Reblochon 225g",IF('Tableau (3)'!JO24=3,"3 Reblochon 225g",IF('Tableau (3)'!JO24=4,"4 Reblochon 225g",IF('Tableau (3)'!JO24=5,"5 Reblochon 225g",IF('Tableau (3)'!JO24=6,"6 Reblochon 225g",IF('Tableau (3)'!JO24=7,"7 Reblochon 225g",IF('Tableau (3)'!JO24=8,"8 Reblochon 225g",IF('Tableau (3)'!JO24=9,"9 Reblochon 225g",IF('Tableau (3)'!JO24=10,"10 Reblochon 225g",IF('Tableau (3)'!JO24&gt;10,"!!!!!!!!!!!!!!","")))))))))))</f>
        <v/>
      </c>
      <c r="JM4" s="59">
        <f>'Tableau (3)'!JQ3</f>
        <v>0</v>
      </c>
      <c r="JN4" s="61" t="str">
        <f>IF('Tableau (3)'!JQ24=1,"1 Reblochon 225g",IF('Tableau (3)'!JQ24=2,"2 Reblochon 225g",IF('Tableau (3)'!JQ24=3,"3 Reblochon 225g",IF('Tableau (3)'!JQ24=4,"4 Reblochon 225g",IF('Tableau (3)'!JQ24=5,"5 Reblochon 225g",IF('Tableau (3)'!JQ24=6,"6 Reblochon 225g",IF('Tableau (3)'!JQ24=7,"7 Reblochon 225g",IF('Tableau (3)'!JQ24=8,"8 Reblochon 225g",IF('Tableau (3)'!JQ24=9,"9 Reblochon 225g",IF('Tableau (3)'!JQ24=10,"10 Reblochon 225g",IF('Tableau (3)'!JQ24&gt;10,"!!!!!!!!!!!!!!","")))))))))))</f>
        <v/>
      </c>
      <c r="JO4" s="59">
        <f>'Tableau (3)'!JS3</f>
        <v>0</v>
      </c>
      <c r="JP4" s="61" t="str">
        <f>IF('Tableau (3)'!JS24=1,"1 Reblochon 225g",IF('Tableau (3)'!JS24=2,"2 Reblochon 225g",IF('Tableau (3)'!JS24=3,"3 Reblochon 225g",IF('Tableau (3)'!JS24=4,"4 Reblochon 225g",IF('Tableau (3)'!JS24=5,"5 Reblochon 225g",IF('Tableau (3)'!JS24=6,"6 Reblochon 225g",IF('Tableau (3)'!JS24=7,"7 Reblochon 225g",IF('Tableau (3)'!JS24=8,"8 Reblochon 225g",IF('Tableau (3)'!JS24=9,"9 Reblochon 225g",IF('Tableau (3)'!JS24=10,"10 Reblochon 225g",IF('Tableau (3)'!JS24&gt;10,"!!!!!!!!!!!!!!","")))))))))))</f>
        <v/>
      </c>
      <c r="JQ4" s="59">
        <f>'Tableau (3)'!JU3</f>
        <v>0</v>
      </c>
      <c r="JR4" s="61" t="str">
        <f>IF('Tableau (3)'!JU24=1,"1 Reblochon 225g",IF('Tableau (3)'!JU24=2,"2 Reblochon 225g",IF('Tableau (3)'!JU24=3,"3 Reblochon 225g",IF('Tableau (3)'!JU24=4,"4 Reblochon 225g",IF('Tableau (3)'!JU24=5,"5 Reblochon 225g",IF('Tableau (3)'!JU24=6,"6 Reblochon 225g",IF('Tableau (3)'!JU24=7,"7 Reblochon 225g",IF('Tableau (3)'!JU24=8,"8 Reblochon 225g",IF('Tableau (3)'!JU24=9,"9 Reblochon 225g",IF('Tableau (3)'!JU24=10,"10 Reblochon 225g",IF('Tableau (3)'!JU24&gt;10,"!!!!!!!!!!!!!!","")))))))))))</f>
        <v/>
      </c>
      <c r="JS4" s="59">
        <f>'Tableau (3)'!JW3</f>
        <v>0</v>
      </c>
      <c r="JT4" s="61" t="str">
        <f>IF('Tableau (3)'!JW24=1,"1 Reblochon 225g",IF('Tableau (3)'!JW24=2,"2 Reblochon 225g",IF('Tableau (3)'!JW24=3,"3 Reblochon 225g",IF('Tableau (3)'!JW24=4,"4 Reblochon 225g",IF('Tableau (3)'!JW24=5,"5 Reblochon 225g",IF('Tableau (3)'!JW24=6,"6 Reblochon 225g",IF('Tableau (3)'!JW24=7,"7 Reblochon 225g",IF('Tableau (3)'!JW24=8,"8 Reblochon 225g",IF('Tableau (3)'!JW24=9,"9 Reblochon 225g",IF('Tableau (3)'!JW24=10,"10 Reblochon 225g",IF('Tableau (3)'!JW24&gt;10,"!!!!!!!!!!!!!!","")))))))))))</f>
        <v/>
      </c>
      <c r="JU4" s="59">
        <f>'Tableau (3)'!JY3</f>
        <v>0</v>
      </c>
      <c r="JV4" s="61" t="str">
        <f>IF('Tableau (3)'!JY24=1,"1 Reblochon 225g",IF('Tableau (3)'!JY24=2,"2 Reblochon 225g",IF('Tableau (3)'!JY24=3,"3 Reblochon 225g",IF('Tableau (3)'!JY24=4,"4 Reblochon 225g",IF('Tableau (3)'!JY24=5,"5 Reblochon 225g",IF('Tableau (3)'!JY24=6,"6 Reblochon 225g",IF('Tableau (3)'!JY24=7,"7 Reblochon 225g",IF('Tableau (3)'!JY24=8,"8 Reblochon 225g",IF('Tableau (3)'!JY24=9,"9 Reblochon 225g",IF('Tableau (3)'!JY24=10,"10 Reblochon 225g",IF('Tableau (3)'!JY24&gt;10,"!!!!!!!!!!!!!!","")))))))))))</f>
        <v/>
      </c>
      <c r="JW4" s="59">
        <f>'Tableau (3)'!KA3</f>
        <v>0</v>
      </c>
      <c r="JX4" s="61" t="str">
        <f>IF('Tableau (3)'!KA24=1,"1 Reblochon 225g",IF('Tableau (3)'!KA24=2,"2 Reblochon 225g",IF('Tableau (3)'!KA24=3,"3 Reblochon 225g",IF('Tableau (3)'!KA24=4,"4 Reblochon 225g",IF('Tableau (3)'!KA24=5,"5 Reblochon 225g",IF('Tableau (3)'!KA24=6,"6 Reblochon 225g",IF('Tableau (3)'!KA24=7,"7 Reblochon 225g",IF('Tableau (3)'!KA24=8,"8 Reblochon 225g",IF('Tableau (3)'!KA24=9,"9 Reblochon 225g",IF('Tableau (3)'!KA24=10,"10 Reblochon 225g",IF('Tableau (3)'!KA24&gt;10,"!!!!!!!!!!!!!!","")))))))))))</f>
        <v/>
      </c>
      <c r="JY4" s="59">
        <f>'Tableau (3)'!KC3</f>
        <v>0</v>
      </c>
      <c r="JZ4" s="61" t="str">
        <f>IF('Tableau (3)'!KC24=1,"1 Reblochon 225g",IF('Tableau (3)'!KC24=2,"2 Reblochon 225g",IF('Tableau (3)'!KC24=3,"3 Reblochon 225g",IF('Tableau (3)'!KC24=4,"4 Reblochon 225g",IF('Tableau (3)'!KC24=5,"5 Reblochon 225g",IF('Tableau (3)'!KC24=6,"6 Reblochon 225g",IF('Tableau (3)'!KC24=7,"7 Reblochon 225g",IF('Tableau (3)'!KC24=8,"8 Reblochon 225g",IF('Tableau (3)'!KC24=9,"9 Reblochon 225g",IF('Tableau (3)'!KC24=10,"10 Reblochon 225g",IF('Tableau (3)'!KC24&gt;10,"!!!!!!!!!!!!!!","")))))))))))</f>
        <v/>
      </c>
      <c r="KA4" s="59">
        <f>'Tableau (3)'!KE3</f>
        <v>0</v>
      </c>
      <c r="KB4" s="61" t="str">
        <f>IF('Tableau (3)'!KE24=1,"1 Reblochon 225g",IF('Tableau (3)'!KE24=2,"2 Reblochon 225g",IF('Tableau (3)'!KE24=3,"3 Reblochon 225g",IF('Tableau (3)'!KE24=4,"4 Reblochon 225g",IF('Tableau (3)'!KE24=5,"5 Reblochon 225g",IF('Tableau (3)'!KE24=6,"6 Reblochon 225g",IF('Tableau (3)'!KE24=7,"7 Reblochon 225g",IF('Tableau (3)'!KE24=8,"8 Reblochon 225g",IF('Tableau (3)'!KE24=9,"9 Reblochon 225g",IF('Tableau (3)'!KE24=10,"10 Reblochon 225g",IF('Tableau (3)'!KE24&gt;10,"!!!!!!!!!!!!!!","")))))))))))</f>
        <v/>
      </c>
      <c r="KC4" s="59">
        <f>'Tableau (3)'!KG3</f>
        <v>0</v>
      </c>
      <c r="KD4" s="61" t="str">
        <f>IF('Tableau (3)'!KG24=1,"1 Reblochon 225g",IF('Tableau (3)'!KG24=2,"2 Reblochon 225g",IF('Tableau (3)'!KG24=3,"3 Reblochon 225g",IF('Tableau (3)'!KG24=4,"4 Reblochon 225g",IF('Tableau (3)'!KG24=5,"5 Reblochon 225g",IF('Tableau (3)'!KG24=6,"6 Reblochon 225g",IF('Tableau (3)'!KG24=7,"7 Reblochon 225g",IF('Tableau (3)'!KG24=8,"8 Reblochon 225g",IF('Tableau (3)'!KG24=9,"9 Reblochon 225g",IF('Tableau (3)'!KG24=10,"10 Reblochon 225g",IF('Tableau (3)'!KG24&gt;10,"!!!!!!!!!!!!!!","")))))))))))</f>
        <v/>
      </c>
      <c r="KE4" s="59">
        <f>'Tableau (3)'!KI3</f>
        <v>0</v>
      </c>
      <c r="KF4" s="61" t="str">
        <f>IF('Tableau (3)'!KI24=1,"1 Reblochon 225g",IF('Tableau (3)'!KI24=2,"2 Reblochon 225g",IF('Tableau (3)'!KI24=3,"3 Reblochon 225g",IF('Tableau (3)'!KI24=4,"4 Reblochon 225g",IF('Tableau (3)'!KI24=5,"5 Reblochon 225g",IF('Tableau (3)'!KI24=6,"6 Reblochon 225g",IF('Tableau (3)'!KI24=7,"7 Reblochon 225g",IF('Tableau (3)'!KI24=8,"8 Reblochon 225g",IF('Tableau (3)'!KI24=9,"9 Reblochon 225g",IF('Tableau (3)'!KI24=10,"10 Reblochon 225g",IF('Tableau (3)'!KI24&gt;10,"!!!!!!!!!!!!!!","")))))))))))</f>
        <v/>
      </c>
      <c r="KG4" s="59">
        <f>'Tableau (3)'!KK3</f>
        <v>0</v>
      </c>
      <c r="KH4" s="61" t="str">
        <f>IF('Tableau (3)'!KK24=1,"1 Reblochon 225g",IF('Tableau (3)'!KK24=2,"2 Reblochon 225g",IF('Tableau (3)'!KK24=3,"3 Reblochon 225g",IF('Tableau (3)'!KK24=4,"4 Reblochon 225g",IF('Tableau (3)'!KK24=5,"5 Reblochon 225g",IF('Tableau (3)'!KK24=6,"6 Reblochon 225g",IF('Tableau (3)'!KK24=7,"7 Reblochon 225g",IF('Tableau (3)'!KK24=8,"8 Reblochon 225g",IF('Tableau (3)'!KK24=9,"9 Reblochon 225g",IF('Tableau (3)'!KK24=10,"10 Reblochon 225g",IF('Tableau (3)'!KK24&gt;10,"!!!!!!!!!!!!!!","")))))))))))</f>
        <v/>
      </c>
      <c r="KI4" s="59">
        <f>'Tableau (3)'!KM3</f>
        <v>0</v>
      </c>
      <c r="KJ4" s="61" t="str">
        <f>IF('Tableau (3)'!KM24=1,"1 Reblochon 225g",IF('Tableau (3)'!KM24=2,"2 Reblochon 225g",IF('Tableau (3)'!KM24=3,"3 Reblochon 225g",IF('Tableau (3)'!KM24=4,"4 Reblochon 225g",IF('Tableau (3)'!KM24=5,"5 Reblochon 225g",IF('Tableau (3)'!KM24=6,"6 Reblochon 225g",IF('Tableau (3)'!KM24=7,"7 Reblochon 225g",IF('Tableau (3)'!KM24=8,"8 Reblochon 225g",IF('Tableau (3)'!KM24=9,"9 Reblochon 225g",IF('Tableau (3)'!KM24=10,"10 Reblochon 225g",IF('Tableau (3)'!KM24&gt;10,"!!!!!!!!!!!!!!","")))))))))))</f>
        <v/>
      </c>
      <c r="KK4" s="59">
        <f>'Tableau (3)'!KO3</f>
        <v>0</v>
      </c>
      <c r="KL4" s="61" t="str">
        <f>IF('Tableau (3)'!KO24=1,"1 Reblochon 225g",IF('Tableau (3)'!KO24=2,"2 Reblochon 225g",IF('Tableau (3)'!KO24=3,"3 Reblochon 225g",IF('Tableau (3)'!KO24=4,"4 Reblochon 225g",IF('Tableau (3)'!KO24=5,"5 Reblochon 225g",IF('Tableau (3)'!KO24=6,"6 Reblochon 225g",IF('Tableau (3)'!KO24=7,"7 Reblochon 225g",IF('Tableau (3)'!KO24=8,"8 Reblochon 225g",IF('Tableau (3)'!KO24=9,"9 Reblochon 225g",IF('Tableau (3)'!KO24=10,"10 Reblochon 225g",IF('Tableau (3)'!KO24&gt;10,"!!!!!!!!!!!!!!","")))))))))))</f>
        <v/>
      </c>
      <c r="KM4" s="59">
        <f>'Tableau (3)'!KQ3</f>
        <v>0</v>
      </c>
      <c r="KN4" s="61" t="str">
        <f>IF('Tableau (3)'!KQ24=1,"1 Reblochon 225g",IF('Tableau (3)'!KQ24=2,"2 Reblochon 225g",IF('Tableau (3)'!KQ24=3,"3 Reblochon 225g",IF('Tableau (3)'!KQ24=4,"4 Reblochon 225g",IF('Tableau (3)'!KQ24=5,"5 Reblochon 225g",IF('Tableau (3)'!KQ24=6,"6 Reblochon 225g",IF('Tableau (3)'!KQ24=7,"7 Reblochon 225g",IF('Tableau (3)'!KQ24=8,"8 Reblochon 225g",IF('Tableau (3)'!KQ24=9,"9 Reblochon 225g",IF('Tableau (3)'!KQ24=10,"10 Reblochon 225g",IF('Tableau (3)'!KQ24&gt;10,"!!!!!!!!!!!!!!","")))))))))))</f>
        <v/>
      </c>
      <c r="KO4" s="59">
        <f>'Tableau (3)'!KS3</f>
        <v>0</v>
      </c>
      <c r="KP4" s="61" t="str">
        <f>IF('Tableau (3)'!KS24=1,"1 Reblochon 225g",IF('Tableau (3)'!KS24=2,"2 Reblochon 225g",IF('Tableau (3)'!KS24=3,"3 Reblochon 225g",IF('Tableau (3)'!KS24=4,"4 Reblochon 225g",IF('Tableau (3)'!KS24=5,"5 Reblochon 225g",IF('Tableau (3)'!KS24=6,"6 Reblochon 225g",IF('Tableau (3)'!KS24=7,"7 Reblochon 225g",IF('Tableau (3)'!KS24=8,"8 Reblochon 225g",IF('Tableau (3)'!KS24=9,"9 Reblochon 225g",IF('Tableau (3)'!KS24=10,"10 Reblochon 225g",IF('Tableau (3)'!KS24&gt;10,"!!!!!!!!!!!!!!","")))))))))))</f>
        <v/>
      </c>
      <c r="KQ4" s="59">
        <f>'Tableau (3)'!KU3</f>
        <v>0</v>
      </c>
      <c r="KR4" s="61" t="str">
        <f>IF('Tableau (3)'!KU24=1,"1 Reblochon 225g",IF('Tableau (3)'!KU24=2,"2 Reblochon 225g",IF('Tableau (3)'!KU24=3,"3 Reblochon 225g",IF('Tableau (3)'!KU24=4,"4 Reblochon 225g",IF('Tableau (3)'!KU24=5,"5 Reblochon 225g",IF('Tableau (3)'!KU24=6,"6 Reblochon 225g",IF('Tableau (3)'!KU24=7,"7 Reblochon 225g",IF('Tableau (3)'!KU24=8,"8 Reblochon 225g",IF('Tableau (3)'!KU24=9,"9 Reblochon 225g",IF('Tableau (3)'!KU24=10,"10 Reblochon 225g",IF('Tableau (3)'!KU24&gt;10,"!!!!!!!!!!!!!!","")))))))))))</f>
        <v/>
      </c>
      <c r="KS4" s="59">
        <f>'Tableau (3)'!KW3</f>
        <v>0</v>
      </c>
      <c r="KT4" s="61" t="str">
        <f>IF('Tableau (3)'!KW24=1,"1 Reblochon 225g",IF('Tableau (3)'!KW24=2,"2 Reblochon 225g",IF('Tableau (3)'!KW24=3,"3 Reblochon 225g",IF('Tableau (3)'!KW24=4,"4 Reblochon 225g",IF('Tableau (3)'!KW24=5,"5 Reblochon 225g",IF('Tableau (3)'!KW24=6,"6 Reblochon 225g",IF('Tableau (3)'!KW24=7,"7 Reblochon 225g",IF('Tableau (3)'!KW24=8,"8 Reblochon 225g",IF('Tableau (3)'!KW24=9,"9 Reblochon 225g",IF('Tableau (3)'!KW24=10,"10 Reblochon 225g",IF('Tableau (3)'!KW24&gt;10,"!!!!!!!!!!!!!!","")))))))))))</f>
        <v/>
      </c>
      <c r="KU4" s="59">
        <f>'Tableau (3)'!KY3</f>
        <v>0</v>
      </c>
      <c r="KV4" s="61" t="str">
        <f>IF('Tableau (3)'!KY24=1,"1 Reblochon 225g",IF('Tableau (3)'!KY24=2,"2 Reblochon 225g",IF('Tableau (3)'!KY24=3,"3 Reblochon 225g",IF('Tableau (3)'!KY24=4,"4 Reblochon 225g",IF('Tableau (3)'!KY24=5,"5 Reblochon 225g",IF('Tableau (3)'!KY24=6,"6 Reblochon 225g",IF('Tableau (3)'!KY24=7,"7 Reblochon 225g",IF('Tableau (3)'!KY24=8,"8 Reblochon 225g",IF('Tableau (3)'!KY24=9,"9 Reblochon 225g",IF('Tableau (3)'!KY24=10,"10 Reblochon 225g",IF('Tableau (3)'!KY24&gt;10,"!!!!!!!!!!!!!!","")))))))))))</f>
        <v/>
      </c>
      <c r="KW4" s="59">
        <f>'Tableau (3)'!LA3</f>
        <v>0</v>
      </c>
      <c r="KX4" s="61" t="str">
        <f>IF('Tableau (3)'!LA24=1,"1 Reblochon 225g",IF('Tableau (3)'!LA24=2,"2 Reblochon 225g",IF('Tableau (3)'!LA24=3,"3 Reblochon 225g",IF('Tableau (3)'!LA24=4,"4 Reblochon 225g",IF('Tableau (3)'!LA24=5,"5 Reblochon 225g",IF('Tableau (3)'!LA24=6,"6 Reblochon 225g",IF('Tableau (3)'!LA24=7,"7 Reblochon 225g",IF('Tableau (3)'!LA24=8,"8 Reblochon 225g",IF('Tableau (3)'!LA24=9,"9 Reblochon 225g",IF('Tableau (3)'!LA24=10,"10 Reblochon 225g",IF('Tableau (3)'!LA24&gt;10,"!!!!!!!!!!!!!!","")))))))))))</f>
        <v/>
      </c>
      <c r="KY4" s="59">
        <f>'Tableau (3)'!LC3</f>
        <v>0</v>
      </c>
      <c r="KZ4" s="61" t="str">
        <f>IF('Tableau (3)'!LC24=1,"1 Reblochon 225g",IF('Tableau (3)'!LC24=2,"2 Reblochon 225g",IF('Tableau (3)'!LC24=3,"3 Reblochon 225g",IF('Tableau (3)'!LC24=4,"4 Reblochon 225g",IF('Tableau (3)'!LC24=5,"5 Reblochon 225g",IF('Tableau (3)'!LC24=6,"6 Reblochon 225g",IF('Tableau (3)'!LC24=7,"7 Reblochon 225g",IF('Tableau (3)'!LC24=8,"8 Reblochon 225g",IF('Tableau (3)'!LC24=9,"9 Reblochon 225g",IF('Tableau (3)'!LC24=10,"10 Reblochon 225g",IF('Tableau (3)'!LC24&gt;10,"!!!!!!!!!!!!!!","")))))))))))</f>
        <v/>
      </c>
      <c r="LA4" s="59">
        <f>'Tableau (3)'!LE3</f>
        <v>0</v>
      </c>
      <c r="LB4" s="61" t="str">
        <f>IF('Tableau (3)'!LE24=1,"1 Reblochon 225g",IF('Tableau (3)'!LE24=2,"2 Reblochon 225g",IF('Tableau (3)'!LE24=3,"3 Reblochon 225g",IF('Tableau (3)'!LE24=4,"4 Reblochon 225g",IF('Tableau (3)'!LE24=5,"5 Reblochon 225g",IF('Tableau (3)'!LE24=6,"6 Reblochon 225g",IF('Tableau (3)'!LE24=7,"7 Reblochon 225g",IF('Tableau (3)'!LE24=8,"8 Reblochon 225g",IF('Tableau (3)'!LE24=9,"9 Reblochon 225g",IF('Tableau (3)'!LE24=10,"10 Reblochon 225g",IF('Tableau (3)'!LE24&gt;10,"!!!!!!!!!!!!!!","")))))))))))</f>
        <v/>
      </c>
      <c r="LC4" s="59">
        <f>'Tableau (3)'!LG3</f>
        <v>0</v>
      </c>
      <c r="LD4" s="61" t="str">
        <f>IF('Tableau (3)'!LG24=1,"1 Reblochon 225g",IF('Tableau (3)'!LG24=2,"2 Reblochon 225g",IF('Tableau (3)'!LG24=3,"3 Reblochon 225g",IF('Tableau (3)'!LG24=4,"4 Reblochon 225g",IF('Tableau (3)'!LG24=5,"5 Reblochon 225g",IF('Tableau (3)'!LG24=6,"6 Reblochon 225g",IF('Tableau (3)'!LG24=7,"7 Reblochon 225g",IF('Tableau (3)'!LG24=8,"8 Reblochon 225g",IF('Tableau (3)'!LG24=9,"9 Reblochon 225g",IF('Tableau (3)'!LG24=10,"10 Reblochon 225g",IF('Tableau (3)'!LG24&gt;10,"!!!!!!!!!!!!!!","")))))))))))</f>
        <v/>
      </c>
      <c r="LE4" s="59">
        <f>'Tableau (3)'!LI3</f>
        <v>0</v>
      </c>
      <c r="LF4" s="61" t="str">
        <f>IF('Tableau (3)'!LI24=1,"1 Reblochon 225g",IF('Tableau (3)'!LI24=2,"2 Reblochon 225g",IF('Tableau (3)'!LI24=3,"3 Reblochon 225g",IF('Tableau (3)'!LI24=4,"4 Reblochon 225g",IF('Tableau (3)'!LI24=5,"5 Reblochon 225g",IF('Tableau (3)'!LI24=6,"6 Reblochon 225g",IF('Tableau (3)'!LI24=7,"7 Reblochon 225g",IF('Tableau (3)'!LI24=8,"8 Reblochon 225g",IF('Tableau (3)'!LI24=9,"9 Reblochon 225g",IF('Tableau (3)'!LI24=10,"10 Reblochon 225g",IF('Tableau (3)'!LI24&gt;10,"!!!!!!!!!!!!!!","")))))))))))</f>
        <v/>
      </c>
      <c r="LG4" s="59">
        <f>'Tableau (3)'!LK3</f>
        <v>0</v>
      </c>
      <c r="LH4" s="61" t="str">
        <f>IF('Tableau (3)'!LK24=1,"1 Reblochon 225g",IF('Tableau (3)'!LK24=2,"2 Reblochon 225g",IF('Tableau (3)'!LK24=3,"3 Reblochon 225g",IF('Tableau (3)'!LK24=4,"4 Reblochon 225g",IF('Tableau (3)'!LK24=5,"5 Reblochon 225g",IF('Tableau (3)'!LK24=6,"6 Reblochon 225g",IF('Tableau (3)'!LK24=7,"7 Reblochon 225g",IF('Tableau (3)'!LK24=8,"8 Reblochon 225g",IF('Tableau (3)'!LK24=9,"9 Reblochon 225g",IF('Tableau (3)'!LK24=10,"10 Reblochon 225g",IF('Tableau (3)'!LK24&gt;10,"!!!!!!!!!!!!!!","")))))))))))</f>
        <v/>
      </c>
      <c r="LI4" s="59">
        <f>'Tableau (3)'!LM3</f>
        <v>0</v>
      </c>
      <c r="LJ4" s="61" t="str">
        <f>IF('Tableau (3)'!LM24=1,"1 Reblochon 225g",IF('Tableau (3)'!LM24=2,"2 Reblochon 225g",IF('Tableau (3)'!LM24=3,"3 Reblochon 225g",IF('Tableau (3)'!LM24=4,"4 Reblochon 225g",IF('Tableau (3)'!LM24=5,"5 Reblochon 225g",IF('Tableau (3)'!LM24=6,"6 Reblochon 225g",IF('Tableau (3)'!LM24=7,"7 Reblochon 225g",IF('Tableau (3)'!LM24=8,"8 Reblochon 225g",IF('Tableau (3)'!LM24=9,"9 Reblochon 225g",IF('Tableau (3)'!LM24=10,"10 Reblochon 225g",IF('Tableau (3)'!LM24&gt;10,"!!!!!!!!!!!!!!","")))))))))))</f>
        <v/>
      </c>
      <c r="LK4" s="59">
        <f>'Tableau (3)'!LO3</f>
        <v>0</v>
      </c>
      <c r="LL4" s="61" t="str">
        <f>IF('Tableau (3)'!LO24=1,"1 Reblochon 225g",IF('Tableau (3)'!LO24=2,"2 Reblochon 225g",IF('Tableau (3)'!LO24=3,"3 Reblochon 225g",IF('Tableau (3)'!LO24=4,"4 Reblochon 225g",IF('Tableau (3)'!LO24=5,"5 Reblochon 225g",IF('Tableau (3)'!LO24=6,"6 Reblochon 225g",IF('Tableau (3)'!LO24=7,"7 Reblochon 225g",IF('Tableau (3)'!LO24=8,"8 Reblochon 225g",IF('Tableau (3)'!LO24=9,"9 Reblochon 225g",IF('Tableau (3)'!LO24=10,"10 Reblochon 225g",IF('Tableau (3)'!LO24&gt;10,"!!!!!!!!!!!!!!","")))))))))))</f>
        <v/>
      </c>
      <c r="LM4" s="59">
        <f>'Tableau (3)'!LQ3</f>
        <v>0</v>
      </c>
      <c r="LN4" s="61" t="str">
        <f>IF('Tableau (3)'!LQ24=1,"1 Reblochon 225g",IF('Tableau (3)'!LQ24=2,"2 Reblochon 225g",IF('Tableau (3)'!LQ24=3,"3 Reblochon 225g",IF('Tableau (3)'!LQ24=4,"4 Reblochon 225g",IF('Tableau (3)'!LQ24=5,"5 Reblochon 225g",IF('Tableau (3)'!LQ24=6,"6 Reblochon 225g",IF('Tableau (3)'!LQ24=7,"7 Reblochon 225g",IF('Tableau (3)'!LQ24=8,"8 Reblochon 225g",IF('Tableau (3)'!LQ24=9,"9 Reblochon 225g",IF('Tableau (3)'!LQ24=10,"10 Reblochon 225g",IF('Tableau (3)'!LQ24&gt;10,"!!!!!!!!!!!!!!","")))))))))))</f>
        <v/>
      </c>
      <c r="LO4" s="59">
        <f>'Tableau (3)'!LS3</f>
        <v>0</v>
      </c>
      <c r="LP4" s="61" t="str">
        <f>IF('Tableau (3)'!LS24=1,"1 Reblochon 225g",IF('Tableau (3)'!LS24=2,"2 Reblochon 225g",IF('Tableau (3)'!LS24=3,"3 Reblochon 225g",IF('Tableau (3)'!LS24=4,"4 Reblochon 225g",IF('Tableau (3)'!LS24=5,"5 Reblochon 225g",IF('Tableau (3)'!LS24=6,"6 Reblochon 225g",IF('Tableau (3)'!LS24=7,"7 Reblochon 225g",IF('Tableau (3)'!LS24=8,"8 Reblochon 225g",IF('Tableau (3)'!LS24=9,"9 Reblochon 225g",IF('Tableau (3)'!LS24=10,"10 Reblochon 225g",IF('Tableau (3)'!LS24&gt;10,"!!!!!!!!!!!!!!","")))))))))))</f>
        <v/>
      </c>
      <c r="LQ4" s="59">
        <f>'Tableau (3)'!LU3</f>
        <v>0</v>
      </c>
      <c r="LR4" s="61" t="str">
        <f>IF('Tableau (3)'!LU24=1,"1 Reblochon 225g",IF('Tableau (3)'!LU24=2,"2 Reblochon 225g",IF('Tableau (3)'!LU24=3,"3 Reblochon 225g",IF('Tableau (3)'!LU24=4,"4 Reblochon 225g",IF('Tableau (3)'!LU24=5,"5 Reblochon 225g",IF('Tableau (3)'!LU24=6,"6 Reblochon 225g",IF('Tableau (3)'!LU24=7,"7 Reblochon 225g",IF('Tableau (3)'!LU24=8,"8 Reblochon 225g",IF('Tableau (3)'!LU24=9,"9 Reblochon 225g",IF('Tableau (3)'!LU24=10,"10 Reblochon 225g",IF('Tableau (3)'!LU24&gt;10,"!!!!!!!!!!!!!!","")))))))))))</f>
        <v/>
      </c>
      <c r="LS4" s="59">
        <f>'Tableau (3)'!LW3</f>
        <v>0</v>
      </c>
      <c r="LT4" s="61" t="str">
        <f>IF('Tableau (3)'!LW24=1,"1 Reblochon 225g",IF('Tableau (3)'!LW24=2,"2 Reblochon 225g",IF('Tableau (3)'!LW24=3,"3 Reblochon 225g",IF('Tableau (3)'!LW24=4,"4 Reblochon 225g",IF('Tableau (3)'!LW24=5,"5 Reblochon 225g",IF('Tableau (3)'!LW24=6,"6 Reblochon 225g",IF('Tableau (3)'!LW24=7,"7 Reblochon 225g",IF('Tableau (3)'!LW24=8,"8 Reblochon 225g",IF('Tableau (3)'!LW24=9,"9 Reblochon 225g",IF('Tableau (3)'!LW24=10,"10 Reblochon 225g",IF('Tableau (3)'!LW24&gt;10,"!!!!!!!!!!!!!!","")))))))))))</f>
        <v/>
      </c>
      <c r="LU4" s="59">
        <f>'Tableau (3)'!LY3</f>
        <v>0</v>
      </c>
      <c r="LV4" s="61" t="str">
        <f>IF('Tableau (3)'!LY24=1,"1 Reblochon 225g",IF('Tableau (3)'!LY24=2,"2 Reblochon 225g",IF('Tableau (3)'!LY24=3,"3 Reblochon 225g",IF('Tableau (3)'!LY24=4,"4 Reblochon 225g",IF('Tableau (3)'!LY24=5,"5 Reblochon 225g",IF('Tableau (3)'!LY24=6,"6 Reblochon 225g",IF('Tableau (3)'!LY24=7,"7 Reblochon 225g",IF('Tableau (3)'!LY24=8,"8 Reblochon 225g",IF('Tableau (3)'!LY24=9,"9 Reblochon 225g",IF('Tableau (3)'!LY24=10,"10 Reblochon 225g",IF('Tableau (3)'!LY24&gt;10,"!!!!!!!!!!!!!!","")))))))))))</f>
        <v/>
      </c>
      <c r="LW4" s="59">
        <f>'Tableau (3)'!MA3</f>
        <v>0</v>
      </c>
      <c r="LX4" s="61" t="str">
        <f>IF('Tableau (3)'!MA24=1,"1 Reblochon 225g",IF('Tableau (3)'!MA24=2,"2 Reblochon 225g",IF('Tableau (3)'!MA24=3,"3 Reblochon 225g",IF('Tableau (3)'!MA24=4,"4 Reblochon 225g",IF('Tableau (3)'!MA24=5,"5 Reblochon 225g",IF('Tableau (3)'!MA24=6,"6 Reblochon 225g",IF('Tableau (3)'!MA24=7,"7 Reblochon 225g",IF('Tableau (3)'!MA24=8,"8 Reblochon 225g",IF('Tableau (3)'!MA24=9,"9 Reblochon 225g",IF('Tableau (3)'!MA24=10,"10 Reblochon 225g",IF('Tableau (3)'!MA24&gt;10,"!!!!!!!!!!!!!!","")))))))))))</f>
        <v/>
      </c>
      <c r="LY4" s="59">
        <f>'Tableau (3)'!MC3</f>
        <v>0</v>
      </c>
      <c r="LZ4" s="61" t="str">
        <f>IF('Tableau (3)'!MC24=1,"1 Reblochon 225g",IF('Tableau (3)'!MC24=2,"2 Reblochon 225g",IF('Tableau (3)'!MC24=3,"3 Reblochon 225g",IF('Tableau (3)'!MC24=4,"4 Reblochon 225g",IF('Tableau (3)'!MC24=5,"5 Reblochon 225g",IF('Tableau (3)'!MC24=6,"6 Reblochon 225g",IF('Tableau (3)'!MC24=7,"7 Reblochon 225g",IF('Tableau (3)'!MC24=8,"8 Reblochon 225g",IF('Tableau (3)'!MC24=9,"9 Reblochon 225g",IF('Tableau (3)'!MC24=10,"10 Reblochon 225g",IF('Tableau (3)'!MC24&gt;10,"!!!!!!!!!!!!!!","")))))))))))</f>
        <v/>
      </c>
      <c r="MA4" s="59">
        <f>'Tableau (3)'!ME3</f>
        <v>0</v>
      </c>
      <c r="MB4" s="61" t="str">
        <f>IF('Tableau (3)'!ME24=1,"1 Reblochon 225g",IF('Tableau (3)'!ME24=2,"2 Reblochon 225g",IF('Tableau (3)'!ME24=3,"3 Reblochon 225g",IF('Tableau (3)'!ME24=4,"4 Reblochon 225g",IF('Tableau (3)'!ME24=5,"5 Reblochon 225g",IF('Tableau (3)'!ME24=6,"6 Reblochon 225g",IF('Tableau (3)'!ME24=7,"7 Reblochon 225g",IF('Tableau (3)'!ME24=8,"8 Reblochon 225g",IF('Tableau (3)'!ME24=9,"9 Reblochon 225g",IF('Tableau (3)'!ME24=10,"10 Reblochon 225g",IF('Tableau (3)'!ME24&gt;10,"!!!!!!!!!!!!!!","")))))))))))</f>
        <v/>
      </c>
      <c r="MC4" s="59">
        <f>'Tableau (3)'!MG3</f>
        <v>0</v>
      </c>
      <c r="MD4" s="61" t="str">
        <f>IF('Tableau (3)'!MG24=1,"1 Reblochon 225g",IF('Tableau (3)'!MG24=2,"2 Reblochon 225g",IF('Tableau (3)'!MG24=3,"3 Reblochon 225g",IF('Tableau (3)'!MG24=4,"4 Reblochon 225g",IF('Tableau (3)'!MG24=5,"5 Reblochon 225g",IF('Tableau (3)'!MG24=6,"6 Reblochon 225g",IF('Tableau (3)'!MG24=7,"7 Reblochon 225g",IF('Tableau (3)'!MG24=8,"8 Reblochon 225g",IF('Tableau (3)'!MG24=9,"9 Reblochon 225g",IF('Tableau (3)'!MG24=10,"10 Reblochon 225g",IF('Tableau (3)'!MG24&gt;10,"!!!!!!!!!!!!!!","")))))))))))</f>
        <v/>
      </c>
      <c r="ME4" s="59">
        <f>'Tableau (3)'!MI3</f>
        <v>0</v>
      </c>
      <c r="MF4" s="61" t="str">
        <f>IF('Tableau (3)'!MI24=1,"1 Reblochon 225g",IF('Tableau (3)'!MI24=2,"2 Reblochon 225g",IF('Tableau (3)'!MI24=3,"3 Reblochon 225g",IF('Tableau (3)'!MI24=4,"4 Reblochon 225g",IF('Tableau (3)'!MI24=5,"5 Reblochon 225g",IF('Tableau (3)'!MI24=6,"6 Reblochon 225g",IF('Tableau (3)'!MI24=7,"7 Reblochon 225g",IF('Tableau (3)'!MI24=8,"8 Reblochon 225g",IF('Tableau (3)'!MI24=9,"9 Reblochon 225g",IF('Tableau (3)'!MI24=10,"10 Reblochon 225g",IF('Tableau (3)'!MI24&gt;10,"!!!!!!!!!!!!!!","")))))))))))</f>
        <v/>
      </c>
      <c r="MG4" s="59">
        <f>'Tableau (3)'!MK3</f>
        <v>0</v>
      </c>
      <c r="MH4" s="61" t="str">
        <f>IF('Tableau (3)'!MK24=1,"1 Reblochon 225g",IF('Tableau (3)'!MK24=2,"2 Reblochon 225g",IF('Tableau (3)'!MK24=3,"3 Reblochon 225g",IF('Tableau (3)'!MK24=4,"4 Reblochon 225g",IF('Tableau (3)'!MK24=5,"5 Reblochon 225g",IF('Tableau (3)'!MK24=6,"6 Reblochon 225g",IF('Tableau (3)'!MK24=7,"7 Reblochon 225g",IF('Tableau (3)'!MK24=8,"8 Reblochon 225g",IF('Tableau (3)'!MK24=9,"9 Reblochon 225g",IF('Tableau (3)'!MK24=10,"10 Reblochon 225g",IF('Tableau (3)'!MK24&gt;10,"!!!!!!!!!!!!!!","")))))))))))</f>
        <v/>
      </c>
      <c r="MI4" s="59">
        <f>'Tableau (3)'!MM3</f>
        <v>0</v>
      </c>
      <c r="MJ4" s="61" t="str">
        <f>IF('Tableau (3)'!MM24=1,"1 Reblochon 225g",IF('Tableau (3)'!MM24=2,"2 Reblochon 225g",IF('Tableau (3)'!MM24=3,"3 Reblochon 225g",IF('Tableau (3)'!MM24=4,"4 Reblochon 225g",IF('Tableau (3)'!MM24=5,"5 Reblochon 225g",IF('Tableau (3)'!MM24=6,"6 Reblochon 225g",IF('Tableau (3)'!MM24=7,"7 Reblochon 225g",IF('Tableau (3)'!MM24=8,"8 Reblochon 225g",IF('Tableau (3)'!MM24=9,"9 Reblochon 225g",IF('Tableau (3)'!MM24=10,"10 Reblochon 225g",IF('Tableau (3)'!MM24&gt;10,"!!!!!!!!!!!!!!","")))))))))))</f>
        <v/>
      </c>
      <c r="MK4" s="59">
        <f>'Tableau (3)'!MO3</f>
        <v>0</v>
      </c>
      <c r="ML4" s="61" t="str">
        <f>IF('Tableau (3)'!MO24=1,"1 Reblochon 225g",IF('Tableau (3)'!MO24=2,"2 Reblochon 225g",IF('Tableau (3)'!MO24=3,"3 Reblochon 225g",IF('Tableau (3)'!MO24=4,"4 Reblochon 225g",IF('Tableau (3)'!MO24=5,"5 Reblochon 225g",IF('Tableau (3)'!MO24=6,"6 Reblochon 225g",IF('Tableau (3)'!MO24=7,"7 Reblochon 225g",IF('Tableau (3)'!MO24=8,"8 Reblochon 225g",IF('Tableau (3)'!MO24=9,"9 Reblochon 225g",IF('Tableau (3)'!MO24=10,"10 Reblochon 225g",IF('Tableau (3)'!MO24&gt;10,"!!!!!!!!!!!!!!","")))))))))))</f>
        <v/>
      </c>
      <c r="MM4" s="59">
        <f>'Tableau (3)'!MQ3</f>
        <v>0</v>
      </c>
      <c r="MN4" s="61" t="str">
        <f>IF('Tableau (3)'!MQ24=1,"1 Reblochon 225g",IF('Tableau (3)'!MQ24=2,"2 Reblochon 225g",IF('Tableau (3)'!MQ24=3,"3 Reblochon 225g",IF('Tableau (3)'!MQ24=4,"4 Reblochon 225g",IF('Tableau (3)'!MQ24=5,"5 Reblochon 225g",IF('Tableau (3)'!MQ24=6,"6 Reblochon 225g",IF('Tableau (3)'!MQ24=7,"7 Reblochon 225g",IF('Tableau (3)'!MQ24=8,"8 Reblochon 225g",IF('Tableau (3)'!MQ24=9,"9 Reblochon 225g",IF('Tableau (3)'!MQ24=10,"10 Reblochon 225g",IF('Tableau (3)'!MQ24&gt;10,"!!!!!!!!!!!!!!","")))))))))))</f>
        <v/>
      </c>
      <c r="MO4" s="59">
        <f>'Tableau (3)'!MS3</f>
        <v>0</v>
      </c>
      <c r="MP4" s="61" t="str">
        <f>IF('Tableau (3)'!MS24=1,"1 Reblochon 225g",IF('Tableau (3)'!MS24=2,"2 Reblochon 225g",IF('Tableau (3)'!MS24=3,"3 Reblochon 225g",IF('Tableau (3)'!MS24=4,"4 Reblochon 225g",IF('Tableau (3)'!MS24=5,"5 Reblochon 225g",IF('Tableau (3)'!MS24=6,"6 Reblochon 225g",IF('Tableau (3)'!MS24=7,"7 Reblochon 225g",IF('Tableau (3)'!MS24=8,"8 Reblochon 225g",IF('Tableau (3)'!MS24=9,"9 Reblochon 225g",IF('Tableau (3)'!MS24=10,"10 Reblochon 225g",IF('Tableau (3)'!MS24&gt;10,"!!!!!!!!!!!!!!","")))))))))))</f>
        <v/>
      </c>
      <c r="MQ4" s="59">
        <f>'Tableau (3)'!MU3</f>
        <v>0</v>
      </c>
      <c r="MR4" s="61" t="str">
        <f>IF('Tableau (3)'!MU24=1,"1 Reblochon 225g",IF('Tableau (3)'!MU24=2,"2 Reblochon 225g",IF('Tableau (3)'!MU24=3,"3 Reblochon 225g",IF('Tableau (3)'!MU24=4,"4 Reblochon 225g",IF('Tableau (3)'!MU24=5,"5 Reblochon 225g",IF('Tableau (3)'!MU24=6,"6 Reblochon 225g",IF('Tableau (3)'!MU24=7,"7 Reblochon 225g",IF('Tableau (3)'!MU24=8,"8 Reblochon 225g",IF('Tableau (3)'!MU24=9,"9 Reblochon 225g",IF('Tableau (3)'!MU24=10,"10 Reblochon 225g",IF('Tableau (3)'!MU24&gt;10,"!!!!!!!!!!!!!!","")))))))))))</f>
        <v/>
      </c>
      <c r="MS4" s="59">
        <f>'Tableau (3)'!MW3</f>
        <v>0</v>
      </c>
      <c r="MT4" s="61" t="str">
        <f>IF('Tableau (3)'!MW24=1,"1 Reblochon 225g",IF('Tableau (3)'!MW24=2,"2 Reblochon 225g",IF('Tableau (3)'!MW24=3,"3 Reblochon 225g",IF('Tableau (3)'!MW24=4,"4 Reblochon 225g",IF('Tableau (3)'!MW24=5,"5 Reblochon 225g",IF('Tableau (3)'!MW24=6,"6 Reblochon 225g",IF('Tableau (3)'!MW24=7,"7 Reblochon 225g",IF('Tableau (3)'!MW24=8,"8 Reblochon 225g",IF('Tableau (3)'!MW24=9,"9 Reblochon 225g",IF('Tableau (3)'!MW24=10,"10 Reblochon 225g",IF('Tableau (3)'!MW24&gt;10,"!!!!!!!!!!!!!!","")))))))))))</f>
        <v/>
      </c>
      <c r="MU4" s="59">
        <f>'Tableau (3)'!MY3</f>
        <v>0</v>
      </c>
      <c r="MV4" s="61" t="str">
        <f>IF('Tableau (3)'!MY24=1,"1 Reblochon 225g",IF('Tableau (3)'!MY24=2,"2 Reblochon 225g",IF('Tableau (3)'!MY24=3,"3 Reblochon 225g",IF('Tableau (3)'!MY24=4,"4 Reblochon 225g",IF('Tableau (3)'!MY24=5,"5 Reblochon 225g",IF('Tableau (3)'!MY24=6,"6 Reblochon 225g",IF('Tableau (3)'!MY24=7,"7 Reblochon 225g",IF('Tableau (3)'!MY24=8,"8 Reblochon 225g",IF('Tableau (3)'!MY24=9,"9 Reblochon 225g",IF('Tableau (3)'!MY24=10,"10 Reblochon 225g",IF('Tableau (3)'!MY24&gt;10,"!!!!!!!!!!!!!!","")))))))))))</f>
        <v/>
      </c>
      <c r="MW4" s="59">
        <f>'Tableau (3)'!NA3</f>
        <v>0</v>
      </c>
      <c r="MX4" s="61" t="str">
        <f>IF('Tableau (3)'!NA24=1,"1 Reblochon 225g",IF('Tableau (3)'!NA24=2,"2 Reblochon 225g",IF('Tableau (3)'!NA24=3,"3 Reblochon 225g",IF('Tableau (3)'!NA24=4,"4 Reblochon 225g",IF('Tableau (3)'!NA24=5,"5 Reblochon 225g",IF('Tableau (3)'!NA24=6,"6 Reblochon 225g",IF('Tableau (3)'!NA24=7,"7 Reblochon 225g",IF('Tableau (3)'!NA24=8,"8 Reblochon 225g",IF('Tableau (3)'!NA24=9,"9 Reblochon 225g",IF('Tableau (3)'!NA24=10,"10 Reblochon 225g",IF('Tableau (3)'!NA24&gt;10,"!!!!!!!!!!!!!!","")))))))))))</f>
        <v/>
      </c>
      <c r="MY4" s="59">
        <f>'Tableau (3)'!NC3</f>
        <v>0</v>
      </c>
      <c r="MZ4" s="61" t="str">
        <f>IF('Tableau (3)'!NC24=1,"1 Reblochon 225g",IF('Tableau (3)'!NC24=2,"2 Reblochon 225g",IF('Tableau (3)'!NC24=3,"3 Reblochon 225g",IF('Tableau (3)'!NC24=4,"4 Reblochon 225g",IF('Tableau (3)'!NC24=5,"5 Reblochon 225g",IF('Tableau (3)'!NC24=6,"6 Reblochon 225g",IF('Tableau (3)'!NC24=7,"7 Reblochon 225g",IF('Tableau (3)'!NC24=8,"8 Reblochon 225g",IF('Tableau (3)'!NC24=9,"9 Reblochon 225g",IF('Tableau (3)'!NC24=10,"10 Reblochon 225g",IF('Tableau (3)'!NC24&gt;10,"!!!!!!!!!!!!!!","")))))))))))</f>
        <v/>
      </c>
      <c r="NA4" s="59">
        <f>'Tableau (3)'!NE3</f>
        <v>0</v>
      </c>
      <c r="NB4" s="61" t="str">
        <f>IF('Tableau (3)'!NE24=1,"1 Reblochon 225g",IF('Tableau (3)'!NE24=2,"2 Reblochon 225g",IF('Tableau (3)'!NE24=3,"3 Reblochon 225g",IF('Tableau (3)'!NE24=4,"4 Reblochon 225g",IF('Tableau (3)'!NE24=5,"5 Reblochon 225g",IF('Tableau (3)'!NE24=6,"6 Reblochon 225g",IF('Tableau (3)'!NE24=7,"7 Reblochon 225g",IF('Tableau (3)'!NE24=8,"8 Reblochon 225g",IF('Tableau (3)'!NE24=9,"9 Reblochon 225g",IF('Tableau (3)'!NE24=10,"10 Reblochon 225g",IF('Tableau (3)'!NE24&gt;10,"!!!!!!!!!!!!!!","")))))))))))</f>
        <v/>
      </c>
      <c r="NC4" s="59">
        <f>'Tableau (3)'!NG3</f>
        <v>0</v>
      </c>
      <c r="ND4" s="61" t="str">
        <f>IF('Tableau (3)'!NG24=1,"1 Reblochon 225g",IF('Tableau (3)'!NG24=2,"2 Reblochon 225g",IF('Tableau (3)'!NG24=3,"3 Reblochon 225g",IF('Tableau (3)'!NG24=4,"4 Reblochon 225g",IF('Tableau (3)'!NG24=5,"5 Reblochon 225g",IF('Tableau (3)'!NG24=6,"6 Reblochon 225g",IF('Tableau (3)'!NG24=7,"7 Reblochon 225g",IF('Tableau (3)'!NG24=8,"8 Reblochon 225g",IF('Tableau (3)'!NG24=9,"9 Reblochon 225g",IF('Tableau (3)'!NG24=10,"10 Reblochon 225g",IF('Tableau (3)'!NG24&gt;10,"!!!!!!!!!!!!!!","")))))))))))</f>
        <v/>
      </c>
      <c r="NE4" s="59">
        <f>'Tableau (3)'!NI3</f>
        <v>0</v>
      </c>
      <c r="NF4" s="61" t="str">
        <f>IF('Tableau (3)'!NI24=1,"1 Reblochon 225g",IF('Tableau (3)'!NI24=2,"2 Reblochon 225g",IF('Tableau (3)'!NI24=3,"3 Reblochon 225g",IF('Tableau (3)'!NI24=4,"4 Reblochon 225g",IF('Tableau (3)'!NI24=5,"5 Reblochon 225g",IF('Tableau (3)'!NI24=6,"6 Reblochon 225g",IF('Tableau (3)'!NI24=7,"7 Reblochon 225g",IF('Tableau (3)'!NI24=8,"8 Reblochon 225g",IF('Tableau (3)'!NI24=9,"9 Reblochon 225g",IF('Tableau (3)'!NI24=10,"10 Reblochon 225g",IF('Tableau (3)'!NI24&gt;10,"!!!!!!!!!!!!!!","")))))))))))</f>
        <v/>
      </c>
      <c r="NG4" s="59">
        <f>'Tableau (3)'!NK3</f>
        <v>0</v>
      </c>
      <c r="NH4" s="61" t="str">
        <f>IF('Tableau (3)'!NK24=1,"1 Reblochon 225g",IF('Tableau (3)'!NK24=2,"2 Reblochon 225g",IF('Tableau (3)'!NK24=3,"3 Reblochon 225g",IF('Tableau (3)'!NK24=4,"4 Reblochon 225g",IF('Tableau (3)'!NK24=5,"5 Reblochon 225g",IF('Tableau (3)'!NK24=6,"6 Reblochon 225g",IF('Tableau (3)'!NK24=7,"7 Reblochon 225g",IF('Tableau (3)'!NK24=8,"8 Reblochon 225g",IF('Tableau (3)'!NK24=9,"9 Reblochon 225g",IF('Tableau (3)'!NK24=10,"10 Reblochon 225g",IF('Tableau (3)'!NK24&gt;10,"!!!!!!!!!!!!!!","")))))))))))</f>
        <v/>
      </c>
      <c r="NI4" s="59">
        <f>'Tableau (3)'!NM3</f>
        <v>0</v>
      </c>
      <c r="NJ4" s="61" t="str">
        <f>IF('Tableau (3)'!NM24=1,"1 Reblochon 225g",IF('Tableau (3)'!NM24=2,"2 Reblochon 225g",IF('Tableau (3)'!NM24=3,"3 Reblochon 225g",IF('Tableau (3)'!NM24=4,"4 Reblochon 225g",IF('Tableau (3)'!NM24=5,"5 Reblochon 225g",IF('Tableau (3)'!NM24=6,"6 Reblochon 225g",IF('Tableau (3)'!NM24=7,"7 Reblochon 225g",IF('Tableau (3)'!NM24=8,"8 Reblochon 225g",IF('Tableau (3)'!NM24=9,"9 Reblochon 225g",IF('Tableau (3)'!NM24=10,"10 Reblochon 225g",IF('Tableau (3)'!NM24&gt;10,"!!!!!!!!!!!!!!","")))))))))))</f>
        <v/>
      </c>
      <c r="NK4" s="59">
        <f>'Tableau (3)'!NO3</f>
        <v>0</v>
      </c>
      <c r="NL4" s="61" t="str">
        <f>IF('Tableau (3)'!NO24=1,"1 Reblochon 225g",IF('Tableau (3)'!NO24=2,"2 Reblochon 225g",IF('Tableau (3)'!NO24=3,"3 Reblochon 225g",IF('Tableau (3)'!NO24=4,"4 Reblochon 225g",IF('Tableau (3)'!NO24=5,"5 Reblochon 225g",IF('Tableau (3)'!NO24=6,"6 Reblochon 225g",IF('Tableau (3)'!NO24=7,"7 Reblochon 225g",IF('Tableau (3)'!NO24=8,"8 Reblochon 225g",IF('Tableau (3)'!NO24=9,"9 Reblochon 225g",IF('Tableau (3)'!NO24=10,"10 Reblochon 225g",IF('Tableau (3)'!NO24&gt;10,"!!!!!!!!!!!!!!","")))))))))))</f>
        <v/>
      </c>
      <c r="NM4" s="59">
        <f>'Tableau (3)'!NQ3</f>
        <v>0</v>
      </c>
      <c r="NN4" s="61" t="str">
        <f>IF('Tableau (3)'!NQ24=1,"1 Reblochon 225g",IF('Tableau (3)'!NQ24=2,"2 Reblochon 225g",IF('Tableau (3)'!NQ24=3,"3 Reblochon 225g",IF('Tableau (3)'!NQ24=4,"4 Reblochon 225g",IF('Tableau (3)'!NQ24=5,"5 Reblochon 225g",IF('Tableau (3)'!NQ24=6,"6 Reblochon 225g",IF('Tableau (3)'!NQ24=7,"7 Reblochon 225g",IF('Tableau (3)'!NQ24=8,"8 Reblochon 225g",IF('Tableau (3)'!NQ24=9,"9 Reblochon 225g",IF('Tableau (3)'!NQ24=10,"10 Reblochon 225g",IF('Tableau (3)'!NQ24&gt;10,"!!!!!!!!!!!!!!","")))))))))))</f>
        <v/>
      </c>
      <c r="NO4" s="59">
        <f>'Tableau (3)'!NS3</f>
        <v>0</v>
      </c>
      <c r="NP4" s="61" t="str">
        <f>IF('Tableau (3)'!NS24=1,"1 Reblochon 225g",IF('Tableau (3)'!NS24=2,"2 Reblochon 225g",IF('Tableau (3)'!NS24=3,"3 Reblochon 225g",IF('Tableau (3)'!NS24=4,"4 Reblochon 225g",IF('Tableau (3)'!NS24=5,"5 Reblochon 225g",IF('Tableau (3)'!NS24=6,"6 Reblochon 225g",IF('Tableau (3)'!NS24=7,"7 Reblochon 225g",IF('Tableau (3)'!NS24=8,"8 Reblochon 225g",IF('Tableau (3)'!NS24=9,"9 Reblochon 225g",IF('Tableau (3)'!NS24=10,"10 Reblochon 225g",IF('Tableau (3)'!NS24&gt;10,"!!!!!!!!!!!!!!","")))))))))))</f>
        <v/>
      </c>
      <c r="NQ4" s="59">
        <f>'Tableau (3)'!NU3</f>
        <v>0</v>
      </c>
      <c r="NR4" s="61" t="str">
        <f>IF('Tableau (3)'!NU24=1,"1 Reblochon 225g",IF('Tableau (3)'!NU24=2,"2 Reblochon 225g",IF('Tableau (3)'!NU24=3,"3 Reblochon 225g",IF('Tableau (3)'!NU24=4,"4 Reblochon 225g",IF('Tableau (3)'!NU24=5,"5 Reblochon 225g",IF('Tableau (3)'!NU24=6,"6 Reblochon 225g",IF('Tableau (3)'!NU24=7,"7 Reblochon 225g",IF('Tableau (3)'!NU24=8,"8 Reblochon 225g",IF('Tableau (3)'!NU24=9,"9 Reblochon 225g",IF('Tableau (3)'!NU24=10,"10 Reblochon 225g",IF('Tableau (3)'!NU24&gt;10,"!!!!!!!!!!!!!!","")))))))))))</f>
        <v/>
      </c>
      <c r="NS4" s="59">
        <f>'Tableau (3)'!NW3</f>
        <v>0</v>
      </c>
      <c r="NT4" s="61" t="str">
        <f>IF('Tableau (3)'!NW24=1,"1 Reblochon 225g",IF('Tableau (3)'!NW24=2,"2 Reblochon 225g",IF('Tableau (3)'!NW24=3,"3 Reblochon 225g",IF('Tableau (3)'!NW24=4,"4 Reblochon 225g",IF('Tableau (3)'!NW24=5,"5 Reblochon 225g",IF('Tableau (3)'!NW24=6,"6 Reblochon 225g",IF('Tableau (3)'!NW24=7,"7 Reblochon 225g",IF('Tableau (3)'!NW24=8,"8 Reblochon 225g",IF('Tableau (3)'!NW24=9,"9 Reblochon 225g",IF('Tableau (3)'!NW24=10,"10 Reblochon 225g",IF('Tableau (3)'!NW24&gt;10,"!!!!!!!!!!!!!!","")))))))))))</f>
        <v/>
      </c>
      <c r="NU4" s="59">
        <f>'Tableau (3)'!NY3</f>
        <v>0</v>
      </c>
      <c r="NV4" s="61" t="str">
        <f>IF('Tableau (3)'!NY24=1,"1 Reblochon 225g",IF('Tableau (3)'!NY24=2,"2 Reblochon 225g",IF('Tableau (3)'!NY24=3,"3 Reblochon 225g",IF('Tableau (3)'!NY24=4,"4 Reblochon 225g",IF('Tableau (3)'!NY24=5,"5 Reblochon 225g",IF('Tableau (3)'!NY24=6,"6 Reblochon 225g",IF('Tableau (3)'!NY24=7,"7 Reblochon 225g",IF('Tableau (3)'!NY24=8,"8 Reblochon 225g",IF('Tableau (3)'!NY24=9,"9 Reblochon 225g",IF('Tableau (3)'!NY24=10,"10 Reblochon 225g",IF('Tableau (3)'!NY24&gt;10,"!!!!!!!!!!!!!!","")))))))))))</f>
        <v/>
      </c>
      <c r="NW4" s="59">
        <f>'Tableau (3)'!OA3</f>
        <v>0</v>
      </c>
      <c r="NX4" s="61" t="str">
        <f>IF('Tableau (3)'!OA24=1,"1 Reblochon 225g",IF('Tableau (3)'!OA24=2,"2 Reblochon 225g",IF('Tableau (3)'!OA24=3,"3 Reblochon 225g",IF('Tableau (3)'!OA24=4,"4 Reblochon 225g",IF('Tableau (3)'!OA24=5,"5 Reblochon 225g",IF('Tableau (3)'!OA24=6,"6 Reblochon 225g",IF('Tableau (3)'!OA24=7,"7 Reblochon 225g",IF('Tableau (3)'!OA24=8,"8 Reblochon 225g",IF('Tableau (3)'!OA24=9,"9 Reblochon 225g",IF('Tableau (3)'!OA24=10,"10 Reblochon 225g",IF('Tableau (3)'!OA24&gt;10,"!!!!!!!!!!!!!!","")))))))))))</f>
        <v/>
      </c>
      <c r="NY4" s="59">
        <f>'Tableau (3)'!OC3</f>
        <v>0</v>
      </c>
      <c r="NZ4" s="61" t="str">
        <f>IF('Tableau (3)'!OC24=1,"1 Reblochon 225g",IF('Tableau (3)'!OC24=2,"2 Reblochon 225g",IF('Tableau (3)'!OC24=3,"3 Reblochon 225g",IF('Tableau (3)'!OC24=4,"4 Reblochon 225g",IF('Tableau (3)'!OC24=5,"5 Reblochon 225g",IF('Tableau (3)'!OC24=6,"6 Reblochon 225g",IF('Tableau (3)'!OC24=7,"7 Reblochon 225g",IF('Tableau (3)'!OC24=8,"8 Reblochon 225g",IF('Tableau (3)'!OC24=9,"9 Reblochon 225g",IF('Tableau (3)'!OC24=10,"10 Reblochon 225g",IF('Tableau (3)'!OC24&gt;10,"!!!!!!!!!!!!!!","")))))))))))</f>
        <v/>
      </c>
      <c r="OA4" s="59">
        <f>'Tableau (3)'!OE3</f>
        <v>0</v>
      </c>
      <c r="OB4" s="61" t="str">
        <f>IF('Tableau (3)'!OE24=1,"1 Reblochon 225g",IF('Tableau (3)'!OE24=2,"2 Reblochon 225g",IF('Tableau (3)'!OE24=3,"3 Reblochon 225g",IF('Tableau (3)'!OE24=4,"4 Reblochon 225g",IF('Tableau (3)'!OE24=5,"5 Reblochon 225g",IF('Tableau (3)'!OE24=6,"6 Reblochon 225g",IF('Tableau (3)'!OE24=7,"7 Reblochon 225g",IF('Tableau (3)'!OE24=8,"8 Reblochon 225g",IF('Tableau (3)'!OE24=9,"9 Reblochon 225g",IF('Tableau (3)'!OE24=10,"10 Reblochon 225g",IF('Tableau (3)'!OE24&gt;10,"!!!!!!!!!!!!!!","")))))))))))</f>
        <v/>
      </c>
      <c r="OC4" s="59">
        <f>'Tableau (3)'!OG3</f>
        <v>0</v>
      </c>
      <c r="OD4" s="61" t="str">
        <f>IF('Tableau (3)'!OG24=1,"1 Reblochon 225g",IF('Tableau (3)'!OG24=2,"2 Reblochon 225g",IF('Tableau (3)'!OG24=3,"3 Reblochon 225g",IF('Tableau (3)'!OG24=4,"4 Reblochon 225g",IF('Tableau (3)'!OG24=5,"5 Reblochon 225g",IF('Tableau (3)'!OG24=6,"6 Reblochon 225g",IF('Tableau (3)'!OG24=7,"7 Reblochon 225g",IF('Tableau (3)'!OG24=8,"8 Reblochon 225g",IF('Tableau (3)'!OG24=9,"9 Reblochon 225g",IF('Tableau (3)'!OG24=10,"10 Reblochon 225g",IF('Tableau (3)'!OG24&gt;10,"!!!!!!!!!!!!!!","")))))))))))</f>
        <v/>
      </c>
      <c r="OE4" s="59">
        <f>'Tableau (3)'!OI3</f>
        <v>0</v>
      </c>
      <c r="OF4" s="61" t="str">
        <f>IF('Tableau (3)'!OI24=1,"1 Reblochon 225g",IF('Tableau (3)'!OI24=2,"2 Reblochon 225g",IF('Tableau (3)'!OI24=3,"3 Reblochon 225g",IF('Tableau (3)'!OI24=4,"4 Reblochon 225g",IF('Tableau (3)'!OI24=5,"5 Reblochon 225g",IF('Tableau (3)'!OI24=6,"6 Reblochon 225g",IF('Tableau (3)'!OI24=7,"7 Reblochon 225g",IF('Tableau (3)'!OI24=8,"8 Reblochon 225g",IF('Tableau (3)'!OI24=9,"9 Reblochon 225g",IF('Tableau (3)'!OI24=10,"10 Reblochon 225g",IF('Tableau (3)'!OI24&gt;10,"!!!!!!!!!!!!!!","")))))))))))</f>
        <v/>
      </c>
      <c r="OG4" s="59">
        <f>'Tableau (3)'!OK3</f>
        <v>0</v>
      </c>
      <c r="OH4" s="61" t="str">
        <f>IF('Tableau (3)'!OK24=1,"1 Reblochon 225g",IF('Tableau (3)'!OK24=2,"2 Reblochon 225g",IF('Tableau (3)'!OK24=3,"3 Reblochon 225g",IF('Tableau (3)'!OK24=4,"4 Reblochon 225g",IF('Tableau (3)'!OK24=5,"5 Reblochon 225g",IF('Tableau (3)'!OK24=6,"6 Reblochon 225g",IF('Tableau (3)'!OK24=7,"7 Reblochon 225g",IF('Tableau (3)'!OK24=8,"8 Reblochon 225g",IF('Tableau (3)'!OK24=9,"9 Reblochon 225g",IF('Tableau (3)'!OK24=10,"10 Reblochon 225g",IF('Tableau (3)'!OK24&gt;10,"!!!!!!!!!!!!!!","")))))))))))</f>
        <v/>
      </c>
      <c r="OI4" s="59">
        <f>'Tableau (3)'!OM3</f>
        <v>0</v>
      </c>
      <c r="OJ4" s="61" t="str">
        <f>IF('Tableau (3)'!OM24=1,"1 Reblochon 225g",IF('Tableau (3)'!OM24=2,"2 Reblochon 225g",IF('Tableau (3)'!OM24=3,"3 Reblochon 225g",IF('Tableau (3)'!OM24=4,"4 Reblochon 225g",IF('Tableau (3)'!OM24=5,"5 Reblochon 225g",IF('Tableau (3)'!OM24=6,"6 Reblochon 225g",IF('Tableau (3)'!OM24=7,"7 Reblochon 225g",IF('Tableau (3)'!OM24=8,"8 Reblochon 225g",IF('Tableau (3)'!OM24=9,"9 Reblochon 225g",IF('Tableau (3)'!OM24=10,"10 Reblochon 225g",IF('Tableau (3)'!OM24&gt;10,"!!!!!!!!!!!!!!","")))))))))))</f>
        <v/>
      </c>
      <c r="OK4" s="59">
        <f>'Tableau (3)'!OO3</f>
        <v>0</v>
      </c>
      <c r="OL4" s="61" t="str">
        <f>IF('Tableau (3)'!OO24=1,"1 Reblochon 225g",IF('Tableau (3)'!OO24=2,"2 Reblochon 225g",IF('Tableau (3)'!OO24=3,"3 Reblochon 225g",IF('Tableau (3)'!OO24=4,"4 Reblochon 225g",IF('Tableau (3)'!OO24=5,"5 Reblochon 225g",IF('Tableau (3)'!OO24=6,"6 Reblochon 225g",IF('Tableau (3)'!OO24=7,"7 Reblochon 225g",IF('Tableau (3)'!OO24=8,"8 Reblochon 225g",IF('Tableau (3)'!OO24=9,"9 Reblochon 225g",IF('Tableau (3)'!OO24=10,"10 Reblochon 225g",IF('Tableau (3)'!OO24&gt;10,"!!!!!!!!!!!!!!","")))))))))))</f>
        <v/>
      </c>
      <c r="OM4" s="59">
        <f>'Tableau (3)'!OQ3</f>
        <v>0</v>
      </c>
      <c r="ON4" s="61" t="str">
        <f>IF('Tableau (3)'!OQ24=1,"1 Reblochon 225g",IF('Tableau (3)'!OQ24=2,"2 Reblochon 225g",IF('Tableau (3)'!OQ24=3,"3 Reblochon 225g",IF('Tableau (3)'!OQ24=4,"4 Reblochon 225g",IF('Tableau (3)'!OQ24=5,"5 Reblochon 225g",IF('Tableau (3)'!OQ24=6,"6 Reblochon 225g",IF('Tableau (3)'!OQ24=7,"7 Reblochon 225g",IF('Tableau (3)'!OQ24=8,"8 Reblochon 225g",IF('Tableau (3)'!OQ24=9,"9 Reblochon 225g",IF('Tableau (3)'!OQ24=10,"10 Reblochon 225g",IF('Tableau (3)'!OQ24&gt;10,"!!!!!!!!!!!!!!","")))))))))))</f>
        <v/>
      </c>
      <c r="OO4" s="59">
        <f>'Tableau (3)'!OS3</f>
        <v>0</v>
      </c>
      <c r="OP4" s="61" t="str">
        <f>IF('Tableau (3)'!OS24=1,"1 Reblochon 225g",IF('Tableau (3)'!OS24=2,"2 Reblochon 225g",IF('Tableau (3)'!OS24=3,"3 Reblochon 225g",IF('Tableau (3)'!OS24=4,"4 Reblochon 225g",IF('Tableau (3)'!OS24=5,"5 Reblochon 225g",IF('Tableau (3)'!OS24=6,"6 Reblochon 225g",IF('Tableau (3)'!OS24=7,"7 Reblochon 225g",IF('Tableau (3)'!OS24=8,"8 Reblochon 225g",IF('Tableau (3)'!OS24=9,"9 Reblochon 225g",IF('Tableau (3)'!OS24=10,"10 Reblochon 225g",IF('Tableau (3)'!OS24&gt;10,"!!!!!!!!!!!!!!","")))))))))))</f>
        <v/>
      </c>
      <c r="OQ4" s="59">
        <f>'Tableau (3)'!OU3</f>
        <v>0</v>
      </c>
      <c r="OR4" s="61" t="str">
        <f>IF('Tableau (3)'!OU24=1,"1 Reblochon 225g",IF('Tableau (3)'!OU24=2,"2 Reblochon 225g",IF('Tableau (3)'!OU24=3,"3 Reblochon 225g",IF('Tableau (3)'!OU24=4,"4 Reblochon 225g",IF('Tableau (3)'!OU24=5,"5 Reblochon 225g",IF('Tableau (3)'!OU24=6,"6 Reblochon 225g",IF('Tableau (3)'!OU24=7,"7 Reblochon 225g",IF('Tableau (3)'!OU24=8,"8 Reblochon 225g",IF('Tableau (3)'!OU24=9,"9 Reblochon 225g",IF('Tableau (3)'!OU24=10,"10 Reblochon 225g",IF('Tableau (3)'!OU24&gt;10,"!!!!!!!!!!!!!!","")))))))))))</f>
        <v/>
      </c>
      <c r="OS4" s="59">
        <f>'Tableau (3)'!OW3</f>
        <v>0</v>
      </c>
      <c r="OT4" s="61" t="str">
        <f>IF('Tableau (3)'!OW24=1,"1 Reblochon 225g",IF('Tableau (3)'!OW24=2,"2 Reblochon 225g",IF('Tableau (3)'!OW24=3,"3 Reblochon 225g",IF('Tableau (3)'!OW24=4,"4 Reblochon 225g",IF('Tableau (3)'!OW24=5,"5 Reblochon 225g",IF('Tableau (3)'!OW24=6,"6 Reblochon 225g",IF('Tableau (3)'!OW24=7,"7 Reblochon 225g",IF('Tableau (3)'!OW24=8,"8 Reblochon 225g",IF('Tableau (3)'!OW24=9,"9 Reblochon 225g",IF('Tableau (3)'!OW24=10,"10 Reblochon 225g",IF('Tableau (3)'!OW24&gt;10,"!!!!!!!!!!!!!!","")))))))))))</f>
        <v/>
      </c>
      <c r="OU4" s="59">
        <f>'Tableau (3)'!OY3</f>
        <v>0</v>
      </c>
      <c r="OV4" s="61" t="str">
        <f>IF('Tableau (3)'!OY24=1,"1 Reblochon 225g",IF('Tableau (3)'!OY24=2,"2 Reblochon 225g",IF('Tableau (3)'!OY24=3,"3 Reblochon 225g",IF('Tableau (3)'!OY24=4,"4 Reblochon 225g",IF('Tableau (3)'!OY24=5,"5 Reblochon 225g",IF('Tableau (3)'!OY24=6,"6 Reblochon 225g",IF('Tableau (3)'!OY24=7,"7 Reblochon 225g",IF('Tableau (3)'!OY24=8,"8 Reblochon 225g",IF('Tableau (3)'!OY24=9,"9 Reblochon 225g",IF('Tableau (3)'!OY24=10,"10 Reblochon 225g",IF('Tableau (3)'!OY24&gt;10,"!!!!!!!!!!!!!!","")))))))))))</f>
        <v/>
      </c>
      <c r="OW4" s="59">
        <f>'Tableau (3)'!PA3</f>
        <v>0</v>
      </c>
      <c r="OX4" s="61" t="str">
        <f>IF('Tableau (3)'!PA24=1,"1 Reblochon 225g",IF('Tableau (3)'!PA24=2,"2 Reblochon 225g",IF('Tableau (3)'!PA24=3,"3 Reblochon 225g",IF('Tableau (3)'!PA24=4,"4 Reblochon 225g",IF('Tableau (3)'!PA24=5,"5 Reblochon 225g",IF('Tableau (3)'!PA24=6,"6 Reblochon 225g",IF('Tableau (3)'!PA24=7,"7 Reblochon 225g",IF('Tableau (3)'!PA24=8,"8 Reblochon 225g",IF('Tableau (3)'!PA24=9,"9 Reblochon 225g",IF('Tableau (3)'!PA24=10,"10 Reblochon 225g",IF('Tableau (3)'!PA24&gt;10,"!!!!!!!!!!!!!!","")))))))))))</f>
        <v/>
      </c>
      <c r="OY4" s="59">
        <f>'Tableau (3)'!PC3</f>
        <v>0</v>
      </c>
      <c r="OZ4" s="61" t="str">
        <f>IF('Tableau (3)'!PC24=1,"1 Reblochon 225g",IF('Tableau (3)'!PC24=2,"2 Reblochon 225g",IF('Tableau (3)'!PC24=3,"3 Reblochon 225g",IF('Tableau (3)'!PC24=4,"4 Reblochon 225g",IF('Tableau (3)'!PC24=5,"5 Reblochon 225g",IF('Tableau (3)'!PC24=6,"6 Reblochon 225g",IF('Tableau (3)'!PC24=7,"7 Reblochon 225g",IF('Tableau (3)'!PC24=8,"8 Reblochon 225g",IF('Tableau (3)'!PC24=9,"9 Reblochon 225g",IF('Tableau (3)'!PC24=10,"10 Reblochon 225g",IF('Tableau (3)'!PC24&gt;10,"!!!!!!!!!!!!!!","")))))))))))</f>
        <v/>
      </c>
      <c r="PA4" s="59">
        <f>'Tableau (3)'!PE3</f>
        <v>0</v>
      </c>
      <c r="PB4" s="61" t="str">
        <f>IF('Tableau (3)'!PE24=1,"1 Reblochon 225g",IF('Tableau (3)'!PE24=2,"2 Reblochon 225g",IF('Tableau (3)'!PE24=3,"3 Reblochon 225g",IF('Tableau (3)'!PE24=4,"4 Reblochon 225g",IF('Tableau (3)'!PE24=5,"5 Reblochon 225g",IF('Tableau (3)'!PE24=6,"6 Reblochon 225g",IF('Tableau (3)'!PE24=7,"7 Reblochon 225g",IF('Tableau (3)'!PE24=8,"8 Reblochon 225g",IF('Tableau (3)'!PE24=9,"9 Reblochon 225g",IF('Tableau (3)'!PE24=10,"10 Reblochon 225g",IF('Tableau (3)'!PE24&gt;10,"!!!!!!!!!!!!!!","")))))))))))</f>
        <v/>
      </c>
      <c r="PC4" s="59">
        <f>'Tableau (3)'!PG3</f>
        <v>0</v>
      </c>
      <c r="PD4" s="61" t="str">
        <f>IF('Tableau (3)'!PG24=1,"1 Reblochon 225g",IF('Tableau (3)'!PG24=2,"2 Reblochon 225g",IF('Tableau (3)'!PG24=3,"3 Reblochon 225g",IF('Tableau (3)'!PG24=4,"4 Reblochon 225g",IF('Tableau (3)'!PG24=5,"5 Reblochon 225g",IF('Tableau (3)'!PG24=6,"6 Reblochon 225g",IF('Tableau (3)'!PG24=7,"7 Reblochon 225g",IF('Tableau (3)'!PG24=8,"8 Reblochon 225g",IF('Tableau (3)'!PG24=9,"9 Reblochon 225g",IF('Tableau (3)'!PG24=10,"10 Reblochon 225g",IF('Tableau (3)'!PG24&gt;10,"!!!!!!!!!!!!!!","")))))))))))</f>
        <v/>
      </c>
      <c r="PE4" s="59">
        <f>'Tableau (3)'!PI3</f>
        <v>0</v>
      </c>
      <c r="PF4" s="61" t="str">
        <f>IF('Tableau (3)'!PI24=1,"1 Reblochon 225g",IF('Tableau (3)'!PI24=2,"2 Reblochon 225g",IF('Tableau (3)'!PI24=3,"3 Reblochon 225g",IF('Tableau (3)'!PI24=4,"4 Reblochon 225g",IF('Tableau (3)'!PI24=5,"5 Reblochon 225g",IF('Tableau (3)'!PI24=6,"6 Reblochon 225g",IF('Tableau (3)'!PI24=7,"7 Reblochon 225g",IF('Tableau (3)'!PI24=8,"8 Reblochon 225g",IF('Tableau (3)'!PI24=9,"9 Reblochon 225g",IF('Tableau (3)'!PI24=10,"10 Reblochon 225g",IF('Tableau (3)'!PI24&gt;10,"!!!!!!!!!!!!!!","")))))))))))</f>
        <v/>
      </c>
      <c r="PG4" s="59">
        <f>'Tableau (3)'!PK3</f>
        <v>0</v>
      </c>
      <c r="PH4" s="61" t="str">
        <f>IF('Tableau (3)'!PK24=1,"1 Reblochon 225g",IF('Tableau (3)'!PK24=2,"2 Reblochon 225g",IF('Tableau (3)'!PK24=3,"3 Reblochon 225g",IF('Tableau (3)'!PK24=4,"4 Reblochon 225g",IF('Tableau (3)'!PK24=5,"5 Reblochon 225g",IF('Tableau (3)'!PK24=6,"6 Reblochon 225g",IF('Tableau (3)'!PK24=7,"7 Reblochon 225g",IF('Tableau (3)'!PK24=8,"8 Reblochon 225g",IF('Tableau (3)'!PK24=9,"9 Reblochon 225g",IF('Tableau (3)'!PK24=10,"10 Reblochon 225g",IF('Tableau (3)'!PK24&gt;10,"!!!!!!!!!!!!!!","")))))))))))</f>
        <v/>
      </c>
      <c r="PI4" s="59">
        <f>'Tableau (3)'!PM3</f>
        <v>0</v>
      </c>
      <c r="PJ4" s="61" t="str">
        <f>IF('Tableau (3)'!PM24=1,"1 Reblochon 225g",IF('Tableau (3)'!PM24=2,"2 Reblochon 225g",IF('Tableau (3)'!PM24=3,"3 Reblochon 225g",IF('Tableau (3)'!PM24=4,"4 Reblochon 225g",IF('Tableau (3)'!PM24=5,"5 Reblochon 225g",IF('Tableau (3)'!PM24=6,"6 Reblochon 225g",IF('Tableau (3)'!PM24=7,"7 Reblochon 225g",IF('Tableau (3)'!PM24=8,"8 Reblochon 225g",IF('Tableau (3)'!PM24=9,"9 Reblochon 225g",IF('Tableau (3)'!PM24=10,"10 Reblochon 225g",IF('Tableau (3)'!PM24&gt;10,"!!!!!!!!!!!!!!","")))))))))))</f>
        <v/>
      </c>
      <c r="PK4" s="59">
        <f>'Tableau (3)'!PO3</f>
        <v>0</v>
      </c>
      <c r="PL4" s="61" t="str">
        <f>IF('Tableau (3)'!PO24=1,"1 Reblochon 225g",IF('Tableau (3)'!PO24=2,"2 Reblochon 225g",IF('Tableau (3)'!PO24=3,"3 Reblochon 225g",IF('Tableau (3)'!PO24=4,"4 Reblochon 225g",IF('Tableau (3)'!PO24=5,"5 Reblochon 225g",IF('Tableau (3)'!PO24=6,"6 Reblochon 225g",IF('Tableau (3)'!PO24=7,"7 Reblochon 225g",IF('Tableau (3)'!PO24=8,"8 Reblochon 225g",IF('Tableau (3)'!PO24=9,"9 Reblochon 225g",IF('Tableau (3)'!PO24=10,"10 Reblochon 225g",IF('Tableau (3)'!PO24&gt;10,"!!!!!!!!!!!!!!","")))))))))))</f>
        <v/>
      </c>
      <c r="PM4" s="59">
        <f>'Tableau (3)'!PQ3</f>
        <v>0</v>
      </c>
      <c r="PN4" s="61" t="str">
        <f>IF('Tableau (3)'!PQ24=1,"1 Reblochon 225g",IF('Tableau (3)'!PQ24=2,"2 Reblochon 225g",IF('Tableau (3)'!PQ24=3,"3 Reblochon 225g",IF('Tableau (3)'!PQ24=4,"4 Reblochon 225g",IF('Tableau (3)'!PQ24=5,"5 Reblochon 225g",IF('Tableau (3)'!PQ24=6,"6 Reblochon 225g",IF('Tableau (3)'!PQ24=7,"7 Reblochon 225g",IF('Tableau (3)'!PQ24=8,"8 Reblochon 225g",IF('Tableau (3)'!PQ24=9,"9 Reblochon 225g",IF('Tableau (3)'!PQ24=10,"10 Reblochon 225g",IF('Tableau (3)'!PQ24&gt;10,"!!!!!!!!!!!!!!","")))))))))))</f>
        <v/>
      </c>
      <c r="PO4" s="59">
        <f>'Tableau (3)'!PS3</f>
        <v>0</v>
      </c>
      <c r="PP4" s="61" t="str">
        <f>IF('Tableau (3)'!PS24=1,"1 Reblochon 225g",IF('Tableau (3)'!PS24=2,"2 Reblochon 225g",IF('Tableau (3)'!PS24=3,"3 Reblochon 225g",IF('Tableau (3)'!PS24=4,"4 Reblochon 225g",IF('Tableau (3)'!PS24=5,"5 Reblochon 225g",IF('Tableau (3)'!PS24=6,"6 Reblochon 225g",IF('Tableau (3)'!PS24=7,"7 Reblochon 225g",IF('Tableau (3)'!PS24=8,"8 Reblochon 225g",IF('Tableau (3)'!PS24=9,"9 Reblochon 225g",IF('Tableau (3)'!PS24=10,"10 Reblochon 225g",IF('Tableau (3)'!PS24&gt;10,"!!!!!!!!!!!!!!","")))))))))))</f>
        <v/>
      </c>
      <c r="PQ4" s="59">
        <f>'Tableau (3)'!PU3</f>
        <v>0</v>
      </c>
      <c r="PR4" s="61" t="str">
        <f>IF('Tableau (3)'!PU24=1,"1 Reblochon 225g",IF('Tableau (3)'!PU24=2,"2 Reblochon 225g",IF('Tableau (3)'!PU24=3,"3 Reblochon 225g",IF('Tableau (3)'!PU24=4,"4 Reblochon 225g",IF('Tableau (3)'!PU24=5,"5 Reblochon 225g",IF('Tableau (3)'!PU24=6,"6 Reblochon 225g",IF('Tableau (3)'!PU24=7,"7 Reblochon 225g",IF('Tableau (3)'!PU24=8,"8 Reblochon 225g",IF('Tableau (3)'!PU24=9,"9 Reblochon 225g",IF('Tableau (3)'!PU24=10,"10 Reblochon 225g",IF('Tableau (3)'!PU24&gt;10,"!!!!!!!!!!!!!!","")))))))))))</f>
        <v/>
      </c>
      <c r="PS4" s="59">
        <f>'Tableau (3)'!PW3</f>
        <v>0</v>
      </c>
      <c r="PT4" s="61" t="str">
        <f>IF('Tableau (3)'!PW24=1,"1 Reblochon 225g",IF('Tableau (3)'!PW24=2,"2 Reblochon 225g",IF('Tableau (3)'!PW24=3,"3 Reblochon 225g",IF('Tableau (3)'!PW24=4,"4 Reblochon 225g",IF('Tableau (3)'!PW24=5,"5 Reblochon 225g",IF('Tableau (3)'!PW24=6,"6 Reblochon 225g",IF('Tableau (3)'!PW24=7,"7 Reblochon 225g",IF('Tableau (3)'!PW24=8,"8 Reblochon 225g",IF('Tableau (3)'!PW24=9,"9 Reblochon 225g",IF('Tableau (3)'!PW24=10,"10 Reblochon 225g",IF('Tableau (3)'!PW24&gt;10,"!!!!!!!!!!!!!!","")))))))))))</f>
        <v/>
      </c>
      <c r="PU4" s="59">
        <f>'Tableau (3)'!PY3</f>
        <v>0</v>
      </c>
      <c r="PV4" s="61" t="str">
        <f>IF('Tableau (3)'!PY24=1,"1 Reblochon 225g",IF('Tableau (3)'!PY24=2,"2 Reblochon 225g",IF('Tableau (3)'!PY24=3,"3 Reblochon 225g",IF('Tableau (3)'!PY24=4,"4 Reblochon 225g",IF('Tableau (3)'!PY24=5,"5 Reblochon 225g",IF('Tableau (3)'!PY24=6,"6 Reblochon 225g",IF('Tableau (3)'!PY24=7,"7 Reblochon 225g",IF('Tableau (3)'!PY24=8,"8 Reblochon 225g",IF('Tableau (3)'!PY24=9,"9 Reblochon 225g",IF('Tableau (3)'!PY24=10,"10 Reblochon 225g",IF('Tableau (3)'!PY24&gt;10,"!!!!!!!!!!!!!!","")))))))))))</f>
        <v/>
      </c>
      <c r="PW4" s="59">
        <f>'Tableau (3)'!QA3</f>
        <v>0</v>
      </c>
      <c r="PX4" s="61" t="str">
        <f>IF('Tableau (3)'!QA24=1,"1 Reblochon 225g",IF('Tableau (3)'!QA24=2,"2 Reblochon 225g",IF('Tableau (3)'!QA24=3,"3 Reblochon 225g",IF('Tableau (3)'!QA24=4,"4 Reblochon 225g",IF('Tableau (3)'!QA24=5,"5 Reblochon 225g",IF('Tableau (3)'!QA24=6,"6 Reblochon 225g",IF('Tableau (3)'!QA24=7,"7 Reblochon 225g",IF('Tableau (3)'!QA24=8,"8 Reblochon 225g",IF('Tableau (3)'!QA24=9,"9 Reblochon 225g",IF('Tableau (3)'!QA24=10,"10 Reblochon 225g",IF('Tableau (3)'!QA24&gt;10,"!!!!!!!!!!!!!!","")))))))))))</f>
        <v/>
      </c>
      <c r="PY4" s="59">
        <f>'Tableau (3)'!QC3</f>
        <v>0</v>
      </c>
      <c r="PZ4" s="61" t="str">
        <f>IF('Tableau (3)'!QC24=1,"1 Reblochon 225g",IF('Tableau (3)'!QC24=2,"2 Reblochon 225g",IF('Tableau (3)'!QC24=3,"3 Reblochon 225g",IF('Tableau (3)'!QC24=4,"4 Reblochon 225g",IF('Tableau (3)'!QC24=5,"5 Reblochon 225g",IF('Tableau (3)'!QC24=6,"6 Reblochon 225g",IF('Tableau (3)'!QC24=7,"7 Reblochon 225g",IF('Tableau (3)'!QC24=8,"8 Reblochon 225g",IF('Tableau (3)'!QC24=9,"9 Reblochon 225g",IF('Tableau (3)'!QC24=10,"10 Reblochon 225g",IF('Tableau (3)'!QC24&gt;10,"!!!!!!!!!!!!!!","")))))))))))</f>
        <v/>
      </c>
      <c r="QA4" s="59">
        <f>'Tableau (3)'!QE3</f>
        <v>0</v>
      </c>
      <c r="QB4" s="61" t="str">
        <f>IF('Tableau (3)'!QE24=1,"1 Reblochon 225g",IF('Tableau (3)'!QE24=2,"2 Reblochon 225g",IF('Tableau (3)'!QE24=3,"3 Reblochon 225g",IF('Tableau (3)'!QE24=4,"4 Reblochon 225g",IF('Tableau (3)'!QE24=5,"5 Reblochon 225g",IF('Tableau (3)'!QE24=6,"6 Reblochon 225g",IF('Tableau (3)'!QE24=7,"7 Reblochon 225g",IF('Tableau (3)'!QE24=8,"8 Reblochon 225g",IF('Tableau (3)'!QE24=9,"9 Reblochon 225g",IF('Tableau (3)'!QE24=10,"10 Reblochon 225g",IF('Tableau (3)'!QE24&gt;10,"!!!!!!!!!!!!!!","")))))))))))</f>
        <v/>
      </c>
      <c r="QC4" s="59">
        <f>'Tableau (3)'!QG3</f>
        <v>0</v>
      </c>
      <c r="QD4" s="61" t="str">
        <f>IF('Tableau (3)'!QG24=1,"1 Reblochon 225g",IF('Tableau (3)'!QG24=2,"2 Reblochon 225g",IF('Tableau (3)'!QG24=3,"3 Reblochon 225g",IF('Tableau (3)'!QG24=4,"4 Reblochon 225g",IF('Tableau (3)'!QG24=5,"5 Reblochon 225g",IF('Tableau (3)'!QG24=6,"6 Reblochon 225g",IF('Tableau (3)'!QG24=7,"7 Reblochon 225g",IF('Tableau (3)'!QG24=8,"8 Reblochon 225g",IF('Tableau (3)'!QG24=9,"9 Reblochon 225g",IF('Tableau (3)'!QG24=10,"10 Reblochon 225g",IF('Tableau (3)'!QG24&gt;10,"!!!!!!!!!!!!!!","")))))))))))</f>
        <v/>
      </c>
      <c r="QE4" s="59">
        <f>'Tableau (3)'!QI3</f>
        <v>0</v>
      </c>
      <c r="QF4" s="61" t="str">
        <f>IF('Tableau (3)'!QI24=1,"1 Reblochon 225g",IF('Tableau (3)'!QI24=2,"2 Reblochon 225g",IF('Tableau (3)'!QI24=3,"3 Reblochon 225g",IF('Tableau (3)'!QI24=4,"4 Reblochon 225g",IF('Tableau (3)'!QI24=5,"5 Reblochon 225g",IF('Tableau (3)'!QI24=6,"6 Reblochon 225g",IF('Tableau (3)'!QI24=7,"7 Reblochon 225g",IF('Tableau (3)'!QI24=8,"8 Reblochon 225g",IF('Tableau (3)'!QI24=9,"9 Reblochon 225g",IF('Tableau (3)'!QI24=10,"10 Reblochon 225g",IF('Tableau (3)'!QI24&gt;10,"!!!!!!!!!!!!!!","")))))))))))</f>
        <v/>
      </c>
      <c r="QG4" s="59">
        <f>'Tableau (3)'!QK3</f>
        <v>0</v>
      </c>
      <c r="QH4" s="61" t="str">
        <f>IF('Tableau (3)'!QK24=1,"1 Reblochon 225g",IF('Tableau (3)'!QK24=2,"2 Reblochon 225g",IF('Tableau (3)'!QK24=3,"3 Reblochon 225g",IF('Tableau (3)'!QK24=4,"4 Reblochon 225g",IF('Tableau (3)'!QK24=5,"5 Reblochon 225g",IF('Tableau (3)'!QK24=6,"6 Reblochon 225g",IF('Tableau (3)'!QK24=7,"7 Reblochon 225g",IF('Tableau (3)'!QK24=8,"8 Reblochon 225g",IF('Tableau (3)'!QK24=9,"9 Reblochon 225g",IF('Tableau (3)'!QK24=10,"10 Reblochon 225g",IF('Tableau (3)'!QK24&gt;10,"!!!!!!!!!!!!!!","")))))))))))</f>
        <v/>
      </c>
      <c r="QI4" s="59">
        <f>'Tableau (3)'!QM3</f>
        <v>0</v>
      </c>
      <c r="QJ4" s="61" t="str">
        <f>IF('Tableau (3)'!QM24=1,"1 Reblochon 225g",IF('Tableau (3)'!QM24=2,"2 Reblochon 225g",IF('Tableau (3)'!QM24=3,"3 Reblochon 225g",IF('Tableau (3)'!QM24=4,"4 Reblochon 225g",IF('Tableau (3)'!QM24=5,"5 Reblochon 225g",IF('Tableau (3)'!QM24=6,"6 Reblochon 225g",IF('Tableau (3)'!QM24=7,"7 Reblochon 225g",IF('Tableau (3)'!QM24=8,"8 Reblochon 225g",IF('Tableau (3)'!QM24=9,"9 Reblochon 225g",IF('Tableau (3)'!QM24=10,"10 Reblochon 225g",IF('Tableau (3)'!QM24&gt;10,"!!!!!!!!!!!!!!","")))))))))))</f>
        <v/>
      </c>
      <c r="QK4" s="59">
        <f>'Tableau (3)'!QO3</f>
        <v>0</v>
      </c>
      <c r="QL4" s="61" t="str">
        <f>IF('Tableau (3)'!QO24=1,"1 Reblochon 225g",IF('Tableau (3)'!QO24=2,"2 Reblochon 225g",IF('Tableau (3)'!QO24=3,"3 Reblochon 225g",IF('Tableau (3)'!QO24=4,"4 Reblochon 225g",IF('Tableau (3)'!QO24=5,"5 Reblochon 225g",IF('Tableau (3)'!QO24=6,"6 Reblochon 225g",IF('Tableau (3)'!QO24=7,"7 Reblochon 225g",IF('Tableau (3)'!QO24=8,"8 Reblochon 225g",IF('Tableau (3)'!QO24=9,"9 Reblochon 225g",IF('Tableau (3)'!QO24=10,"10 Reblochon 225g",IF('Tableau (3)'!QO24&gt;10,"!!!!!!!!!!!!!!","")))))))))))</f>
        <v/>
      </c>
      <c r="QM4" s="59">
        <f>'Tableau (3)'!QQ3</f>
        <v>0</v>
      </c>
      <c r="QN4" s="61" t="str">
        <f>IF('Tableau (3)'!QQ24=1,"1 Reblochon 225g",IF('Tableau (3)'!QQ24=2,"2 Reblochon 225g",IF('Tableau (3)'!QQ24=3,"3 Reblochon 225g",IF('Tableau (3)'!QQ24=4,"4 Reblochon 225g",IF('Tableau (3)'!QQ24=5,"5 Reblochon 225g",IF('Tableau (3)'!QQ24=6,"6 Reblochon 225g",IF('Tableau (3)'!QQ24=7,"7 Reblochon 225g",IF('Tableau (3)'!QQ24=8,"8 Reblochon 225g",IF('Tableau (3)'!QQ24=9,"9 Reblochon 225g",IF('Tableau (3)'!QQ24=10,"10 Reblochon 225g",IF('Tableau (3)'!QQ24&gt;10,"!!!!!!!!!!!!!!","")))))))))))</f>
        <v/>
      </c>
      <c r="QO4" s="59">
        <f>'Tableau (3)'!QS3</f>
        <v>0</v>
      </c>
      <c r="QP4" s="61" t="str">
        <f>IF('Tableau (3)'!QS24=1,"1 Reblochon 225g",IF('Tableau (3)'!QS24=2,"2 Reblochon 225g",IF('Tableau (3)'!QS24=3,"3 Reblochon 225g",IF('Tableau (3)'!QS24=4,"4 Reblochon 225g",IF('Tableau (3)'!QS24=5,"5 Reblochon 225g",IF('Tableau (3)'!QS24=6,"6 Reblochon 225g",IF('Tableau (3)'!QS24=7,"7 Reblochon 225g",IF('Tableau (3)'!QS24=8,"8 Reblochon 225g",IF('Tableau (3)'!QS24=9,"9 Reblochon 225g",IF('Tableau (3)'!QS24=10,"10 Reblochon 225g",IF('Tableau (3)'!QS24&gt;10,"!!!!!!!!!!!!!!","")))))))))))</f>
        <v/>
      </c>
      <c r="QQ4" s="59">
        <f>'Tableau (3)'!QU3</f>
        <v>0</v>
      </c>
      <c r="QR4" s="61" t="str">
        <f>IF('Tableau (3)'!QU24=1,"1 Reblochon 225g",IF('Tableau (3)'!QU24=2,"2 Reblochon 225g",IF('Tableau (3)'!QU24=3,"3 Reblochon 225g",IF('Tableau (3)'!QU24=4,"4 Reblochon 225g",IF('Tableau (3)'!QU24=5,"5 Reblochon 225g",IF('Tableau (3)'!QU24=6,"6 Reblochon 225g",IF('Tableau (3)'!QU24=7,"7 Reblochon 225g",IF('Tableau (3)'!QU24=8,"8 Reblochon 225g",IF('Tableau (3)'!QU24=9,"9 Reblochon 225g",IF('Tableau (3)'!QU24=10,"10 Reblochon 225g",IF('Tableau (3)'!QU24&gt;10,"!!!!!!!!!!!!!!","")))))))))))</f>
        <v/>
      </c>
      <c r="QS4" s="59">
        <f>'Tableau (3)'!QW3</f>
        <v>0</v>
      </c>
      <c r="QT4" s="61" t="str">
        <f>IF('Tableau (3)'!QW24=1,"1 Reblochon 225g",IF('Tableau (3)'!QW24=2,"2 Reblochon 225g",IF('Tableau (3)'!QW24=3,"3 Reblochon 225g",IF('Tableau (3)'!QW24=4,"4 Reblochon 225g",IF('Tableau (3)'!QW24=5,"5 Reblochon 225g",IF('Tableau (3)'!QW24=6,"6 Reblochon 225g",IF('Tableau (3)'!QW24=7,"7 Reblochon 225g",IF('Tableau (3)'!QW24=8,"8 Reblochon 225g",IF('Tableau (3)'!QW24=9,"9 Reblochon 225g",IF('Tableau (3)'!QW24=10,"10 Reblochon 225g",IF('Tableau (3)'!QW24&gt;10,"!!!!!!!!!!!!!!","")))))))))))</f>
        <v/>
      </c>
      <c r="QU4" s="59">
        <f>'Tableau (3)'!QY3</f>
        <v>0</v>
      </c>
      <c r="QV4" s="61" t="str">
        <f>IF('Tableau (3)'!QY24=1,"1 Reblochon 225g",IF('Tableau (3)'!QY24=2,"2 Reblochon 225g",IF('Tableau (3)'!QY24=3,"3 Reblochon 225g",IF('Tableau (3)'!QY24=4,"4 Reblochon 225g",IF('Tableau (3)'!QY24=5,"5 Reblochon 225g",IF('Tableau (3)'!QY24=6,"6 Reblochon 225g",IF('Tableau (3)'!QY24=7,"7 Reblochon 225g",IF('Tableau (3)'!QY24=8,"8 Reblochon 225g",IF('Tableau (3)'!QY24=9,"9 Reblochon 225g",IF('Tableau (3)'!QY24=10,"10 Reblochon 225g",IF('Tableau (3)'!QY24&gt;10,"!!!!!!!!!!!!!!","")))))))))))</f>
        <v/>
      </c>
      <c r="QW4" s="59">
        <f>'Tableau (3)'!RA3</f>
        <v>0</v>
      </c>
      <c r="QX4" s="61" t="str">
        <f>IF('Tableau (3)'!RA24=1,"1 Reblochon 225g",IF('Tableau (3)'!RA24=2,"2 Reblochon 225g",IF('Tableau (3)'!RA24=3,"3 Reblochon 225g",IF('Tableau (3)'!RA24=4,"4 Reblochon 225g",IF('Tableau (3)'!RA24=5,"5 Reblochon 225g",IF('Tableau (3)'!RA24=6,"6 Reblochon 225g",IF('Tableau (3)'!RA24=7,"7 Reblochon 225g",IF('Tableau (3)'!RA24=8,"8 Reblochon 225g",IF('Tableau (3)'!RA24=9,"9 Reblochon 225g",IF('Tableau (3)'!RA24=10,"10 Reblochon 225g",IF('Tableau (3)'!RA24&gt;10,"!!!!!!!!!!!!!!","")))))))))))</f>
        <v/>
      </c>
      <c r="QY4" s="59">
        <f>'Tableau (3)'!RC3</f>
        <v>0</v>
      </c>
      <c r="QZ4" s="61" t="str">
        <f>IF('Tableau (3)'!RC24=1,"1 Reblochon 225g",IF('Tableau (3)'!RC24=2,"2 Reblochon 225g",IF('Tableau (3)'!RC24=3,"3 Reblochon 225g",IF('Tableau (3)'!RC24=4,"4 Reblochon 225g",IF('Tableau (3)'!RC24=5,"5 Reblochon 225g",IF('Tableau (3)'!RC24=6,"6 Reblochon 225g",IF('Tableau (3)'!RC24=7,"7 Reblochon 225g",IF('Tableau (3)'!RC24=8,"8 Reblochon 225g",IF('Tableau (3)'!RC24=9,"9 Reblochon 225g",IF('Tableau (3)'!RC24=10,"10 Reblochon 225g",IF('Tableau (3)'!RC24&gt;10,"!!!!!!!!!!!!!!","")))))))))))</f>
        <v/>
      </c>
      <c r="RA4" s="59">
        <f>'Tableau (3)'!RE3</f>
        <v>0</v>
      </c>
      <c r="RB4" s="61" t="str">
        <f>IF('Tableau (3)'!RE24=1,"1 Reblochon 225g",IF('Tableau (3)'!RE24=2,"2 Reblochon 225g",IF('Tableau (3)'!RE24=3,"3 Reblochon 225g",IF('Tableau (3)'!RE24=4,"4 Reblochon 225g",IF('Tableau (3)'!RE24=5,"5 Reblochon 225g",IF('Tableau (3)'!RE24=6,"6 Reblochon 225g",IF('Tableau (3)'!RE24=7,"7 Reblochon 225g",IF('Tableau (3)'!RE24=8,"8 Reblochon 225g",IF('Tableau (3)'!RE24=9,"9 Reblochon 225g",IF('Tableau (3)'!RE24=10,"10 Reblochon 225g",IF('Tableau (3)'!RE24&gt;10,"!!!!!!!!!!!!!!","")))))))))))</f>
        <v/>
      </c>
      <c r="RC4" s="59">
        <f>'Tableau (3)'!RG3</f>
        <v>0</v>
      </c>
      <c r="RD4" s="61" t="str">
        <f>IF('Tableau (3)'!RG24=1,"1 Reblochon 225g",IF('Tableau (3)'!RG24=2,"2 Reblochon 225g",IF('Tableau (3)'!RG24=3,"3 Reblochon 225g",IF('Tableau (3)'!RG24=4,"4 Reblochon 225g",IF('Tableau (3)'!RG24=5,"5 Reblochon 225g",IF('Tableau (3)'!RG24=6,"6 Reblochon 225g",IF('Tableau (3)'!RG24=7,"7 Reblochon 225g",IF('Tableau (3)'!RG24=8,"8 Reblochon 225g",IF('Tableau (3)'!RG24=9,"9 Reblochon 225g",IF('Tableau (3)'!RG24=10,"10 Reblochon 225g",IF('Tableau (3)'!RG24&gt;10,"!!!!!!!!!!!!!!","")))))))))))</f>
        <v/>
      </c>
      <c r="RE4" s="59">
        <f>'Tableau (3)'!RI3</f>
        <v>0</v>
      </c>
      <c r="RF4" s="61" t="str">
        <f>IF('Tableau (3)'!RI24=1,"1 Reblochon 225g",IF('Tableau (3)'!RI24=2,"2 Reblochon 225g",IF('Tableau (3)'!RI24=3,"3 Reblochon 225g",IF('Tableau (3)'!RI24=4,"4 Reblochon 225g",IF('Tableau (3)'!RI24=5,"5 Reblochon 225g",IF('Tableau (3)'!RI24=6,"6 Reblochon 225g",IF('Tableau (3)'!RI24=7,"7 Reblochon 225g",IF('Tableau (3)'!RI24=8,"8 Reblochon 225g",IF('Tableau (3)'!RI24=9,"9 Reblochon 225g",IF('Tableau (3)'!RI24=10,"10 Reblochon 225g",IF('Tableau (3)'!RI24&gt;10,"!!!!!!!!!!!!!!","")))))))))))</f>
        <v/>
      </c>
      <c r="RG4" s="59">
        <f>'Tableau (3)'!RK3</f>
        <v>0</v>
      </c>
      <c r="RH4" s="61" t="str">
        <f>IF('Tableau (3)'!RK24=1,"1 Reblochon 225g",IF('Tableau (3)'!RK24=2,"2 Reblochon 225g",IF('Tableau (3)'!RK24=3,"3 Reblochon 225g",IF('Tableau (3)'!RK24=4,"4 Reblochon 225g",IF('Tableau (3)'!RK24=5,"5 Reblochon 225g",IF('Tableau (3)'!RK24=6,"6 Reblochon 225g",IF('Tableau (3)'!RK24=7,"7 Reblochon 225g",IF('Tableau (3)'!RK24=8,"8 Reblochon 225g",IF('Tableau (3)'!RK24=9,"9 Reblochon 225g",IF('Tableau (3)'!RK24=10,"10 Reblochon 225g",IF('Tableau (3)'!RK24&gt;10,"!!!!!!!!!!!!!!","")))))))))))</f>
        <v/>
      </c>
      <c r="RI4" s="59">
        <f>'Tableau (3)'!RM3</f>
        <v>0</v>
      </c>
      <c r="RJ4" s="61" t="str">
        <f>IF('Tableau (3)'!RM24=1,"1 Reblochon 225g",IF('Tableau (3)'!RM24=2,"2 Reblochon 225g",IF('Tableau (3)'!RM24=3,"3 Reblochon 225g",IF('Tableau (3)'!RM24=4,"4 Reblochon 225g",IF('Tableau (3)'!RM24=5,"5 Reblochon 225g",IF('Tableau (3)'!RM24=6,"6 Reblochon 225g",IF('Tableau (3)'!RM24=7,"7 Reblochon 225g",IF('Tableau (3)'!RM24=8,"8 Reblochon 225g",IF('Tableau (3)'!RM24=9,"9 Reblochon 225g",IF('Tableau (3)'!RM24=10,"10 Reblochon 225g",IF('Tableau (3)'!RM24&gt;10,"!!!!!!!!!!!!!!","")))))))))))</f>
        <v/>
      </c>
      <c r="RK4" s="59">
        <f>'Tableau (3)'!RO3</f>
        <v>0</v>
      </c>
      <c r="RL4" s="61" t="str">
        <f>IF('Tableau (3)'!RO24=1,"1 Reblochon 225g",IF('Tableau (3)'!RO24=2,"2 Reblochon 225g",IF('Tableau (3)'!RO24=3,"3 Reblochon 225g",IF('Tableau (3)'!RO24=4,"4 Reblochon 225g",IF('Tableau (3)'!RO24=5,"5 Reblochon 225g",IF('Tableau (3)'!RO24=6,"6 Reblochon 225g",IF('Tableau (3)'!RO24=7,"7 Reblochon 225g",IF('Tableau (3)'!RO24=8,"8 Reblochon 225g",IF('Tableau (3)'!RO24=9,"9 Reblochon 225g",IF('Tableau (3)'!RO24=10,"10 Reblochon 225g",IF('Tableau (3)'!RO24&gt;10,"!!!!!!!!!!!!!!","")))))))))))</f>
        <v/>
      </c>
      <c r="RM4" s="59">
        <f>'Tableau (3)'!RQ3</f>
        <v>0</v>
      </c>
      <c r="RN4" s="61" t="str">
        <f>IF('Tableau (3)'!RQ24=1,"1 Reblochon 225g",IF('Tableau (3)'!RQ24=2,"2 Reblochon 225g",IF('Tableau (3)'!RQ24=3,"3 Reblochon 225g",IF('Tableau (3)'!RQ24=4,"4 Reblochon 225g",IF('Tableau (3)'!RQ24=5,"5 Reblochon 225g",IF('Tableau (3)'!RQ24=6,"6 Reblochon 225g",IF('Tableau (3)'!RQ24=7,"7 Reblochon 225g",IF('Tableau (3)'!RQ24=8,"8 Reblochon 225g",IF('Tableau (3)'!RQ24=9,"9 Reblochon 225g",IF('Tableau (3)'!RQ24=10,"10 Reblochon 225g",IF('Tableau (3)'!RQ24&gt;10,"!!!!!!!!!!!!!!","")))))))))))</f>
        <v/>
      </c>
      <c r="RO4" s="59">
        <f>'Tableau (3)'!RS3</f>
        <v>0</v>
      </c>
      <c r="RP4" s="61" t="str">
        <f>IF('Tableau (3)'!RS24=1,"1 Reblochon 225g",IF('Tableau (3)'!RS24=2,"2 Reblochon 225g",IF('Tableau (3)'!RS24=3,"3 Reblochon 225g",IF('Tableau (3)'!RS24=4,"4 Reblochon 225g",IF('Tableau (3)'!RS24=5,"5 Reblochon 225g",IF('Tableau (3)'!RS24=6,"6 Reblochon 225g",IF('Tableau (3)'!RS24=7,"7 Reblochon 225g",IF('Tableau (3)'!RS24=8,"8 Reblochon 225g",IF('Tableau (3)'!RS24=9,"9 Reblochon 225g",IF('Tableau (3)'!RS24=10,"10 Reblochon 225g",IF('Tableau (3)'!RS24&gt;10,"!!!!!!!!!!!!!!","")))))))))))</f>
        <v/>
      </c>
      <c r="RQ4" s="59">
        <f>'Tableau (3)'!RU3</f>
        <v>0</v>
      </c>
      <c r="RR4" s="61" t="str">
        <f>IF('Tableau (3)'!RU24=1,"1 Reblochon 225g",IF('Tableau (3)'!RU24=2,"2 Reblochon 225g",IF('Tableau (3)'!RU24=3,"3 Reblochon 225g",IF('Tableau (3)'!RU24=4,"4 Reblochon 225g",IF('Tableau (3)'!RU24=5,"5 Reblochon 225g",IF('Tableau (3)'!RU24=6,"6 Reblochon 225g",IF('Tableau (3)'!RU24=7,"7 Reblochon 225g",IF('Tableau (3)'!RU24=8,"8 Reblochon 225g",IF('Tableau (3)'!RU24=9,"9 Reblochon 225g",IF('Tableau (3)'!RU24=10,"10 Reblochon 225g",IF('Tableau (3)'!RU24&gt;10,"!!!!!!!!!!!!!!","")))))))))))</f>
        <v/>
      </c>
      <c r="RS4" s="59">
        <f>'Tableau (3)'!RW3</f>
        <v>0</v>
      </c>
      <c r="RT4" s="61" t="str">
        <f>IF('Tableau (3)'!RW24=1,"1 Reblochon 225g",IF('Tableau (3)'!RW24=2,"2 Reblochon 225g",IF('Tableau (3)'!RW24=3,"3 Reblochon 225g",IF('Tableau (3)'!RW24=4,"4 Reblochon 225g",IF('Tableau (3)'!RW24=5,"5 Reblochon 225g",IF('Tableau (3)'!RW24=6,"6 Reblochon 225g",IF('Tableau (3)'!RW24=7,"7 Reblochon 225g",IF('Tableau (3)'!RW24=8,"8 Reblochon 225g",IF('Tableau (3)'!RW24=9,"9 Reblochon 225g",IF('Tableau (3)'!RW24=10,"10 Reblochon 225g",IF('Tableau (3)'!RW24&gt;10,"!!!!!!!!!!!!!!","")))))))))))</f>
        <v/>
      </c>
      <c r="RU4" s="59">
        <f>'Tableau (3)'!RY3</f>
        <v>0</v>
      </c>
      <c r="RV4" s="61" t="str">
        <f>IF('Tableau (3)'!RY24=1,"1 Reblochon 225g",IF('Tableau (3)'!RY24=2,"2 Reblochon 225g",IF('Tableau (3)'!RY24=3,"3 Reblochon 225g",IF('Tableau (3)'!RY24=4,"4 Reblochon 225g",IF('Tableau (3)'!RY24=5,"5 Reblochon 225g",IF('Tableau (3)'!RY24=6,"6 Reblochon 225g",IF('Tableau (3)'!RY24=7,"7 Reblochon 225g",IF('Tableau (3)'!RY24=8,"8 Reblochon 225g",IF('Tableau (3)'!RY24=9,"9 Reblochon 225g",IF('Tableau (3)'!RY24=10,"10 Reblochon 225g",IF('Tableau (3)'!RY24&gt;10,"!!!!!!!!!!!!!!","")))))))))))</f>
        <v/>
      </c>
      <c r="RW4" s="59">
        <f>'Tableau (3)'!SA3</f>
        <v>0</v>
      </c>
      <c r="RX4" s="61" t="str">
        <f>IF('Tableau (3)'!SA24=1,"1 Reblochon 225g",IF('Tableau (3)'!SA24=2,"2 Reblochon 225g",IF('Tableau (3)'!SA24=3,"3 Reblochon 225g",IF('Tableau (3)'!SA24=4,"4 Reblochon 225g",IF('Tableau (3)'!SA24=5,"5 Reblochon 225g",IF('Tableau (3)'!SA24=6,"6 Reblochon 225g",IF('Tableau (3)'!SA24=7,"7 Reblochon 225g",IF('Tableau (3)'!SA24=8,"8 Reblochon 225g",IF('Tableau (3)'!SA24=9,"9 Reblochon 225g",IF('Tableau (3)'!SA24=10,"10 Reblochon 225g",IF('Tableau (3)'!SA24&gt;10,"!!!!!!!!!!!!!!","")))))))))))</f>
        <v/>
      </c>
      <c r="RY4" s="59">
        <f>'Tableau (3)'!SC3</f>
        <v>0</v>
      </c>
      <c r="RZ4" s="61" t="str">
        <f>IF('Tableau (3)'!SC24=1,"1 Reblochon 225g",IF('Tableau (3)'!SC24=2,"2 Reblochon 225g",IF('Tableau (3)'!SC24=3,"3 Reblochon 225g",IF('Tableau (3)'!SC24=4,"4 Reblochon 225g",IF('Tableau (3)'!SC24=5,"5 Reblochon 225g",IF('Tableau (3)'!SC24=6,"6 Reblochon 225g",IF('Tableau (3)'!SC24=7,"7 Reblochon 225g",IF('Tableau (3)'!SC24=8,"8 Reblochon 225g",IF('Tableau (3)'!SC24=9,"9 Reblochon 225g",IF('Tableau (3)'!SC24=10,"10 Reblochon 225g",IF('Tableau (3)'!SC24&gt;10,"!!!!!!!!!!!!!!","")))))))))))</f>
        <v/>
      </c>
      <c r="SA4" s="59">
        <f>'Tableau (3)'!SE3</f>
        <v>0</v>
      </c>
      <c r="SB4" s="61" t="str">
        <f>IF('Tableau (3)'!SE24=1,"1 Reblochon 225g",IF('Tableau (3)'!SE24=2,"2 Reblochon 225g",IF('Tableau (3)'!SE24=3,"3 Reblochon 225g",IF('Tableau (3)'!SE24=4,"4 Reblochon 225g",IF('Tableau (3)'!SE24=5,"5 Reblochon 225g",IF('Tableau (3)'!SE24=6,"6 Reblochon 225g",IF('Tableau (3)'!SE24=7,"7 Reblochon 225g",IF('Tableau (3)'!SE24=8,"8 Reblochon 225g",IF('Tableau (3)'!SE24=9,"9 Reblochon 225g",IF('Tableau (3)'!SE24=10,"10 Reblochon 225g",IF('Tableau (3)'!SE24&gt;10,"!!!!!!!!!!!!!!","")))))))))))</f>
        <v/>
      </c>
      <c r="SC4" s="59">
        <f>'Tableau (3)'!SG3</f>
        <v>0</v>
      </c>
      <c r="SD4" s="61" t="str">
        <f>IF('Tableau (3)'!SG24=1,"1 Reblochon 225g",IF('Tableau (3)'!SG24=2,"2 Reblochon 225g",IF('Tableau (3)'!SG24=3,"3 Reblochon 225g",IF('Tableau (3)'!SG24=4,"4 Reblochon 225g",IF('Tableau (3)'!SG24=5,"5 Reblochon 225g",IF('Tableau (3)'!SG24=6,"6 Reblochon 225g",IF('Tableau (3)'!SG24=7,"7 Reblochon 225g",IF('Tableau (3)'!SG24=8,"8 Reblochon 225g",IF('Tableau (3)'!SG24=9,"9 Reblochon 225g",IF('Tableau (3)'!SG24=10,"10 Reblochon 225g",IF('Tableau (3)'!SG24&gt;10,"!!!!!!!!!!!!!!","")))))))))))</f>
        <v/>
      </c>
    </row>
    <row r="5" spans="1:498" ht="20" customHeight="1" x14ac:dyDescent="0.1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</row>
    <row r="6" spans="1:498" ht="20" customHeight="1" x14ac:dyDescent="0.15">
      <c r="A6" s="13" t="str">
        <f>IF('Tableau (3)'!E4=1,"1 Abondance 250g",IF('Tableau (3)'!E4=2,"2 Abondance 250g",IF('Tableau (3)'!E4=3,"3 Abondance 250g",IF('Tableau (3)'!E4=4,"4 Abondance 250g",IF('Tableau (3)'!E4=5,"5 Abondance 250g",IF('Tableau (3)'!E4=6,"6 Abondance 250g",IF('Tableau (3)'!E4=7,"7 Abondance 250g",IF('Tableau (3)'!E4=8,"8 Abondance 250g",IF('Tableau (3)'!E4=9,"9 Abondance 250g",IF('Tableau (3)'!E4=10,"10 Abondance 250g",IF('Tableau (3)'!E4&gt;10,"!!!!!!!!!!!!!!","")))))))))))</f>
        <v/>
      </c>
      <c r="B6" s="13" t="str">
        <f>IF('Tableau (3)'!E25=1,"1 Reblochon 450g",IF('Tableau (3)'!E25=2,"2 Reblochon 450g",IF('Tableau (3)'!E25=3,"3 Reblochon 450g",IF('Tableau (3)'!E25=4,"4 Reblochon 450g",IF('Tableau (3)'!E25=5,"5 Reblochon 450g",IF('Tableau (3)'!E25=6,"6 Reblochon 450g",IF('Tableau (3)'!E25=7,"7 Reblochon 450g",IF('Tableau (3)'!E25=8,"8 Reblochon 450g",IF('Tableau (3)'!E25=9,"9 Reblochon 450g",IF('Tableau (3)'!E25=10,"10 Reblochon 450g",IF('Tableau (3)'!E25&gt;10,"!!!!!!!!!!!!!!","")))))))))))</f>
        <v/>
      </c>
      <c r="C6" s="13" t="str">
        <f>IF('Tableau (3)'!G4=1,"1 Abondance 250g",IF('Tableau (3)'!G4=2,"2 Abondance 250g",IF('Tableau (3)'!G4=3,"3 Abondance 250g",IF('Tableau (3)'!G4=4,"4 Abondance 250g",IF('Tableau (3)'!G4=5,"5 Abondance 250g",IF('Tableau (3)'!G4=6,"6 Abondance 250g",IF('Tableau (3)'!G4=7,"7 Abondance 250g",IF('Tableau (3)'!G4=8,"8 Abondance 250g",IF('Tableau (3)'!G4=9,"9 Abondance 250g",IF('Tableau (3)'!G4=10,"10 Abondance 250g",IF('Tableau (3)'!G4&gt;10,"!!!!!!!!!!!!!!","")))))))))))</f>
        <v/>
      </c>
      <c r="D6" s="13" t="str">
        <f>IF('Tableau (3)'!G25=1,"1 Reblochon 450g",IF('Tableau (3)'!G25=2,"2 Reblochon 450g",IF('Tableau (3)'!G25=3,"3 Reblochon 450g",IF('Tableau (3)'!G25=4,"4 Reblochon 450g",IF('Tableau (3)'!G25=5,"5 Reblochon 450g",IF('Tableau (3)'!G25=6,"6 Reblochon 450g",IF('Tableau (3)'!G25=7,"7 Reblochon 450g",IF('Tableau (3)'!G25=8,"8 Reblochon 450g",IF('Tableau (3)'!G25=9,"9 Reblochon 450g",IF('Tableau (3)'!G25=10,"10 Reblochon 450g",IF('Tableau (3)'!G25&gt;10,"!!!!!!!!!!!!!!","")))))))))))</f>
        <v/>
      </c>
      <c r="E6" s="13" t="str">
        <f>IF('Tableau (3)'!I4=1,"1 Abondance 250g",IF('Tableau (3)'!I4=2,"2 Abondance 250g",IF('Tableau (3)'!I4=3,"3 Abondance 250g",IF('Tableau (3)'!I4=4,"4 Abondance 250g",IF('Tableau (3)'!I4=5,"5 Abondance 250g",IF('Tableau (3)'!I4=6,"6 Abondance 250g",IF('Tableau (3)'!I4=7,"7 Abondance 250g",IF('Tableau (3)'!I4=8,"8 Abondance 250g",IF('Tableau (3)'!I4=9,"9 Abondance 250g",IF('Tableau (3)'!I4=10,"10 Abondance 250g",IF('Tableau (3)'!I4&gt;10,"!!!!!!!!!!!!!!","")))))))))))</f>
        <v/>
      </c>
      <c r="F6" s="13" t="str">
        <f>IF('Tableau (3)'!I25=1,"1 Reblochon 450g",IF('Tableau (3)'!I25=2,"2 Reblochon 450g",IF('Tableau (3)'!I25=3,"3 Reblochon 450g",IF('Tableau (3)'!I25=4,"4 Reblochon 450g",IF('Tableau (3)'!I25=5,"5 Reblochon 450g",IF('Tableau (3)'!I25=6,"6 Reblochon 450g",IF('Tableau (3)'!I25=7,"7 Reblochon 450g",IF('Tableau (3)'!I25=8,"8 Reblochon 450g",IF('Tableau (3)'!I25=9,"9 Reblochon 450g",IF('Tableau (3)'!I25=10,"10 Reblochon 450g",IF('Tableau (3)'!I25&gt;10,"!!!!!!!!!!!!!!","")))))))))))</f>
        <v/>
      </c>
      <c r="G6" s="13" t="str">
        <f>IF('Tableau (3)'!K4=1,"1 Abondance 250g",IF('Tableau (3)'!K4=2,"2 Abondance 250g",IF('Tableau (3)'!K4=3,"3 Abondance 250g",IF('Tableau (3)'!K4=4,"4 Abondance 250g",IF('Tableau (3)'!K4=5,"5 Abondance 250g",IF('Tableau (3)'!K4=6,"6 Abondance 250g",IF('Tableau (3)'!K4=7,"7 Abondance 250g",IF('Tableau (3)'!K4=8,"8 Abondance 250g",IF('Tableau (3)'!K4=9,"9 Abondance 250g",IF('Tableau (3)'!K4=10,"10 Abondance 250g",IF('Tableau (3)'!K4&gt;10,"!!!!!!!!!!!!!!","")))))))))))</f>
        <v/>
      </c>
      <c r="H6" s="13" t="str">
        <f>IF('Tableau (3)'!K25=1,"1 Reblochon 450g",IF('Tableau (3)'!K25=2,"2 Reblochon 450g",IF('Tableau (3)'!K25=3,"3 Reblochon 450g",IF('Tableau (3)'!K25=4,"4 Reblochon 450g",IF('Tableau (3)'!K25=5,"5 Reblochon 450g",IF('Tableau (3)'!K25=6,"6 Reblochon 450g",IF('Tableau (3)'!K25=7,"7 Reblochon 450g",IF('Tableau (3)'!K25=8,"8 Reblochon 450g",IF('Tableau (3)'!K25=9,"9 Reblochon 450g",IF('Tableau (3)'!K25=10,"10 Reblochon 450g",IF('Tableau (3)'!K25&gt;10,"!!!!!!!!!!!!!!","")))))))))))</f>
        <v/>
      </c>
      <c r="I6" s="13" t="str">
        <f>IF('Tableau (3)'!M4=1,"1 Abondance 250g",IF('Tableau (3)'!M4=2,"2 Abondance 250g",IF('Tableau (3)'!M4=3,"3 Abondance 250g",IF('Tableau (3)'!M4=4,"4 Abondance 250g",IF('Tableau (3)'!M4=5,"5 Abondance 250g",IF('Tableau (3)'!M4=6,"6 Abondance 250g",IF('Tableau (3)'!M4=7,"7 Abondance 250g",IF('Tableau (3)'!M4=8,"8 Abondance 250g",IF('Tableau (3)'!M4=9,"9 Abondance 250g",IF('Tableau (3)'!M4=10,"10 Abondance 250g",IF('Tableau (3)'!M4&gt;10,"!!!!!!!!!!!!!!","")))))))))))</f>
        <v/>
      </c>
      <c r="J6" s="13" t="str">
        <f>IF('Tableau (3)'!M25=1,"1 Reblochon 450g",IF('Tableau (3)'!M25=2,"2 Reblochon 450g",IF('Tableau (3)'!M25=3,"3 Reblochon 450g",IF('Tableau (3)'!M25=4,"4 Reblochon 450g",IF('Tableau (3)'!M25=5,"5 Reblochon 450g",IF('Tableau (3)'!M25=6,"6 Reblochon 450g",IF('Tableau (3)'!M25=7,"7 Reblochon 450g",IF('Tableau (3)'!M25=8,"8 Reblochon 450g",IF('Tableau (3)'!M25=9,"9 Reblochon 450g",IF('Tableau (3)'!M25=10,"10 Reblochon 450g",IF('Tableau (3)'!M25&gt;10,"!!!!!!!!!!!!!!","")))))))))))</f>
        <v/>
      </c>
      <c r="K6" s="13" t="str">
        <f>IF('Tableau (3)'!O4=1,"1 Abondance 250g",IF('Tableau (3)'!O4=2,"2 Abondance 250g",IF('Tableau (3)'!O4=3,"3 Abondance 250g",IF('Tableau (3)'!O4=4,"4 Abondance 250g",IF('Tableau (3)'!O4=5,"5 Abondance 250g",IF('Tableau (3)'!O4=6,"6 Abondance 250g",IF('Tableau (3)'!O4=7,"7 Abondance 250g",IF('Tableau (3)'!O4=8,"8 Abondance 250g",IF('Tableau (3)'!O4=9,"9 Abondance 250g",IF('Tableau (3)'!O4=10,"10 Abondance 250g",IF('Tableau (3)'!O4&gt;10,"!!!!!!!!!!!!!!","")))))))))))</f>
        <v/>
      </c>
      <c r="L6" s="13" t="str">
        <f>IF('Tableau (3)'!O25=1,"1 Reblochon 450g",IF('Tableau (3)'!O25=2,"2 Reblochon 450g",IF('Tableau (3)'!O25=3,"3 Reblochon 450g",IF('Tableau (3)'!O25=4,"4 Reblochon 450g",IF('Tableau (3)'!O25=5,"5 Reblochon 450g",IF('Tableau (3)'!O25=6,"6 Reblochon 450g",IF('Tableau (3)'!O25=7,"7 Reblochon 450g",IF('Tableau (3)'!O25=8,"8 Reblochon 450g",IF('Tableau (3)'!O25=9,"9 Reblochon 450g",IF('Tableau (3)'!O25=10,"10 Reblochon 450g",IF('Tableau (3)'!O25&gt;10,"!!!!!!!!!!!!!!","")))))))))))</f>
        <v/>
      </c>
      <c r="M6" s="13" t="str">
        <f>IF('Tableau (3)'!Q4=1,"1 Abondance 250g",IF('Tableau (3)'!Q4=2,"2 Abondance 250g",IF('Tableau (3)'!Q4=3,"3 Abondance 250g",IF('Tableau (3)'!Q4=4,"4 Abondance 250g",IF('Tableau (3)'!Q4=5,"5 Abondance 250g",IF('Tableau (3)'!Q4=6,"6 Abondance 250g",IF('Tableau (3)'!Q4=7,"7 Abondance 250g",IF('Tableau (3)'!Q4=8,"8 Abondance 250g",IF('Tableau (3)'!Q4=9,"9 Abondance 250g",IF('Tableau (3)'!Q4=10,"10 Abondance 250g",IF('Tableau (3)'!Q4&gt;10,"!!!!!!!!!!!!!!","")))))))))))</f>
        <v/>
      </c>
      <c r="N6" s="13" t="str">
        <f>IF('Tableau (3)'!Q25=1,"1 Reblochon 450g",IF('Tableau (3)'!Q25=2,"2 Reblochon 450g",IF('Tableau (3)'!Q25=3,"3 Reblochon 450g",IF('Tableau (3)'!Q25=4,"4 Reblochon 450g",IF('Tableau (3)'!Q25=5,"5 Reblochon 450g",IF('Tableau (3)'!Q25=6,"6 Reblochon 450g",IF('Tableau (3)'!Q25=7,"7 Reblochon 450g",IF('Tableau (3)'!Q25=8,"8 Reblochon 450g",IF('Tableau (3)'!Q25=9,"9 Reblochon 450g",IF('Tableau (3)'!Q25=10,"10 Reblochon 450g",IF('Tableau (3)'!Q25&gt;10,"!!!!!!!!!!!!!!","")))))))))))</f>
        <v/>
      </c>
      <c r="O6" s="13" t="str">
        <f>IF('Tableau (3)'!S4=1,"1 Abondance 250g",IF('Tableau (3)'!S4=2,"2 Abondance 250g",IF('Tableau (3)'!S4=3,"3 Abondance 250g",IF('Tableau (3)'!S4=4,"4 Abondance 250g",IF('Tableau (3)'!S4=5,"5 Abondance 250g",IF('Tableau (3)'!S4=6,"6 Abondance 250g",IF('Tableau (3)'!S4=7,"7 Abondance 250g",IF('Tableau (3)'!S4=8,"8 Abondance 250g",IF('Tableau (3)'!S4=9,"9 Abondance 250g",IF('Tableau (3)'!S4=10,"10 Abondance 250g",IF('Tableau (3)'!S4&gt;10,"!!!!!!!!!!!!!!","")))))))))))</f>
        <v/>
      </c>
      <c r="P6" s="13" t="str">
        <f>IF('Tableau (3)'!S25=1,"1 Reblochon 450g",IF('Tableau (3)'!S25=2,"2 Reblochon 450g",IF('Tableau (3)'!S25=3,"3 Reblochon 450g",IF('Tableau (3)'!S25=4,"4 Reblochon 450g",IF('Tableau (3)'!S25=5,"5 Reblochon 450g",IF('Tableau (3)'!S25=6,"6 Reblochon 450g",IF('Tableau (3)'!S25=7,"7 Reblochon 450g",IF('Tableau (3)'!S25=8,"8 Reblochon 450g",IF('Tableau (3)'!S25=9,"9 Reblochon 450g",IF('Tableau (3)'!S25=10,"10 Reblochon 450g",IF('Tableau (3)'!S25&gt;10,"!!!!!!!!!!!!!!","")))))))))))</f>
        <v/>
      </c>
      <c r="Q6" s="13" t="str">
        <f>IF('Tableau (3)'!U4=1,"1 Abondance 250g",IF('Tableau (3)'!U4=2,"2 Abondance 250g",IF('Tableau (3)'!U4=3,"3 Abondance 250g",IF('Tableau (3)'!U4=4,"4 Abondance 250g",IF('Tableau (3)'!U4=5,"5 Abondance 250g",IF('Tableau (3)'!U4=6,"6 Abondance 250g",IF('Tableau (3)'!U4=7,"7 Abondance 250g",IF('Tableau (3)'!U4=8,"8 Abondance 250g",IF('Tableau (3)'!U4=9,"9 Abondance 250g",IF('Tableau (3)'!U4=10,"10 Abondance 250g",IF('Tableau (3)'!U4&gt;10,"!!!!!!!!!!!!!!","")))))))))))</f>
        <v/>
      </c>
      <c r="R6" s="13" t="str">
        <f>IF('Tableau (3)'!U25=1,"1 Reblochon 450g",IF('Tableau (3)'!U25=2,"2 Reblochon 450g",IF('Tableau (3)'!U25=3,"3 Reblochon 450g",IF('Tableau (3)'!U25=4,"4 Reblochon 450g",IF('Tableau (3)'!U25=5,"5 Reblochon 450g",IF('Tableau (3)'!U25=6,"6 Reblochon 450g",IF('Tableau (3)'!U25=7,"7 Reblochon 450g",IF('Tableau (3)'!U25=8,"8 Reblochon 450g",IF('Tableau (3)'!U25=9,"9 Reblochon 450g",IF('Tableau (3)'!U25=10,"10 Reblochon 450g",IF('Tableau (3)'!U25&gt;10,"!!!!!!!!!!!!!!","")))))))))))</f>
        <v/>
      </c>
      <c r="S6" s="13" t="str">
        <f>IF('Tableau (3)'!W4=1,"1 Abondance 250g",IF('Tableau (3)'!W4=2,"2 Abondance 250g",IF('Tableau (3)'!W4=3,"3 Abondance 250g",IF('Tableau (3)'!W4=4,"4 Abondance 250g",IF('Tableau (3)'!W4=5,"5 Abondance 250g",IF('Tableau (3)'!W4=6,"6 Abondance 250g",IF('Tableau (3)'!W4=7,"7 Abondance 250g",IF('Tableau (3)'!W4=8,"8 Abondance 250g",IF('Tableau (3)'!W4=9,"9 Abondance 250g",IF('Tableau (3)'!W4=10,"10 Abondance 250g",IF('Tableau (3)'!W4&gt;10,"!!!!!!!!!!!!!!","")))))))))))</f>
        <v/>
      </c>
      <c r="T6" s="13" t="str">
        <f>IF('Tableau (3)'!W25=1,"1 Reblochon 450g",IF('Tableau (3)'!W25=2,"2 Reblochon 450g",IF('Tableau (3)'!W25=3,"3 Reblochon 450g",IF('Tableau (3)'!W25=4,"4 Reblochon 450g",IF('Tableau (3)'!W25=5,"5 Reblochon 450g",IF('Tableau (3)'!W25=6,"6 Reblochon 450g",IF('Tableau (3)'!W25=7,"7 Reblochon 450g",IF('Tableau (3)'!W25=8,"8 Reblochon 450g",IF('Tableau (3)'!W25=9,"9 Reblochon 450g",IF('Tableau (3)'!W25=10,"10 Reblochon 450g",IF('Tableau (3)'!W25&gt;10,"!!!!!!!!!!!!!!","")))))))))))</f>
        <v/>
      </c>
      <c r="U6" s="13" t="str">
        <f>IF('Tableau (3)'!Y4=1,"1 Abondance 250g",IF('Tableau (3)'!Y4=2,"2 Abondance 250g",IF('Tableau (3)'!Y4=3,"3 Abondance 250g",IF('Tableau (3)'!Y4=4,"4 Abondance 250g",IF('Tableau (3)'!Y4=5,"5 Abondance 250g",IF('Tableau (3)'!Y4=6,"6 Abondance 250g",IF('Tableau (3)'!Y4=7,"7 Abondance 250g",IF('Tableau (3)'!Y4=8,"8 Abondance 250g",IF('Tableau (3)'!Y4=9,"9 Abondance 250g",IF('Tableau (3)'!Y4=10,"10 Abondance 250g",IF('Tableau (3)'!Y4&gt;10,"!!!!!!!!!!!!!!","")))))))))))</f>
        <v/>
      </c>
      <c r="V6" s="13" t="str">
        <f>IF('Tableau (3)'!Y25=1,"1 Reblochon 450g",IF('Tableau (3)'!Y25=2,"2 Reblochon 450g",IF('Tableau (3)'!Y25=3,"3 Reblochon 450g",IF('Tableau (3)'!Y25=4,"4 Reblochon 450g",IF('Tableau (3)'!Y25=5,"5 Reblochon 450g",IF('Tableau (3)'!Y25=6,"6 Reblochon 450g",IF('Tableau (3)'!Y25=7,"7 Reblochon 450g",IF('Tableau (3)'!Y25=8,"8 Reblochon 450g",IF('Tableau (3)'!Y25=9,"9 Reblochon 450g",IF('Tableau (3)'!Y25=10,"10 Reblochon 450g",IF('Tableau (3)'!Y25&gt;10,"!!!!!!!!!!!!!!","")))))))))))</f>
        <v/>
      </c>
      <c r="W6" s="13" t="str">
        <f>IF('Tableau (3)'!AA4=1,"1 Abondance 250g",IF('Tableau (3)'!AA4=2,"2 Abondance 250g",IF('Tableau (3)'!AA4=3,"3 Abondance 250g",IF('Tableau (3)'!AA4=4,"4 Abondance 250g",IF('Tableau (3)'!AA4=5,"5 Abondance 250g",IF('Tableau (3)'!AA4=6,"6 Abondance 250g",IF('Tableau (3)'!AA4=7,"7 Abondance 250g",IF('Tableau (3)'!AA4=8,"8 Abondance 250g",IF('Tableau (3)'!AA4=9,"9 Abondance 250g",IF('Tableau (3)'!AA4=10,"10 Abondance 250g",IF('Tableau (3)'!AA4&gt;10,"!!!!!!!!!!!!!!","")))))))))))</f>
        <v/>
      </c>
      <c r="X6" s="13" t="str">
        <f>IF('Tableau (3)'!AA25=1,"1 Reblochon 450g",IF('Tableau (3)'!AA25=2,"2 Reblochon 450g",IF('Tableau (3)'!AA25=3,"3 Reblochon 450g",IF('Tableau (3)'!AA25=4,"4 Reblochon 450g",IF('Tableau (3)'!AA25=5,"5 Reblochon 450g",IF('Tableau (3)'!AA25=6,"6 Reblochon 450g",IF('Tableau (3)'!AA25=7,"7 Reblochon 450g",IF('Tableau (3)'!AA25=8,"8 Reblochon 450g",IF('Tableau (3)'!AA25=9,"9 Reblochon 450g",IF('Tableau (3)'!AA25=10,"10 Reblochon 450g",IF('Tableau (3)'!AA25&gt;10,"!!!!!!!!!!!!!!","")))))))))))</f>
        <v/>
      </c>
      <c r="Y6" s="13" t="str">
        <f>IF('Tableau (3)'!AC4=1,"1 Abondance 250g",IF('Tableau (3)'!AC4=2,"2 Abondance 250g",IF('Tableau (3)'!AC4=3,"3 Abondance 250g",IF('Tableau (3)'!AC4=4,"4 Abondance 250g",IF('Tableau (3)'!AC4=5,"5 Abondance 250g",IF('Tableau (3)'!AC4=6,"6 Abondance 250g",IF('Tableau (3)'!AC4=7,"7 Abondance 250g",IF('Tableau (3)'!AC4=8,"8 Abondance 250g",IF('Tableau (3)'!AC4=9,"9 Abondance 250g",IF('Tableau (3)'!AC4=10,"10 Abondance 250g",IF('Tableau (3)'!AC4&gt;10,"!!!!!!!!!!!!!!","")))))))))))</f>
        <v/>
      </c>
      <c r="Z6" s="13" t="str">
        <f>IF('Tableau (3)'!AC25=1,"1 Reblochon 450g",IF('Tableau (3)'!AC25=2,"2 Reblochon 450g",IF('Tableau (3)'!AC25=3,"3 Reblochon 450g",IF('Tableau (3)'!AC25=4,"4 Reblochon 450g",IF('Tableau (3)'!AC25=5,"5 Reblochon 450g",IF('Tableau (3)'!AC25=6,"6 Reblochon 450g",IF('Tableau (3)'!AC25=7,"7 Reblochon 450g",IF('Tableau (3)'!AC25=8,"8 Reblochon 450g",IF('Tableau (3)'!AC25=9,"9 Reblochon 450g",IF('Tableau (3)'!AC25=10,"10 Reblochon 450g",IF('Tableau (3)'!AC25&gt;10,"!!!!!!!!!!!!!!","")))))))))))</f>
        <v/>
      </c>
      <c r="AA6" s="13" t="str">
        <f>IF('Tableau (3)'!AE4=1,"1 Abondance 250g",IF('Tableau (3)'!AE4=2,"2 Abondance 250g",IF('Tableau (3)'!AE4=3,"3 Abondance 250g",IF('Tableau (3)'!AE4=4,"4 Abondance 250g",IF('Tableau (3)'!AE4=5,"5 Abondance 250g",IF('Tableau (3)'!AE4=6,"6 Abondance 250g",IF('Tableau (3)'!AE4=7,"7 Abondance 250g",IF('Tableau (3)'!AE4=8,"8 Abondance 250g",IF('Tableau (3)'!AE4=9,"9 Abondance 250g",IF('Tableau (3)'!AE4=10,"10 Abondance 250g",IF('Tableau (3)'!AE4&gt;10,"!!!!!!!!!!!!!!","")))))))))))</f>
        <v/>
      </c>
      <c r="AB6" s="13" t="str">
        <f>IF('Tableau (3)'!AE25=1,"1 Reblochon 450g",IF('Tableau (3)'!AE25=2,"2 Reblochon 450g",IF('Tableau (3)'!AE25=3,"3 Reblochon 450g",IF('Tableau (3)'!AE25=4,"4 Reblochon 450g",IF('Tableau (3)'!AE25=5,"5 Reblochon 450g",IF('Tableau (3)'!AE25=6,"6 Reblochon 450g",IF('Tableau (3)'!AE25=7,"7 Reblochon 450g",IF('Tableau (3)'!AE25=8,"8 Reblochon 450g",IF('Tableau (3)'!AE25=9,"9 Reblochon 450g",IF('Tableau (3)'!AE25=10,"10 Reblochon 450g",IF('Tableau (3)'!AE25&gt;10,"!!!!!!!!!!!!!!","")))))))))))</f>
        <v/>
      </c>
      <c r="AC6" s="13" t="str">
        <f>IF('Tableau (3)'!AG4=1,"1 Abondance 250g",IF('Tableau (3)'!AG4=2,"2 Abondance 250g",IF('Tableau (3)'!AG4=3,"3 Abondance 250g",IF('Tableau (3)'!AG4=4,"4 Abondance 250g",IF('Tableau (3)'!AG4=5,"5 Abondance 250g",IF('Tableau (3)'!AG4=6,"6 Abondance 250g",IF('Tableau (3)'!AG4=7,"7 Abondance 250g",IF('Tableau (3)'!AG4=8,"8 Abondance 250g",IF('Tableau (3)'!AG4=9,"9 Abondance 250g",IF('Tableau (3)'!AG4=10,"10 Abondance 250g",IF('Tableau (3)'!AG4&gt;10,"!!!!!!!!!!!!!!","")))))))))))</f>
        <v/>
      </c>
      <c r="AD6" s="13" t="str">
        <f>IF('Tableau (3)'!AG25=1,"1 Reblochon 450g",IF('Tableau (3)'!AG25=2,"2 Reblochon 450g",IF('Tableau (3)'!AG25=3,"3 Reblochon 450g",IF('Tableau (3)'!AG25=4,"4 Reblochon 450g",IF('Tableau (3)'!AG25=5,"5 Reblochon 450g",IF('Tableau (3)'!AG25=6,"6 Reblochon 450g",IF('Tableau (3)'!AG25=7,"7 Reblochon 450g",IF('Tableau (3)'!AG25=8,"8 Reblochon 450g",IF('Tableau (3)'!AG25=9,"9 Reblochon 450g",IF('Tableau (3)'!AG25=10,"10 Reblochon 450g",IF('Tableau (3)'!AG25&gt;10,"!!!!!!!!!!!!!!","")))))))))))</f>
        <v/>
      </c>
      <c r="AE6" s="13" t="str">
        <f>IF('Tableau (3)'!AI4=1,"1 Abondance 250g",IF('Tableau (3)'!AI4=2,"2 Abondance 250g",IF('Tableau (3)'!AI4=3,"3 Abondance 250g",IF('Tableau (3)'!AI4=4,"4 Abondance 250g",IF('Tableau (3)'!AI4=5,"5 Abondance 250g",IF('Tableau (3)'!AI4=6,"6 Abondance 250g",IF('Tableau (3)'!AI4=7,"7 Abondance 250g",IF('Tableau (3)'!AI4=8,"8 Abondance 250g",IF('Tableau (3)'!AI4=9,"9 Abondance 250g",IF('Tableau (3)'!AI4=10,"10 Abondance 250g",IF('Tableau (3)'!AI4&gt;10,"!!!!!!!!!!!!!!","")))))))))))</f>
        <v/>
      </c>
      <c r="AF6" s="13" t="str">
        <f>IF('Tableau (3)'!AI25=1,"1 Reblochon 450g",IF('Tableau (3)'!AI25=2,"2 Reblochon 450g",IF('Tableau (3)'!AI25=3,"3 Reblochon 450g",IF('Tableau (3)'!AI25=4,"4 Reblochon 450g",IF('Tableau (3)'!AI25=5,"5 Reblochon 450g",IF('Tableau (3)'!AI25=6,"6 Reblochon 450g",IF('Tableau (3)'!AI25=7,"7 Reblochon 450g",IF('Tableau (3)'!AI25=8,"8 Reblochon 450g",IF('Tableau (3)'!AI25=9,"9 Reblochon 450g",IF('Tableau (3)'!AI25=10,"10 Reblochon 450g",IF('Tableau (3)'!AI25&gt;10,"!!!!!!!!!!!!!!","")))))))))))</f>
        <v/>
      </c>
      <c r="AG6" s="13" t="str">
        <f>IF('Tableau (3)'!AK4=1,"1 Abondance 250g",IF('Tableau (3)'!AK4=2,"2 Abondance 250g",IF('Tableau (3)'!AK4=3,"3 Abondance 250g",IF('Tableau (3)'!AK4=4,"4 Abondance 250g",IF('Tableau (3)'!AK4=5,"5 Abondance 250g",IF('Tableau (3)'!AK4=6,"6 Abondance 250g",IF('Tableau (3)'!AK4=7,"7 Abondance 250g",IF('Tableau (3)'!AK4=8,"8 Abondance 250g",IF('Tableau (3)'!AK4=9,"9 Abondance 250g",IF('Tableau (3)'!AK4=10,"10 Abondance 250g",IF('Tableau (3)'!AK4&gt;10,"!!!!!!!!!!!!!!","")))))))))))</f>
        <v/>
      </c>
      <c r="AH6" s="13" t="str">
        <f>IF('Tableau (3)'!AK25=1,"1 Reblochon 450g",IF('Tableau (3)'!AK25=2,"2 Reblochon 450g",IF('Tableau (3)'!AK25=3,"3 Reblochon 450g",IF('Tableau (3)'!AK25=4,"4 Reblochon 450g",IF('Tableau (3)'!AK25=5,"5 Reblochon 450g",IF('Tableau (3)'!AK25=6,"6 Reblochon 450g",IF('Tableau (3)'!AK25=7,"7 Reblochon 450g",IF('Tableau (3)'!AK25=8,"8 Reblochon 450g",IF('Tableau (3)'!AK25=9,"9 Reblochon 450g",IF('Tableau (3)'!AK25=10,"10 Reblochon 450g",IF('Tableau (3)'!AK25&gt;10,"!!!!!!!!!!!!!!","")))))))))))</f>
        <v/>
      </c>
      <c r="AI6" s="13" t="str">
        <f>IF('Tableau (3)'!AM4=1,"1 Abondance 250g",IF('Tableau (3)'!AM4=2,"2 Abondance 250g",IF('Tableau (3)'!AM4=3,"3 Abondance 250g",IF('Tableau (3)'!AM4=4,"4 Abondance 250g",IF('Tableau (3)'!AM4=5,"5 Abondance 250g",IF('Tableau (3)'!AM4=6,"6 Abondance 250g",IF('Tableau (3)'!AM4=7,"7 Abondance 250g",IF('Tableau (3)'!AM4=8,"8 Abondance 250g",IF('Tableau (3)'!AM4=9,"9 Abondance 250g",IF('Tableau (3)'!AM4=10,"10 Abondance 250g",IF('Tableau (3)'!AM4&gt;10,"!!!!!!!!!!!!!!","")))))))))))</f>
        <v/>
      </c>
      <c r="AJ6" s="13" t="str">
        <f>IF('Tableau (3)'!AM25=1,"1 Reblochon 450g",IF('Tableau (3)'!AM25=2,"2 Reblochon 450g",IF('Tableau (3)'!AM25=3,"3 Reblochon 450g",IF('Tableau (3)'!AM25=4,"4 Reblochon 450g",IF('Tableau (3)'!AM25=5,"5 Reblochon 450g",IF('Tableau (3)'!AM25=6,"6 Reblochon 450g",IF('Tableau (3)'!AM25=7,"7 Reblochon 450g",IF('Tableau (3)'!AM25=8,"8 Reblochon 450g",IF('Tableau (3)'!AM25=9,"9 Reblochon 450g",IF('Tableau (3)'!AM25=10,"10 Reblochon 450g",IF('Tableau (3)'!AM25&gt;10,"!!!!!!!!!!!!!!","")))))))))))</f>
        <v/>
      </c>
      <c r="AK6" s="13" t="str">
        <f>IF('Tableau (3)'!AO4=1,"1 Abondance 250g",IF('Tableau (3)'!AO4=2,"2 Abondance 250g",IF('Tableau (3)'!AO4=3,"3 Abondance 250g",IF('Tableau (3)'!AO4=4,"4 Abondance 250g",IF('Tableau (3)'!AO4=5,"5 Abondance 250g",IF('Tableau (3)'!AO4=6,"6 Abondance 250g",IF('Tableau (3)'!AO4=7,"7 Abondance 250g",IF('Tableau (3)'!AO4=8,"8 Abondance 250g",IF('Tableau (3)'!AO4=9,"9 Abondance 250g",IF('Tableau (3)'!AO4=10,"10 Abondance 250g",IF('Tableau (3)'!AO4&gt;10,"!!!!!!!!!!!!!!","")))))))))))</f>
        <v/>
      </c>
      <c r="AL6" s="13" t="str">
        <f>IF('Tableau (3)'!AO25=1,"1 Reblochon 450g",IF('Tableau (3)'!AO25=2,"2 Reblochon 450g",IF('Tableau (3)'!AO25=3,"3 Reblochon 450g",IF('Tableau (3)'!AO25=4,"4 Reblochon 450g",IF('Tableau (3)'!AO25=5,"5 Reblochon 450g",IF('Tableau (3)'!AO25=6,"6 Reblochon 450g",IF('Tableau (3)'!AO25=7,"7 Reblochon 450g",IF('Tableau (3)'!AO25=8,"8 Reblochon 450g",IF('Tableau (3)'!AO25=9,"9 Reblochon 450g",IF('Tableau (3)'!AO25=10,"10 Reblochon 450g",IF('Tableau (3)'!AO25&gt;10,"!!!!!!!!!!!!!!","")))))))))))</f>
        <v/>
      </c>
      <c r="AM6" s="13" t="str">
        <f>IF('Tableau (3)'!AQ4=1,"1 Abondance 250g",IF('Tableau (3)'!AQ4=2,"2 Abondance 250g",IF('Tableau (3)'!AQ4=3,"3 Abondance 250g",IF('Tableau (3)'!AQ4=4,"4 Abondance 250g",IF('Tableau (3)'!AQ4=5,"5 Abondance 250g",IF('Tableau (3)'!AQ4=6,"6 Abondance 250g",IF('Tableau (3)'!AQ4=7,"7 Abondance 250g",IF('Tableau (3)'!AQ4=8,"8 Abondance 250g",IF('Tableau (3)'!AQ4=9,"9 Abondance 250g",IF('Tableau (3)'!AQ4=10,"10 Abondance 250g",IF('Tableau (3)'!AQ4&gt;10,"!!!!!!!!!!!!!!","")))))))))))</f>
        <v/>
      </c>
      <c r="AN6" s="13" t="str">
        <f>IF('Tableau (3)'!AQ25=1,"1 Reblochon 450g",IF('Tableau (3)'!AQ25=2,"2 Reblochon 450g",IF('Tableau (3)'!AQ25=3,"3 Reblochon 450g",IF('Tableau (3)'!AQ25=4,"4 Reblochon 450g",IF('Tableau (3)'!AQ25=5,"5 Reblochon 450g",IF('Tableau (3)'!AQ25=6,"6 Reblochon 450g",IF('Tableau (3)'!AQ25=7,"7 Reblochon 450g",IF('Tableau (3)'!AQ25=8,"8 Reblochon 450g",IF('Tableau (3)'!AQ25=9,"9 Reblochon 450g",IF('Tableau (3)'!AQ25=10,"10 Reblochon 450g",IF('Tableau (3)'!AQ25&gt;10,"!!!!!!!!!!!!!!","")))))))))))</f>
        <v/>
      </c>
      <c r="AO6" s="13" t="str">
        <f>IF('Tableau (3)'!AS4=1,"1 Abondance 250g",IF('Tableau (3)'!AS4=2,"2 Abondance 250g",IF('Tableau (3)'!AS4=3,"3 Abondance 250g",IF('Tableau (3)'!AS4=4,"4 Abondance 250g",IF('Tableau (3)'!AS4=5,"5 Abondance 250g",IF('Tableau (3)'!AS4=6,"6 Abondance 250g",IF('Tableau (3)'!AS4=7,"7 Abondance 250g",IF('Tableau (3)'!AS4=8,"8 Abondance 250g",IF('Tableau (3)'!AS4=9,"9 Abondance 250g",IF('Tableau (3)'!AS4=10,"10 Abondance 250g",IF('Tableau (3)'!AS4&gt;10,"!!!!!!!!!!!!!!","")))))))))))</f>
        <v/>
      </c>
      <c r="AP6" s="13" t="str">
        <f>IF('Tableau (3)'!AS25=1,"1 Reblochon 450g",IF('Tableau (3)'!AS25=2,"2 Reblochon 450g",IF('Tableau (3)'!AS25=3,"3 Reblochon 450g",IF('Tableau (3)'!AS25=4,"4 Reblochon 450g",IF('Tableau (3)'!AS25=5,"5 Reblochon 450g",IF('Tableau (3)'!AS25=6,"6 Reblochon 450g",IF('Tableau (3)'!AS25=7,"7 Reblochon 450g",IF('Tableau (3)'!AS25=8,"8 Reblochon 450g",IF('Tableau (3)'!AS25=9,"9 Reblochon 450g",IF('Tableau (3)'!AS25=10,"10 Reblochon 450g",IF('Tableau (3)'!AS25&gt;10,"!!!!!!!!!!!!!!","")))))))))))</f>
        <v/>
      </c>
      <c r="AQ6" s="13" t="str">
        <f>IF('Tableau (3)'!AU4=1,"1 Abondance 250g",IF('Tableau (3)'!AU4=2,"2 Abondance 250g",IF('Tableau (3)'!AU4=3,"3 Abondance 250g",IF('Tableau (3)'!AU4=4,"4 Abondance 250g",IF('Tableau (3)'!AU4=5,"5 Abondance 250g",IF('Tableau (3)'!AU4=6,"6 Abondance 250g",IF('Tableau (3)'!AU4=7,"7 Abondance 250g",IF('Tableau (3)'!AU4=8,"8 Abondance 250g",IF('Tableau (3)'!AU4=9,"9 Abondance 250g",IF('Tableau (3)'!AU4=10,"10 Abondance 250g",IF('Tableau (3)'!AU4&gt;10,"!!!!!!!!!!!!!!","")))))))))))</f>
        <v/>
      </c>
      <c r="AR6" s="13" t="str">
        <f>IF('Tableau (3)'!AU25=1,"1 Reblochon 450g",IF('Tableau (3)'!AU25=2,"2 Reblochon 450g",IF('Tableau (3)'!AU25=3,"3 Reblochon 450g",IF('Tableau (3)'!AU25=4,"4 Reblochon 450g",IF('Tableau (3)'!AU25=5,"5 Reblochon 450g",IF('Tableau (3)'!AU25=6,"6 Reblochon 450g",IF('Tableau (3)'!AU25=7,"7 Reblochon 450g",IF('Tableau (3)'!AU25=8,"8 Reblochon 450g",IF('Tableau (3)'!AU25=9,"9 Reblochon 450g",IF('Tableau (3)'!AU25=10,"10 Reblochon 450g",IF('Tableau (3)'!AU25&gt;10,"!!!!!!!!!!!!!!","")))))))))))</f>
        <v/>
      </c>
      <c r="AS6" s="13" t="str">
        <f>IF('Tableau (3)'!AW4=1,"1 Abondance 250g",IF('Tableau (3)'!AW4=2,"2 Abondance 250g",IF('Tableau (3)'!AW4=3,"3 Abondance 250g",IF('Tableau (3)'!AW4=4,"4 Abondance 250g",IF('Tableau (3)'!AW4=5,"5 Abondance 250g",IF('Tableau (3)'!AW4=6,"6 Abondance 250g",IF('Tableau (3)'!AW4=7,"7 Abondance 250g",IF('Tableau (3)'!AW4=8,"8 Abondance 250g",IF('Tableau (3)'!AW4=9,"9 Abondance 250g",IF('Tableau (3)'!AW4=10,"10 Abondance 250g",IF('Tableau (3)'!AW4&gt;10,"!!!!!!!!!!!!!!","")))))))))))</f>
        <v/>
      </c>
      <c r="AT6" s="13" t="str">
        <f>IF('Tableau (3)'!AW25=1,"1 Reblochon 450g",IF('Tableau (3)'!AW25=2,"2 Reblochon 450g",IF('Tableau (3)'!AW25=3,"3 Reblochon 450g",IF('Tableau (3)'!AW25=4,"4 Reblochon 450g",IF('Tableau (3)'!AW25=5,"5 Reblochon 450g",IF('Tableau (3)'!AW25=6,"6 Reblochon 450g",IF('Tableau (3)'!AW25=7,"7 Reblochon 450g",IF('Tableau (3)'!AW25=8,"8 Reblochon 450g",IF('Tableau (3)'!AW25=9,"9 Reblochon 450g",IF('Tableau (3)'!AW25=10,"10 Reblochon 450g",IF('Tableau (3)'!AW25&gt;10,"!!!!!!!!!!!!!!","")))))))))))</f>
        <v/>
      </c>
      <c r="AU6" s="13" t="str">
        <f>IF('Tableau (3)'!AY4=1,"1 Abondance 250g",IF('Tableau (3)'!AY4=2,"2 Abondance 250g",IF('Tableau (3)'!AY4=3,"3 Abondance 250g",IF('Tableau (3)'!AY4=4,"4 Abondance 250g",IF('Tableau (3)'!AY4=5,"5 Abondance 250g",IF('Tableau (3)'!AY4=6,"6 Abondance 250g",IF('Tableau (3)'!AY4=7,"7 Abondance 250g",IF('Tableau (3)'!AY4=8,"8 Abondance 250g",IF('Tableau (3)'!AY4=9,"9 Abondance 250g",IF('Tableau (3)'!AY4=10,"10 Abondance 250g",IF('Tableau (3)'!AY4&gt;10,"!!!!!!!!!!!!!!","")))))))))))</f>
        <v/>
      </c>
      <c r="AV6" s="13" t="str">
        <f>IF('Tableau (3)'!AY25=1,"1 Reblochon 450g",IF('Tableau (3)'!AY25=2,"2 Reblochon 450g",IF('Tableau (3)'!AY25=3,"3 Reblochon 450g",IF('Tableau (3)'!AY25=4,"4 Reblochon 450g",IF('Tableau (3)'!AY25=5,"5 Reblochon 450g",IF('Tableau (3)'!AY25=6,"6 Reblochon 450g",IF('Tableau (3)'!AY25=7,"7 Reblochon 450g",IF('Tableau (3)'!AY25=8,"8 Reblochon 450g",IF('Tableau (3)'!AY25=9,"9 Reblochon 450g",IF('Tableau (3)'!AY25=10,"10 Reblochon 450g",IF('Tableau (3)'!AY25&gt;10,"!!!!!!!!!!!!!!","")))))))))))</f>
        <v/>
      </c>
      <c r="AW6" s="13" t="str">
        <f>IF('Tableau (3)'!BA4=1,"1 Abondance 250g",IF('Tableau (3)'!BA4=2,"2 Abondance 250g",IF('Tableau (3)'!BA4=3,"3 Abondance 250g",IF('Tableau (3)'!BA4=4,"4 Abondance 250g",IF('Tableau (3)'!BA4=5,"5 Abondance 250g",IF('Tableau (3)'!BA4=6,"6 Abondance 250g",IF('Tableau (3)'!BA4=7,"7 Abondance 250g",IF('Tableau (3)'!BA4=8,"8 Abondance 250g",IF('Tableau (3)'!BA4=9,"9 Abondance 250g",IF('Tableau (3)'!BA4=10,"10 Abondance 250g",IF('Tableau (3)'!BA4&gt;10,"!!!!!!!!!!!!!!","")))))))))))</f>
        <v/>
      </c>
      <c r="AX6" s="13" t="str">
        <f>IF('Tableau (3)'!BA25=1,"1 Reblochon 450g",IF('Tableau (3)'!BA25=2,"2 Reblochon 450g",IF('Tableau (3)'!BA25=3,"3 Reblochon 450g",IF('Tableau (3)'!BA25=4,"4 Reblochon 450g",IF('Tableau (3)'!BA25=5,"5 Reblochon 450g",IF('Tableau (3)'!BA25=6,"6 Reblochon 450g",IF('Tableau (3)'!BA25=7,"7 Reblochon 450g",IF('Tableau (3)'!BA25=8,"8 Reblochon 450g",IF('Tableau (3)'!BA25=9,"9 Reblochon 450g",IF('Tableau (3)'!BA25=10,"10 Reblochon 450g",IF('Tableau (3)'!BA25&gt;10,"!!!!!!!!!!!!!!","")))))))))))</f>
        <v/>
      </c>
      <c r="AY6" s="13" t="str">
        <f>IF('Tableau (3)'!BC4=1,"1 Abondance 250g",IF('Tableau (3)'!BC4=2,"2 Abondance 250g",IF('Tableau (3)'!BC4=3,"3 Abondance 250g",IF('Tableau (3)'!BC4=4,"4 Abondance 250g",IF('Tableau (3)'!BC4=5,"5 Abondance 250g",IF('Tableau (3)'!BC4=6,"6 Abondance 250g",IF('Tableau (3)'!BC4=7,"7 Abondance 250g",IF('Tableau (3)'!BC4=8,"8 Abondance 250g",IF('Tableau (3)'!BC4=9,"9 Abondance 250g",IF('Tableau (3)'!BC4=10,"10 Abondance 250g",IF('Tableau (3)'!BC4&gt;10,"!!!!!!!!!!!!!!","")))))))))))</f>
        <v/>
      </c>
      <c r="AZ6" s="13" t="str">
        <f>IF('Tableau (3)'!BC25=1,"1 Reblochon 450g",IF('Tableau (3)'!BC25=2,"2 Reblochon 450g",IF('Tableau (3)'!BC25=3,"3 Reblochon 450g",IF('Tableau (3)'!BC25=4,"4 Reblochon 450g",IF('Tableau (3)'!BC25=5,"5 Reblochon 450g",IF('Tableau (3)'!BC25=6,"6 Reblochon 450g",IF('Tableau (3)'!BC25=7,"7 Reblochon 450g",IF('Tableau (3)'!BC25=8,"8 Reblochon 450g",IF('Tableau (3)'!BC25=9,"9 Reblochon 450g",IF('Tableau (3)'!BC25=10,"10 Reblochon 450g",IF('Tableau (3)'!BC25&gt;10,"!!!!!!!!!!!!!!","")))))))))))</f>
        <v/>
      </c>
      <c r="BA6" s="13" t="str">
        <f>IF('Tableau (3)'!BE4=1,"1 Abondance 250g",IF('Tableau (3)'!BE4=2,"2 Abondance 250g",IF('Tableau (3)'!BE4=3,"3 Abondance 250g",IF('Tableau (3)'!BE4=4,"4 Abondance 250g",IF('Tableau (3)'!BE4=5,"5 Abondance 250g",IF('Tableau (3)'!BE4=6,"6 Abondance 250g",IF('Tableau (3)'!BE4=7,"7 Abondance 250g",IF('Tableau (3)'!BE4=8,"8 Abondance 250g",IF('Tableau (3)'!BE4=9,"9 Abondance 250g",IF('Tableau (3)'!BE4=10,"10 Abondance 250g",IF('Tableau (3)'!BE4&gt;10,"!!!!!!!!!!!!!!","")))))))))))</f>
        <v/>
      </c>
      <c r="BB6" s="13" t="str">
        <f>IF('Tableau (3)'!BE25=1,"1 Reblochon 450g",IF('Tableau (3)'!BE25=2,"2 Reblochon 450g",IF('Tableau (3)'!BE25=3,"3 Reblochon 450g",IF('Tableau (3)'!BE25=4,"4 Reblochon 450g",IF('Tableau (3)'!BE25=5,"5 Reblochon 450g",IF('Tableau (3)'!BE25=6,"6 Reblochon 450g",IF('Tableau (3)'!BE25=7,"7 Reblochon 450g",IF('Tableau (3)'!BE25=8,"8 Reblochon 450g",IF('Tableau (3)'!BE25=9,"9 Reblochon 450g",IF('Tableau (3)'!BE25=10,"10 Reblochon 450g",IF('Tableau (3)'!BE25&gt;10,"!!!!!!!!!!!!!!","")))))))))))</f>
        <v/>
      </c>
      <c r="BC6" s="13" t="str">
        <f>IF('Tableau (3)'!BG4=1,"1 Abondance 250g",IF('Tableau (3)'!BG4=2,"2 Abondance 250g",IF('Tableau (3)'!BG4=3,"3 Abondance 250g",IF('Tableau (3)'!BG4=4,"4 Abondance 250g",IF('Tableau (3)'!BG4=5,"5 Abondance 250g",IF('Tableau (3)'!BG4=6,"6 Abondance 250g",IF('Tableau (3)'!BG4=7,"7 Abondance 250g",IF('Tableau (3)'!BG4=8,"8 Abondance 250g",IF('Tableau (3)'!BG4=9,"9 Abondance 250g",IF('Tableau (3)'!BG4=10,"10 Abondance 250g",IF('Tableau (3)'!BG4&gt;10,"!!!!!!!!!!!!!!","")))))))))))</f>
        <v/>
      </c>
      <c r="BD6" s="13" t="str">
        <f>IF('Tableau (3)'!BG25=1,"1 Reblochon 450g",IF('Tableau (3)'!BG25=2,"2 Reblochon 450g",IF('Tableau (3)'!BG25=3,"3 Reblochon 450g",IF('Tableau (3)'!BG25=4,"4 Reblochon 450g",IF('Tableau (3)'!BG25=5,"5 Reblochon 450g",IF('Tableau (3)'!BG25=6,"6 Reblochon 450g",IF('Tableau (3)'!BG25=7,"7 Reblochon 450g",IF('Tableau (3)'!BG25=8,"8 Reblochon 450g",IF('Tableau (3)'!BG25=9,"9 Reblochon 450g",IF('Tableau (3)'!BG25=10,"10 Reblochon 450g",IF('Tableau (3)'!BG25&gt;10,"!!!!!!!!!!!!!!","")))))))))))</f>
        <v/>
      </c>
      <c r="BE6" s="13" t="str">
        <f>IF('Tableau (3)'!BI4=1,"1 Abondance 250g",IF('Tableau (3)'!BI4=2,"2 Abondance 250g",IF('Tableau (3)'!BI4=3,"3 Abondance 250g",IF('Tableau (3)'!BI4=4,"4 Abondance 250g",IF('Tableau (3)'!BI4=5,"5 Abondance 250g",IF('Tableau (3)'!BI4=6,"6 Abondance 250g",IF('Tableau (3)'!BI4=7,"7 Abondance 250g",IF('Tableau (3)'!BI4=8,"8 Abondance 250g",IF('Tableau (3)'!BI4=9,"9 Abondance 250g",IF('Tableau (3)'!BI4=10,"10 Abondance 250g",IF('Tableau (3)'!BI4&gt;10,"!!!!!!!!!!!!!!","")))))))))))</f>
        <v/>
      </c>
      <c r="BF6" s="13" t="str">
        <f>IF('Tableau (3)'!BI25=1,"1 Reblochon 450g",IF('Tableau (3)'!BI25=2,"2 Reblochon 450g",IF('Tableau (3)'!BI25=3,"3 Reblochon 450g",IF('Tableau (3)'!BI25=4,"4 Reblochon 450g",IF('Tableau (3)'!BI25=5,"5 Reblochon 450g",IF('Tableau (3)'!BI25=6,"6 Reblochon 450g",IF('Tableau (3)'!BI25=7,"7 Reblochon 450g",IF('Tableau (3)'!BI25=8,"8 Reblochon 450g",IF('Tableau (3)'!BI25=9,"9 Reblochon 450g",IF('Tableau (3)'!BI25=10,"10 Reblochon 450g",IF('Tableau (3)'!BI25&gt;10,"!!!!!!!!!!!!!!","")))))))))))</f>
        <v/>
      </c>
      <c r="BG6" s="13" t="str">
        <f>IF('Tableau (3)'!BK4=1,"1 Abondance 250g",IF('Tableau (3)'!BK4=2,"2 Abondance 250g",IF('Tableau (3)'!BK4=3,"3 Abondance 250g",IF('Tableau (3)'!BK4=4,"4 Abondance 250g",IF('Tableau (3)'!BK4=5,"5 Abondance 250g",IF('Tableau (3)'!BK4=6,"6 Abondance 250g",IF('Tableau (3)'!BK4=7,"7 Abondance 250g",IF('Tableau (3)'!BK4=8,"8 Abondance 250g",IF('Tableau (3)'!BK4=9,"9 Abondance 250g",IF('Tableau (3)'!BK4=10,"10 Abondance 250g",IF('Tableau (3)'!BK4&gt;10,"!!!!!!!!!!!!!!","")))))))))))</f>
        <v/>
      </c>
      <c r="BH6" s="13" t="str">
        <f>IF('Tableau (3)'!BK25=1,"1 Reblochon 450g",IF('Tableau (3)'!BK25=2,"2 Reblochon 450g",IF('Tableau (3)'!BK25=3,"3 Reblochon 450g",IF('Tableau (3)'!BK25=4,"4 Reblochon 450g",IF('Tableau (3)'!BK25=5,"5 Reblochon 450g",IF('Tableau (3)'!BK25=6,"6 Reblochon 450g",IF('Tableau (3)'!BK25=7,"7 Reblochon 450g",IF('Tableau (3)'!BK25=8,"8 Reblochon 450g",IF('Tableau (3)'!BK25=9,"9 Reblochon 450g",IF('Tableau (3)'!BK25=10,"10 Reblochon 450g",IF('Tableau (3)'!BK25&gt;10,"!!!!!!!!!!!!!!","")))))))))))</f>
        <v/>
      </c>
      <c r="BI6" s="13" t="str">
        <f>IF('Tableau (3)'!BM4=1,"1 Abondance 250g",IF('Tableau (3)'!BM4=2,"2 Abondance 250g",IF('Tableau (3)'!BM4=3,"3 Abondance 250g",IF('Tableau (3)'!BM4=4,"4 Abondance 250g",IF('Tableau (3)'!BM4=5,"5 Abondance 250g",IF('Tableau (3)'!BM4=6,"6 Abondance 250g",IF('Tableau (3)'!BM4=7,"7 Abondance 250g",IF('Tableau (3)'!BM4=8,"8 Abondance 250g",IF('Tableau (3)'!BM4=9,"9 Abondance 250g",IF('Tableau (3)'!BM4=10,"10 Abondance 250g",IF('Tableau (3)'!BM4&gt;10,"!!!!!!!!!!!!!!","")))))))))))</f>
        <v/>
      </c>
      <c r="BJ6" s="13" t="str">
        <f>IF('Tableau (3)'!BM25=1,"1 Reblochon 450g",IF('Tableau (3)'!BM25=2,"2 Reblochon 450g",IF('Tableau (3)'!BM25=3,"3 Reblochon 450g",IF('Tableau (3)'!BM25=4,"4 Reblochon 450g",IF('Tableau (3)'!BM25=5,"5 Reblochon 450g",IF('Tableau (3)'!BM25=6,"6 Reblochon 450g",IF('Tableau (3)'!BM25=7,"7 Reblochon 450g",IF('Tableau (3)'!BM25=8,"8 Reblochon 450g",IF('Tableau (3)'!BM25=9,"9 Reblochon 450g",IF('Tableau (3)'!BM25=10,"10 Reblochon 450g",IF('Tableau (3)'!BM25&gt;10,"!!!!!!!!!!!!!!","")))))))))))</f>
        <v/>
      </c>
      <c r="BK6" s="13" t="str">
        <f>IF('Tableau (3)'!BO4=1,"1 Abondance 250g",IF('Tableau (3)'!BO4=2,"2 Abondance 250g",IF('Tableau (3)'!BO4=3,"3 Abondance 250g",IF('Tableau (3)'!BO4=4,"4 Abondance 250g",IF('Tableau (3)'!BO4=5,"5 Abondance 250g",IF('Tableau (3)'!BO4=6,"6 Abondance 250g",IF('Tableau (3)'!BO4=7,"7 Abondance 250g",IF('Tableau (3)'!BO4=8,"8 Abondance 250g",IF('Tableau (3)'!BO4=9,"9 Abondance 250g",IF('Tableau (3)'!BO4=10,"10 Abondance 250g",IF('Tableau (3)'!BO4&gt;10,"!!!!!!!!!!!!!!","")))))))))))</f>
        <v/>
      </c>
      <c r="BL6" s="13" t="str">
        <f>IF('Tableau (3)'!BO25=1,"1 Reblochon 450g",IF('Tableau (3)'!BO25=2,"2 Reblochon 450g",IF('Tableau (3)'!BO25=3,"3 Reblochon 450g",IF('Tableau (3)'!BO25=4,"4 Reblochon 450g",IF('Tableau (3)'!BO25=5,"5 Reblochon 450g",IF('Tableau (3)'!BO25=6,"6 Reblochon 450g",IF('Tableau (3)'!BO25=7,"7 Reblochon 450g",IF('Tableau (3)'!BO25=8,"8 Reblochon 450g",IF('Tableau (3)'!BO25=9,"9 Reblochon 450g",IF('Tableau (3)'!BO25=10,"10 Reblochon 450g",IF('Tableau (3)'!BO25&gt;10,"!!!!!!!!!!!!!!","")))))))))))</f>
        <v/>
      </c>
      <c r="BM6" s="13" t="str">
        <f>IF('Tableau (3)'!BQ4=1,"1 Abondance 250g",IF('Tableau (3)'!BQ4=2,"2 Abondance 250g",IF('Tableau (3)'!BQ4=3,"3 Abondance 250g",IF('Tableau (3)'!BQ4=4,"4 Abondance 250g",IF('Tableau (3)'!BQ4=5,"5 Abondance 250g",IF('Tableau (3)'!BQ4=6,"6 Abondance 250g",IF('Tableau (3)'!BQ4=7,"7 Abondance 250g",IF('Tableau (3)'!BQ4=8,"8 Abondance 250g",IF('Tableau (3)'!BQ4=9,"9 Abondance 250g",IF('Tableau (3)'!BQ4=10,"10 Abondance 250g",IF('Tableau (3)'!BQ4&gt;10,"!!!!!!!!!!!!!!","")))))))))))</f>
        <v/>
      </c>
      <c r="BN6" s="13" t="str">
        <f>IF('Tableau (3)'!BQ25=1,"1 Reblochon 450g",IF('Tableau (3)'!BQ25=2,"2 Reblochon 450g",IF('Tableau (3)'!BQ25=3,"3 Reblochon 450g",IF('Tableau (3)'!BQ25=4,"4 Reblochon 450g",IF('Tableau (3)'!BQ25=5,"5 Reblochon 450g",IF('Tableau (3)'!BQ25=6,"6 Reblochon 450g",IF('Tableau (3)'!BQ25=7,"7 Reblochon 450g",IF('Tableau (3)'!BQ25=8,"8 Reblochon 450g",IF('Tableau (3)'!BQ25=9,"9 Reblochon 450g",IF('Tableau (3)'!BQ25=10,"10 Reblochon 450g",IF('Tableau (3)'!BQ25&gt;10,"!!!!!!!!!!!!!!","")))))))))))</f>
        <v/>
      </c>
      <c r="BO6" s="13" t="str">
        <f>IF('Tableau (3)'!BS4=1,"1 Abondance 250g",IF('Tableau (3)'!BS4=2,"2 Abondance 250g",IF('Tableau (3)'!BS4=3,"3 Abondance 250g",IF('Tableau (3)'!BS4=4,"4 Abondance 250g",IF('Tableau (3)'!BS4=5,"5 Abondance 250g",IF('Tableau (3)'!BS4=6,"6 Abondance 250g",IF('Tableau (3)'!BS4=7,"7 Abondance 250g",IF('Tableau (3)'!BS4=8,"8 Abondance 250g",IF('Tableau (3)'!BS4=9,"9 Abondance 250g",IF('Tableau (3)'!BS4=10,"10 Abondance 250g",IF('Tableau (3)'!BS4&gt;10,"!!!!!!!!!!!!!!","")))))))))))</f>
        <v/>
      </c>
      <c r="BP6" s="13" t="str">
        <f>IF('Tableau (3)'!BS25=1,"1 Reblochon 450g",IF('Tableau (3)'!BS25=2,"2 Reblochon 450g",IF('Tableau (3)'!BS25=3,"3 Reblochon 450g",IF('Tableau (3)'!BS25=4,"4 Reblochon 450g",IF('Tableau (3)'!BS25=5,"5 Reblochon 450g",IF('Tableau (3)'!BS25=6,"6 Reblochon 450g",IF('Tableau (3)'!BS25=7,"7 Reblochon 450g",IF('Tableau (3)'!BS25=8,"8 Reblochon 450g",IF('Tableau (3)'!BS25=9,"9 Reblochon 450g",IF('Tableau (3)'!BS25=10,"10 Reblochon 450g",IF('Tableau (3)'!BS25&gt;10,"!!!!!!!!!!!!!!","")))))))))))</f>
        <v/>
      </c>
      <c r="BQ6" s="13" t="str">
        <f>IF('Tableau (3)'!BU4=1,"1 Abondance 250g",IF('Tableau (3)'!BU4=2,"2 Abondance 250g",IF('Tableau (3)'!BU4=3,"3 Abondance 250g",IF('Tableau (3)'!BU4=4,"4 Abondance 250g",IF('Tableau (3)'!BU4=5,"5 Abondance 250g",IF('Tableau (3)'!BU4=6,"6 Abondance 250g",IF('Tableau (3)'!BU4=7,"7 Abondance 250g",IF('Tableau (3)'!BU4=8,"8 Abondance 250g",IF('Tableau (3)'!BU4=9,"9 Abondance 250g",IF('Tableau (3)'!BU4=10,"10 Abondance 250g",IF('Tableau (3)'!BU4&gt;10,"!!!!!!!!!!!!!!","")))))))))))</f>
        <v/>
      </c>
      <c r="BR6" s="13" t="str">
        <f>IF('Tableau (3)'!BU25=1,"1 Reblochon 450g",IF('Tableau (3)'!BU25=2,"2 Reblochon 450g",IF('Tableau (3)'!BU25=3,"3 Reblochon 450g",IF('Tableau (3)'!BU25=4,"4 Reblochon 450g",IF('Tableau (3)'!BU25=5,"5 Reblochon 450g",IF('Tableau (3)'!BU25=6,"6 Reblochon 450g",IF('Tableau (3)'!BU25=7,"7 Reblochon 450g",IF('Tableau (3)'!BU25=8,"8 Reblochon 450g",IF('Tableau (3)'!BU25=9,"9 Reblochon 450g",IF('Tableau (3)'!BU25=10,"10 Reblochon 450g",IF('Tableau (3)'!BU25&gt;10,"!!!!!!!!!!!!!!","")))))))))))</f>
        <v/>
      </c>
      <c r="BS6" s="13" t="str">
        <f>IF('Tableau (3)'!BW4=1,"1 Abondance 250g",IF('Tableau (3)'!BW4=2,"2 Abondance 250g",IF('Tableau (3)'!BW4=3,"3 Abondance 250g",IF('Tableau (3)'!BW4=4,"4 Abondance 250g",IF('Tableau (3)'!BW4=5,"5 Abondance 250g",IF('Tableau (3)'!BW4=6,"6 Abondance 250g",IF('Tableau (3)'!BW4=7,"7 Abondance 250g",IF('Tableau (3)'!BW4=8,"8 Abondance 250g",IF('Tableau (3)'!BW4=9,"9 Abondance 250g",IF('Tableau (3)'!BW4=10,"10 Abondance 250g",IF('Tableau (3)'!BW4&gt;10,"!!!!!!!!!!!!!!","")))))))))))</f>
        <v/>
      </c>
      <c r="BT6" s="13" t="str">
        <f>IF('Tableau (3)'!BW25=1,"1 Reblochon 450g",IF('Tableau (3)'!BW25=2,"2 Reblochon 450g",IF('Tableau (3)'!BW25=3,"3 Reblochon 450g",IF('Tableau (3)'!BW25=4,"4 Reblochon 450g",IF('Tableau (3)'!BW25=5,"5 Reblochon 450g",IF('Tableau (3)'!BW25=6,"6 Reblochon 450g",IF('Tableau (3)'!BW25=7,"7 Reblochon 450g",IF('Tableau (3)'!BW25=8,"8 Reblochon 450g",IF('Tableau (3)'!BW25=9,"9 Reblochon 450g",IF('Tableau (3)'!BW25=10,"10 Reblochon 450g",IF('Tableau (3)'!BW25&gt;10,"!!!!!!!!!!!!!!","")))))))))))</f>
        <v/>
      </c>
      <c r="BU6" s="13" t="str">
        <f>IF('Tableau (3)'!BY4=1,"1 Abondance 250g",IF('Tableau (3)'!BY4=2,"2 Abondance 250g",IF('Tableau (3)'!BY4=3,"3 Abondance 250g",IF('Tableau (3)'!BY4=4,"4 Abondance 250g",IF('Tableau (3)'!BY4=5,"5 Abondance 250g",IF('Tableau (3)'!BY4=6,"6 Abondance 250g",IF('Tableau (3)'!BY4=7,"7 Abondance 250g",IF('Tableau (3)'!BY4=8,"8 Abondance 250g",IF('Tableau (3)'!BY4=9,"9 Abondance 250g",IF('Tableau (3)'!BY4=10,"10 Abondance 250g",IF('Tableau (3)'!BY4&gt;10,"!!!!!!!!!!!!!!","")))))))))))</f>
        <v/>
      </c>
      <c r="BV6" s="13" t="str">
        <f>IF('Tableau (3)'!BY25=1,"1 Reblochon 450g",IF('Tableau (3)'!BY25=2,"2 Reblochon 450g",IF('Tableau (3)'!BY25=3,"3 Reblochon 450g",IF('Tableau (3)'!BY25=4,"4 Reblochon 450g",IF('Tableau (3)'!BY25=5,"5 Reblochon 450g",IF('Tableau (3)'!BY25=6,"6 Reblochon 450g",IF('Tableau (3)'!BY25=7,"7 Reblochon 450g",IF('Tableau (3)'!BY25=8,"8 Reblochon 450g",IF('Tableau (3)'!BY25=9,"9 Reblochon 450g",IF('Tableau (3)'!BY25=10,"10 Reblochon 450g",IF('Tableau (3)'!BY25&gt;10,"!!!!!!!!!!!!!!","")))))))))))</f>
        <v/>
      </c>
      <c r="BW6" s="13" t="str">
        <f>IF('Tableau (3)'!CA4=1,"1 Abondance 250g",IF('Tableau (3)'!CA4=2,"2 Abondance 250g",IF('Tableau (3)'!CA4=3,"3 Abondance 250g",IF('Tableau (3)'!CA4=4,"4 Abondance 250g",IF('Tableau (3)'!CA4=5,"5 Abondance 250g",IF('Tableau (3)'!CA4=6,"6 Abondance 250g",IF('Tableau (3)'!CA4=7,"7 Abondance 250g",IF('Tableau (3)'!CA4=8,"8 Abondance 250g",IF('Tableau (3)'!CA4=9,"9 Abondance 250g",IF('Tableau (3)'!CA4=10,"10 Abondance 250g",IF('Tableau (3)'!CA4&gt;10,"!!!!!!!!!!!!!!","")))))))))))</f>
        <v/>
      </c>
      <c r="BX6" s="13" t="str">
        <f>IF('Tableau (3)'!CA25=1,"1 Reblochon 450g",IF('Tableau (3)'!CA25=2,"2 Reblochon 450g",IF('Tableau (3)'!CA25=3,"3 Reblochon 450g",IF('Tableau (3)'!CA25=4,"4 Reblochon 450g",IF('Tableau (3)'!CA25=5,"5 Reblochon 450g",IF('Tableau (3)'!CA25=6,"6 Reblochon 450g",IF('Tableau (3)'!CA25=7,"7 Reblochon 450g",IF('Tableau (3)'!CA25=8,"8 Reblochon 450g",IF('Tableau (3)'!CA25=9,"9 Reblochon 450g",IF('Tableau (3)'!CA25=10,"10 Reblochon 450g",IF('Tableau (3)'!CA25&gt;10,"!!!!!!!!!!!!!!","")))))))))))</f>
        <v/>
      </c>
      <c r="BY6" s="13" t="str">
        <f>IF('Tableau (3)'!CC4=1,"1 Abondance 250g",IF('Tableau (3)'!CC4=2,"2 Abondance 250g",IF('Tableau (3)'!CC4=3,"3 Abondance 250g",IF('Tableau (3)'!CC4=4,"4 Abondance 250g",IF('Tableau (3)'!CC4=5,"5 Abondance 250g",IF('Tableau (3)'!CC4=6,"6 Abondance 250g",IF('Tableau (3)'!CC4=7,"7 Abondance 250g",IF('Tableau (3)'!CC4=8,"8 Abondance 250g",IF('Tableau (3)'!CC4=9,"9 Abondance 250g",IF('Tableau (3)'!CC4=10,"10 Abondance 250g",IF('Tableau (3)'!CC4&gt;10,"!!!!!!!!!!!!!!","")))))))))))</f>
        <v/>
      </c>
      <c r="BZ6" s="13" t="str">
        <f>IF('Tableau (3)'!CC25=1,"1 Reblochon 450g",IF('Tableau (3)'!CC25=2,"2 Reblochon 450g",IF('Tableau (3)'!CC25=3,"3 Reblochon 450g",IF('Tableau (3)'!CC25=4,"4 Reblochon 450g",IF('Tableau (3)'!CC25=5,"5 Reblochon 450g",IF('Tableau (3)'!CC25=6,"6 Reblochon 450g",IF('Tableau (3)'!CC25=7,"7 Reblochon 450g",IF('Tableau (3)'!CC25=8,"8 Reblochon 450g",IF('Tableau (3)'!CC25=9,"9 Reblochon 450g",IF('Tableau (3)'!CC25=10,"10 Reblochon 450g",IF('Tableau (3)'!CC25&gt;10,"!!!!!!!!!!!!!!","")))))))))))</f>
        <v/>
      </c>
      <c r="CA6" s="13" t="str">
        <f>IF('Tableau (3)'!CE4=1,"1 Abondance 250g",IF('Tableau (3)'!CE4=2,"2 Abondance 250g",IF('Tableau (3)'!CE4=3,"3 Abondance 250g",IF('Tableau (3)'!CE4=4,"4 Abondance 250g",IF('Tableau (3)'!CE4=5,"5 Abondance 250g",IF('Tableau (3)'!CE4=6,"6 Abondance 250g",IF('Tableau (3)'!CE4=7,"7 Abondance 250g",IF('Tableau (3)'!CE4=8,"8 Abondance 250g",IF('Tableau (3)'!CE4=9,"9 Abondance 250g",IF('Tableau (3)'!CE4=10,"10 Abondance 250g",IF('Tableau (3)'!CE4&gt;10,"!!!!!!!!!!!!!!","")))))))))))</f>
        <v/>
      </c>
      <c r="CB6" s="13" t="str">
        <f>IF('Tableau (3)'!CE25=1,"1 Reblochon 450g",IF('Tableau (3)'!CE25=2,"2 Reblochon 450g",IF('Tableau (3)'!CE25=3,"3 Reblochon 450g",IF('Tableau (3)'!CE25=4,"4 Reblochon 450g",IF('Tableau (3)'!CE25=5,"5 Reblochon 450g",IF('Tableau (3)'!CE25=6,"6 Reblochon 450g",IF('Tableau (3)'!CE25=7,"7 Reblochon 450g",IF('Tableau (3)'!CE25=8,"8 Reblochon 450g",IF('Tableau (3)'!CE25=9,"9 Reblochon 450g",IF('Tableau (3)'!CE25=10,"10 Reblochon 450g",IF('Tableau (3)'!CE25&gt;10,"!!!!!!!!!!!!!!","")))))))))))</f>
        <v/>
      </c>
      <c r="CC6" s="13" t="str">
        <f>IF('Tableau (3)'!CG4=1,"1 Abondance 250g",IF('Tableau (3)'!CG4=2,"2 Abondance 250g",IF('Tableau (3)'!CG4=3,"3 Abondance 250g",IF('Tableau (3)'!CG4=4,"4 Abondance 250g",IF('Tableau (3)'!CG4=5,"5 Abondance 250g",IF('Tableau (3)'!CG4=6,"6 Abondance 250g",IF('Tableau (3)'!CG4=7,"7 Abondance 250g",IF('Tableau (3)'!CG4=8,"8 Abondance 250g",IF('Tableau (3)'!CG4=9,"9 Abondance 250g",IF('Tableau (3)'!CG4=10,"10 Abondance 250g",IF('Tableau (3)'!CG4&gt;10,"!!!!!!!!!!!!!!","")))))))))))</f>
        <v/>
      </c>
      <c r="CD6" s="13" t="str">
        <f>IF('Tableau (3)'!CG25=1,"1 Reblochon 450g",IF('Tableau (3)'!CG25=2,"2 Reblochon 450g",IF('Tableau (3)'!CG25=3,"3 Reblochon 450g",IF('Tableau (3)'!CG25=4,"4 Reblochon 450g",IF('Tableau (3)'!CG25=5,"5 Reblochon 450g",IF('Tableau (3)'!CG25=6,"6 Reblochon 450g",IF('Tableau (3)'!CG25=7,"7 Reblochon 450g",IF('Tableau (3)'!CG25=8,"8 Reblochon 450g",IF('Tableau (3)'!CG25=9,"9 Reblochon 450g",IF('Tableau (3)'!CG25=10,"10 Reblochon 450g",IF('Tableau (3)'!CG25&gt;10,"!!!!!!!!!!!!!!","")))))))))))</f>
        <v/>
      </c>
      <c r="CE6" s="13" t="str">
        <f>IF('Tableau (3)'!CI4=1,"1 Abondance 250g",IF('Tableau (3)'!CI4=2,"2 Abondance 250g",IF('Tableau (3)'!CI4=3,"3 Abondance 250g",IF('Tableau (3)'!CI4=4,"4 Abondance 250g",IF('Tableau (3)'!CI4=5,"5 Abondance 250g",IF('Tableau (3)'!CI4=6,"6 Abondance 250g",IF('Tableau (3)'!CI4=7,"7 Abondance 250g",IF('Tableau (3)'!CI4=8,"8 Abondance 250g",IF('Tableau (3)'!CI4=9,"9 Abondance 250g",IF('Tableau (3)'!CI4=10,"10 Abondance 250g",IF('Tableau (3)'!CI4&gt;10,"!!!!!!!!!!!!!!","")))))))))))</f>
        <v/>
      </c>
      <c r="CF6" s="13" t="str">
        <f>IF('Tableau (3)'!CI25=1,"1 Reblochon 450g",IF('Tableau (3)'!CI25=2,"2 Reblochon 450g",IF('Tableau (3)'!CI25=3,"3 Reblochon 450g",IF('Tableau (3)'!CI25=4,"4 Reblochon 450g",IF('Tableau (3)'!CI25=5,"5 Reblochon 450g",IF('Tableau (3)'!CI25=6,"6 Reblochon 450g",IF('Tableau (3)'!CI25=7,"7 Reblochon 450g",IF('Tableau (3)'!CI25=8,"8 Reblochon 450g",IF('Tableau (3)'!CI25=9,"9 Reblochon 450g",IF('Tableau (3)'!CI25=10,"10 Reblochon 450g",IF('Tableau (3)'!CI25&gt;10,"!!!!!!!!!!!!!!","")))))))))))</f>
        <v/>
      </c>
      <c r="CG6" s="13" t="str">
        <f>IF('Tableau (3)'!CK4=1,"1 Abondance 250g",IF('Tableau (3)'!CK4=2,"2 Abondance 250g",IF('Tableau (3)'!CK4=3,"3 Abondance 250g",IF('Tableau (3)'!CK4=4,"4 Abondance 250g",IF('Tableau (3)'!CK4=5,"5 Abondance 250g",IF('Tableau (3)'!CK4=6,"6 Abondance 250g",IF('Tableau (3)'!CK4=7,"7 Abondance 250g",IF('Tableau (3)'!CK4=8,"8 Abondance 250g",IF('Tableau (3)'!CK4=9,"9 Abondance 250g",IF('Tableau (3)'!CK4=10,"10 Abondance 250g",IF('Tableau (3)'!CK4&gt;10,"!!!!!!!!!!!!!!","")))))))))))</f>
        <v/>
      </c>
      <c r="CH6" s="13" t="str">
        <f>IF('Tableau (3)'!CK25=1,"1 Reblochon 450g",IF('Tableau (3)'!CK25=2,"2 Reblochon 450g",IF('Tableau (3)'!CK25=3,"3 Reblochon 450g",IF('Tableau (3)'!CK25=4,"4 Reblochon 450g",IF('Tableau (3)'!CK25=5,"5 Reblochon 450g",IF('Tableau (3)'!CK25=6,"6 Reblochon 450g",IF('Tableau (3)'!CK25=7,"7 Reblochon 450g",IF('Tableau (3)'!CK25=8,"8 Reblochon 450g",IF('Tableau (3)'!CK25=9,"9 Reblochon 450g",IF('Tableau (3)'!CK25=10,"10 Reblochon 450g",IF('Tableau (3)'!CK25&gt;10,"!!!!!!!!!!!!!!","")))))))))))</f>
        <v/>
      </c>
      <c r="CI6" s="13" t="str">
        <f>IF('Tableau (3)'!CM4=1,"1 Abondance 250g",IF('Tableau (3)'!CM4=2,"2 Abondance 250g",IF('Tableau (3)'!CM4=3,"3 Abondance 250g",IF('Tableau (3)'!CM4=4,"4 Abondance 250g",IF('Tableau (3)'!CM4=5,"5 Abondance 250g",IF('Tableau (3)'!CM4=6,"6 Abondance 250g",IF('Tableau (3)'!CM4=7,"7 Abondance 250g",IF('Tableau (3)'!CM4=8,"8 Abondance 250g",IF('Tableau (3)'!CM4=9,"9 Abondance 250g",IF('Tableau (3)'!CM4=10,"10 Abondance 250g",IF('Tableau (3)'!CM4&gt;10,"!!!!!!!!!!!!!!","")))))))))))</f>
        <v/>
      </c>
      <c r="CJ6" s="13" t="str">
        <f>IF('Tableau (3)'!CM25=1,"1 Reblochon 450g",IF('Tableau (3)'!CM25=2,"2 Reblochon 450g",IF('Tableau (3)'!CM25=3,"3 Reblochon 450g",IF('Tableau (3)'!CM25=4,"4 Reblochon 450g",IF('Tableau (3)'!CM25=5,"5 Reblochon 450g",IF('Tableau (3)'!CM25=6,"6 Reblochon 450g",IF('Tableau (3)'!CM25=7,"7 Reblochon 450g",IF('Tableau (3)'!CM25=8,"8 Reblochon 450g",IF('Tableau (3)'!CM25=9,"9 Reblochon 450g",IF('Tableau (3)'!CM25=10,"10 Reblochon 450g",IF('Tableau (3)'!CM25&gt;10,"!!!!!!!!!!!!!!","")))))))))))</f>
        <v/>
      </c>
      <c r="CK6" s="13" t="str">
        <f>IF('Tableau (3)'!CO4=1,"1 Abondance 250g",IF('Tableau (3)'!CO4=2,"2 Abondance 250g",IF('Tableau (3)'!CO4=3,"3 Abondance 250g",IF('Tableau (3)'!CO4=4,"4 Abondance 250g",IF('Tableau (3)'!CO4=5,"5 Abondance 250g",IF('Tableau (3)'!CO4=6,"6 Abondance 250g",IF('Tableau (3)'!CO4=7,"7 Abondance 250g",IF('Tableau (3)'!CO4=8,"8 Abondance 250g",IF('Tableau (3)'!CO4=9,"9 Abondance 250g",IF('Tableau (3)'!CO4=10,"10 Abondance 250g",IF('Tableau (3)'!CO4&gt;10,"!!!!!!!!!!!!!!","")))))))))))</f>
        <v/>
      </c>
      <c r="CL6" s="13" t="str">
        <f>IF('Tableau (3)'!CO25=1,"1 Reblochon 450g",IF('Tableau (3)'!CO25=2,"2 Reblochon 450g",IF('Tableau (3)'!CO25=3,"3 Reblochon 450g",IF('Tableau (3)'!CO25=4,"4 Reblochon 450g",IF('Tableau (3)'!CO25=5,"5 Reblochon 450g",IF('Tableau (3)'!CO25=6,"6 Reblochon 450g",IF('Tableau (3)'!CO25=7,"7 Reblochon 450g",IF('Tableau (3)'!CO25=8,"8 Reblochon 450g",IF('Tableau (3)'!CO25=9,"9 Reblochon 450g",IF('Tableau (3)'!CO25=10,"10 Reblochon 450g",IF('Tableau (3)'!CO25&gt;10,"!!!!!!!!!!!!!!","")))))))))))</f>
        <v/>
      </c>
      <c r="CM6" s="13" t="str">
        <f>IF('Tableau (3)'!CQ4=1,"1 Abondance 250g",IF('Tableau (3)'!CQ4=2,"2 Abondance 250g",IF('Tableau (3)'!CQ4=3,"3 Abondance 250g",IF('Tableau (3)'!CQ4=4,"4 Abondance 250g",IF('Tableau (3)'!CQ4=5,"5 Abondance 250g",IF('Tableau (3)'!CQ4=6,"6 Abondance 250g",IF('Tableau (3)'!CQ4=7,"7 Abondance 250g",IF('Tableau (3)'!CQ4=8,"8 Abondance 250g",IF('Tableau (3)'!CQ4=9,"9 Abondance 250g",IF('Tableau (3)'!CQ4=10,"10 Abondance 250g",IF('Tableau (3)'!CQ4&gt;10,"!!!!!!!!!!!!!!","")))))))))))</f>
        <v/>
      </c>
      <c r="CN6" s="13" t="str">
        <f>IF('Tableau (3)'!CQ25=1,"1 Reblochon 450g",IF('Tableau (3)'!CQ25=2,"2 Reblochon 450g",IF('Tableau (3)'!CQ25=3,"3 Reblochon 450g",IF('Tableau (3)'!CQ25=4,"4 Reblochon 450g",IF('Tableau (3)'!CQ25=5,"5 Reblochon 450g",IF('Tableau (3)'!CQ25=6,"6 Reblochon 450g",IF('Tableau (3)'!CQ25=7,"7 Reblochon 450g",IF('Tableau (3)'!CQ25=8,"8 Reblochon 450g",IF('Tableau (3)'!CQ25=9,"9 Reblochon 450g",IF('Tableau (3)'!CQ25=10,"10 Reblochon 450g",IF('Tableau (3)'!CQ25&gt;10,"!!!!!!!!!!!!!!","")))))))))))</f>
        <v/>
      </c>
      <c r="CO6" s="13" t="str">
        <f>IF('Tableau (3)'!CS4=1,"1 Abondance 250g",IF('Tableau (3)'!CS4=2,"2 Abondance 250g",IF('Tableau (3)'!CS4=3,"3 Abondance 250g",IF('Tableau (3)'!CS4=4,"4 Abondance 250g",IF('Tableau (3)'!CS4=5,"5 Abondance 250g",IF('Tableau (3)'!CS4=6,"6 Abondance 250g",IF('Tableau (3)'!CS4=7,"7 Abondance 250g",IF('Tableau (3)'!CS4=8,"8 Abondance 250g",IF('Tableau (3)'!CS4=9,"9 Abondance 250g",IF('Tableau (3)'!CS4=10,"10 Abondance 250g",IF('Tableau (3)'!CS4&gt;10,"!!!!!!!!!!!!!!","")))))))))))</f>
        <v/>
      </c>
      <c r="CP6" s="13" t="str">
        <f>IF('Tableau (3)'!CS25=1,"1 Reblochon 450g",IF('Tableau (3)'!CS25=2,"2 Reblochon 450g",IF('Tableau (3)'!CS25=3,"3 Reblochon 450g",IF('Tableau (3)'!CS25=4,"4 Reblochon 450g",IF('Tableau (3)'!CS25=5,"5 Reblochon 450g",IF('Tableau (3)'!CS25=6,"6 Reblochon 450g",IF('Tableau (3)'!CS25=7,"7 Reblochon 450g",IF('Tableau (3)'!CS25=8,"8 Reblochon 450g",IF('Tableau (3)'!CS25=9,"9 Reblochon 450g",IF('Tableau (3)'!CS25=10,"10 Reblochon 450g",IF('Tableau (3)'!CS25&gt;10,"!!!!!!!!!!!!!!","")))))))))))</f>
        <v/>
      </c>
      <c r="CQ6" s="13" t="str">
        <f>IF('Tableau (3)'!CU4=1,"1 Abondance 250g",IF('Tableau (3)'!CU4=2,"2 Abondance 250g",IF('Tableau (3)'!CU4=3,"3 Abondance 250g",IF('Tableau (3)'!CU4=4,"4 Abondance 250g",IF('Tableau (3)'!CU4=5,"5 Abondance 250g",IF('Tableau (3)'!CU4=6,"6 Abondance 250g",IF('Tableau (3)'!CU4=7,"7 Abondance 250g",IF('Tableau (3)'!CU4=8,"8 Abondance 250g",IF('Tableau (3)'!CU4=9,"9 Abondance 250g",IF('Tableau (3)'!CU4=10,"10 Abondance 250g",IF('Tableau (3)'!CU4&gt;10,"!!!!!!!!!!!!!!","")))))))))))</f>
        <v/>
      </c>
      <c r="CR6" s="13" t="str">
        <f>IF('Tableau (3)'!CU25=1,"1 Reblochon 450g",IF('Tableau (3)'!CU25=2,"2 Reblochon 450g",IF('Tableau (3)'!CU25=3,"3 Reblochon 450g",IF('Tableau (3)'!CU25=4,"4 Reblochon 450g",IF('Tableau (3)'!CU25=5,"5 Reblochon 450g",IF('Tableau (3)'!CU25=6,"6 Reblochon 450g",IF('Tableau (3)'!CU25=7,"7 Reblochon 450g",IF('Tableau (3)'!CU25=8,"8 Reblochon 450g",IF('Tableau (3)'!CU25=9,"9 Reblochon 450g",IF('Tableau (3)'!CU25=10,"10 Reblochon 450g",IF('Tableau (3)'!CU25&gt;10,"!!!!!!!!!!!!!!","")))))))))))</f>
        <v/>
      </c>
      <c r="CS6" s="13" t="str">
        <f>IF('Tableau (3)'!CW4=1,"1 Abondance 250g",IF('Tableau (3)'!CW4=2,"2 Abondance 250g",IF('Tableau (3)'!CW4=3,"3 Abondance 250g",IF('Tableau (3)'!CW4=4,"4 Abondance 250g",IF('Tableau (3)'!CW4=5,"5 Abondance 250g",IF('Tableau (3)'!CW4=6,"6 Abondance 250g",IF('Tableau (3)'!CW4=7,"7 Abondance 250g",IF('Tableau (3)'!CW4=8,"8 Abondance 250g",IF('Tableau (3)'!CW4=9,"9 Abondance 250g",IF('Tableau (3)'!CW4=10,"10 Abondance 250g",IF('Tableau (3)'!CW4&gt;10,"!!!!!!!!!!!!!!","")))))))))))</f>
        <v/>
      </c>
      <c r="CT6" s="13" t="str">
        <f>IF('Tableau (3)'!CW25=1,"1 Reblochon 450g",IF('Tableau (3)'!CW25=2,"2 Reblochon 450g",IF('Tableau (3)'!CW25=3,"3 Reblochon 450g",IF('Tableau (3)'!CW25=4,"4 Reblochon 450g",IF('Tableau (3)'!CW25=5,"5 Reblochon 450g",IF('Tableau (3)'!CW25=6,"6 Reblochon 450g",IF('Tableau (3)'!CW25=7,"7 Reblochon 450g",IF('Tableau (3)'!CW25=8,"8 Reblochon 450g",IF('Tableau (3)'!CW25=9,"9 Reblochon 450g",IF('Tableau (3)'!CW25=10,"10 Reblochon 450g",IF('Tableau (3)'!CW25&gt;10,"!!!!!!!!!!!!!!","")))))))))))</f>
        <v/>
      </c>
      <c r="CU6" s="13" t="str">
        <f>IF('Tableau (3)'!CY4=1,"1 Abondance 250g",IF('Tableau (3)'!CY4=2,"2 Abondance 250g",IF('Tableau (3)'!CY4=3,"3 Abondance 250g",IF('Tableau (3)'!CY4=4,"4 Abondance 250g",IF('Tableau (3)'!CY4=5,"5 Abondance 250g",IF('Tableau (3)'!CY4=6,"6 Abondance 250g",IF('Tableau (3)'!CY4=7,"7 Abondance 250g",IF('Tableau (3)'!CY4=8,"8 Abondance 250g",IF('Tableau (3)'!CY4=9,"9 Abondance 250g",IF('Tableau (3)'!CY4=10,"10 Abondance 250g",IF('Tableau (3)'!CY4&gt;10,"!!!!!!!!!!!!!!","")))))))))))</f>
        <v/>
      </c>
      <c r="CV6" s="13" t="str">
        <f>IF('Tableau (3)'!CY25=1,"1 Reblochon 450g",IF('Tableau (3)'!CY25=2,"2 Reblochon 450g",IF('Tableau (3)'!CY25=3,"3 Reblochon 450g",IF('Tableau (3)'!CY25=4,"4 Reblochon 450g",IF('Tableau (3)'!CY25=5,"5 Reblochon 450g",IF('Tableau (3)'!CY25=6,"6 Reblochon 450g",IF('Tableau (3)'!CY25=7,"7 Reblochon 450g",IF('Tableau (3)'!CY25=8,"8 Reblochon 450g",IF('Tableau (3)'!CY25=9,"9 Reblochon 450g",IF('Tableau (3)'!CY25=10,"10 Reblochon 450g",IF('Tableau (3)'!CY25&gt;10,"!!!!!!!!!!!!!!","")))))))))))</f>
        <v/>
      </c>
      <c r="CW6" s="13" t="str">
        <f>IF('Tableau (3)'!DA4=1,"1 Abondance 250g",IF('Tableau (3)'!DA4=2,"2 Abondance 250g",IF('Tableau (3)'!DA4=3,"3 Abondance 250g",IF('Tableau (3)'!DA4=4,"4 Abondance 250g",IF('Tableau (3)'!DA4=5,"5 Abondance 250g",IF('Tableau (3)'!DA4=6,"6 Abondance 250g",IF('Tableau (3)'!DA4=7,"7 Abondance 250g",IF('Tableau (3)'!DA4=8,"8 Abondance 250g",IF('Tableau (3)'!DA4=9,"9 Abondance 250g",IF('Tableau (3)'!DA4=10,"10 Abondance 250g",IF('Tableau (3)'!DA4&gt;10,"!!!!!!!!!!!!!!","")))))))))))</f>
        <v/>
      </c>
      <c r="CX6" s="13" t="str">
        <f>IF('Tableau (3)'!DA25=1,"1 Reblochon 450g",IF('Tableau (3)'!DA25=2,"2 Reblochon 450g",IF('Tableau (3)'!DA25=3,"3 Reblochon 450g",IF('Tableau (3)'!DA25=4,"4 Reblochon 450g",IF('Tableau (3)'!DA25=5,"5 Reblochon 450g",IF('Tableau (3)'!DA25=6,"6 Reblochon 450g",IF('Tableau (3)'!DA25=7,"7 Reblochon 450g",IF('Tableau (3)'!DA25=8,"8 Reblochon 450g",IF('Tableau (3)'!DA25=9,"9 Reblochon 450g",IF('Tableau (3)'!DA25=10,"10 Reblochon 450g",IF('Tableau (3)'!DA25&gt;10,"!!!!!!!!!!!!!!","")))))))))))</f>
        <v/>
      </c>
      <c r="CY6" s="13" t="str">
        <f>IF('Tableau (3)'!DC4=1,"1 Abondance 250g",IF('Tableau (3)'!DC4=2,"2 Abondance 250g",IF('Tableau (3)'!DC4=3,"3 Abondance 250g",IF('Tableau (3)'!DC4=4,"4 Abondance 250g",IF('Tableau (3)'!DC4=5,"5 Abondance 250g",IF('Tableau (3)'!DC4=6,"6 Abondance 250g",IF('Tableau (3)'!DC4=7,"7 Abondance 250g",IF('Tableau (3)'!DC4=8,"8 Abondance 250g",IF('Tableau (3)'!DC4=9,"9 Abondance 250g",IF('Tableau (3)'!DC4=10,"10 Abondance 250g",IF('Tableau (3)'!DC4&gt;10,"!!!!!!!!!!!!!!","")))))))))))</f>
        <v/>
      </c>
      <c r="CZ6" s="13" t="str">
        <f>IF('Tableau (3)'!DC25=1,"1 Reblochon 450g",IF('Tableau (3)'!DC25=2,"2 Reblochon 450g",IF('Tableau (3)'!DC25=3,"3 Reblochon 450g",IF('Tableau (3)'!DC25=4,"4 Reblochon 450g",IF('Tableau (3)'!DC25=5,"5 Reblochon 450g",IF('Tableau (3)'!DC25=6,"6 Reblochon 450g",IF('Tableau (3)'!DC25=7,"7 Reblochon 450g",IF('Tableau (3)'!DC25=8,"8 Reblochon 450g",IF('Tableau (3)'!DC25=9,"9 Reblochon 450g",IF('Tableau (3)'!DC25=10,"10 Reblochon 450g",IF('Tableau (3)'!DC25&gt;10,"!!!!!!!!!!!!!!","")))))))))))</f>
        <v/>
      </c>
      <c r="DA6" s="13" t="str">
        <f>IF('Tableau (3)'!DE4=1,"1 Abondance 250g",IF('Tableau (3)'!DE4=2,"2 Abondance 250g",IF('Tableau (3)'!DE4=3,"3 Abondance 250g",IF('Tableau (3)'!DE4=4,"4 Abondance 250g",IF('Tableau (3)'!DE4=5,"5 Abondance 250g",IF('Tableau (3)'!DE4=6,"6 Abondance 250g",IF('Tableau (3)'!DE4=7,"7 Abondance 250g",IF('Tableau (3)'!DE4=8,"8 Abondance 250g",IF('Tableau (3)'!DE4=9,"9 Abondance 250g",IF('Tableau (3)'!DE4=10,"10 Abondance 250g",IF('Tableau (3)'!DE4&gt;10,"!!!!!!!!!!!!!!","")))))))))))</f>
        <v/>
      </c>
      <c r="DB6" s="13" t="str">
        <f>IF('Tableau (3)'!DE25=1,"1 Reblochon 450g",IF('Tableau (3)'!DE25=2,"2 Reblochon 450g",IF('Tableau (3)'!DE25=3,"3 Reblochon 450g",IF('Tableau (3)'!DE25=4,"4 Reblochon 450g",IF('Tableau (3)'!DE25=5,"5 Reblochon 450g",IF('Tableau (3)'!DE25=6,"6 Reblochon 450g",IF('Tableau (3)'!DE25=7,"7 Reblochon 450g",IF('Tableau (3)'!DE25=8,"8 Reblochon 450g",IF('Tableau (3)'!DE25=9,"9 Reblochon 450g",IF('Tableau (3)'!DE25=10,"10 Reblochon 450g",IF('Tableau (3)'!DE25&gt;10,"!!!!!!!!!!!!!!","")))))))))))</f>
        <v/>
      </c>
      <c r="DC6" s="13" t="str">
        <f>IF('Tableau (3)'!DG4=1,"1 Abondance 250g",IF('Tableau (3)'!DG4=2,"2 Abondance 250g",IF('Tableau (3)'!DG4=3,"3 Abondance 250g",IF('Tableau (3)'!DG4=4,"4 Abondance 250g",IF('Tableau (3)'!DG4=5,"5 Abondance 250g",IF('Tableau (3)'!DG4=6,"6 Abondance 250g",IF('Tableau (3)'!DG4=7,"7 Abondance 250g",IF('Tableau (3)'!DG4=8,"8 Abondance 250g",IF('Tableau (3)'!DG4=9,"9 Abondance 250g",IF('Tableau (3)'!DG4=10,"10 Abondance 250g",IF('Tableau (3)'!DG4&gt;10,"!!!!!!!!!!!!!!","")))))))))))</f>
        <v/>
      </c>
      <c r="DD6" s="13" t="str">
        <f>IF('Tableau (3)'!DG25=1,"1 Reblochon 450g",IF('Tableau (3)'!DG25=2,"2 Reblochon 450g",IF('Tableau (3)'!DG25=3,"3 Reblochon 450g",IF('Tableau (3)'!DG25=4,"4 Reblochon 450g",IF('Tableau (3)'!DG25=5,"5 Reblochon 450g",IF('Tableau (3)'!DG25=6,"6 Reblochon 450g",IF('Tableau (3)'!DG25=7,"7 Reblochon 450g",IF('Tableau (3)'!DG25=8,"8 Reblochon 450g",IF('Tableau (3)'!DG25=9,"9 Reblochon 450g",IF('Tableau (3)'!DG25=10,"10 Reblochon 450g",IF('Tableau (3)'!DG25&gt;10,"!!!!!!!!!!!!!!","")))))))))))</f>
        <v/>
      </c>
      <c r="DE6" s="13" t="str">
        <f>IF('Tableau (3)'!DI4=1,"1 Abondance 250g",IF('Tableau (3)'!DI4=2,"2 Abondance 250g",IF('Tableau (3)'!DI4=3,"3 Abondance 250g",IF('Tableau (3)'!DI4=4,"4 Abondance 250g",IF('Tableau (3)'!DI4=5,"5 Abondance 250g",IF('Tableau (3)'!DI4=6,"6 Abondance 250g",IF('Tableau (3)'!DI4=7,"7 Abondance 250g",IF('Tableau (3)'!DI4=8,"8 Abondance 250g",IF('Tableau (3)'!DI4=9,"9 Abondance 250g",IF('Tableau (3)'!DI4=10,"10 Abondance 250g",IF('Tableau (3)'!DI4&gt;10,"!!!!!!!!!!!!!!","")))))))))))</f>
        <v/>
      </c>
      <c r="DF6" s="13" t="str">
        <f>IF('Tableau (3)'!DI25=1,"1 Reblochon 450g",IF('Tableau (3)'!DI25=2,"2 Reblochon 450g",IF('Tableau (3)'!DI25=3,"3 Reblochon 450g",IF('Tableau (3)'!DI25=4,"4 Reblochon 450g",IF('Tableau (3)'!DI25=5,"5 Reblochon 450g",IF('Tableau (3)'!DI25=6,"6 Reblochon 450g",IF('Tableau (3)'!DI25=7,"7 Reblochon 450g",IF('Tableau (3)'!DI25=8,"8 Reblochon 450g",IF('Tableau (3)'!DI25=9,"9 Reblochon 450g",IF('Tableau (3)'!DI25=10,"10 Reblochon 450g",IF('Tableau (3)'!DI25&gt;10,"!!!!!!!!!!!!!!","")))))))))))</f>
        <v/>
      </c>
      <c r="DG6" s="13" t="str">
        <f>IF('Tableau (3)'!DK4=1,"1 Abondance 250g",IF('Tableau (3)'!DK4=2,"2 Abondance 250g",IF('Tableau (3)'!DK4=3,"3 Abondance 250g",IF('Tableau (3)'!DK4=4,"4 Abondance 250g",IF('Tableau (3)'!DK4=5,"5 Abondance 250g",IF('Tableau (3)'!DK4=6,"6 Abondance 250g",IF('Tableau (3)'!DK4=7,"7 Abondance 250g",IF('Tableau (3)'!DK4=8,"8 Abondance 250g",IF('Tableau (3)'!DK4=9,"9 Abondance 250g",IF('Tableau (3)'!DK4=10,"10 Abondance 250g",IF('Tableau (3)'!DK4&gt;10,"!!!!!!!!!!!!!!","")))))))))))</f>
        <v/>
      </c>
      <c r="DH6" s="13" t="str">
        <f>IF('Tableau (3)'!DK25=1,"1 Reblochon 450g",IF('Tableau (3)'!DK25=2,"2 Reblochon 450g",IF('Tableau (3)'!DK25=3,"3 Reblochon 450g",IF('Tableau (3)'!DK25=4,"4 Reblochon 450g",IF('Tableau (3)'!DK25=5,"5 Reblochon 450g",IF('Tableau (3)'!DK25=6,"6 Reblochon 450g",IF('Tableau (3)'!DK25=7,"7 Reblochon 450g",IF('Tableau (3)'!DK25=8,"8 Reblochon 450g",IF('Tableau (3)'!DK25=9,"9 Reblochon 450g",IF('Tableau (3)'!DK25=10,"10 Reblochon 450g",IF('Tableau (3)'!DK25&gt;10,"!!!!!!!!!!!!!!","")))))))))))</f>
        <v/>
      </c>
      <c r="DI6" s="13" t="str">
        <f>IF('Tableau (3)'!DM4=1,"1 Abondance 250g",IF('Tableau (3)'!DM4=2,"2 Abondance 250g",IF('Tableau (3)'!DM4=3,"3 Abondance 250g",IF('Tableau (3)'!DM4=4,"4 Abondance 250g",IF('Tableau (3)'!DM4=5,"5 Abondance 250g",IF('Tableau (3)'!DM4=6,"6 Abondance 250g",IF('Tableau (3)'!DM4=7,"7 Abondance 250g",IF('Tableau (3)'!DM4=8,"8 Abondance 250g",IF('Tableau (3)'!DM4=9,"9 Abondance 250g",IF('Tableau (3)'!DM4=10,"10 Abondance 250g",IF('Tableau (3)'!DM4&gt;10,"!!!!!!!!!!!!!!","")))))))))))</f>
        <v/>
      </c>
      <c r="DJ6" s="13" t="str">
        <f>IF('Tableau (3)'!DM25=1,"1 Reblochon 450g",IF('Tableau (3)'!DM25=2,"2 Reblochon 450g",IF('Tableau (3)'!DM25=3,"3 Reblochon 450g",IF('Tableau (3)'!DM25=4,"4 Reblochon 450g",IF('Tableau (3)'!DM25=5,"5 Reblochon 450g",IF('Tableau (3)'!DM25=6,"6 Reblochon 450g",IF('Tableau (3)'!DM25=7,"7 Reblochon 450g",IF('Tableau (3)'!DM25=8,"8 Reblochon 450g",IF('Tableau (3)'!DM25=9,"9 Reblochon 450g",IF('Tableau (3)'!DM25=10,"10 Reblochon 450g",IF('Tableau (3)'!DM25&gt;10,"!!!!!!!!!!!!!!","")))))))))))</f>
        <v/>
      </c>
      <c r="DK6" s="13" t="str">
        <f>IF('Tableau (3)'!DO4=1,"1 Abondance 250g",IF('Tableau (3)'!DO4=2,"2 Abondance 250g",IF('Tableau (3)'!DO4=3,"3 Abondance 250g",IF('Tableau (3)'!DO4=4,"4 Abondance 250g",IF('Tableau (3)'!DO4=5,"5 Abondance 250g",IF('Tableau (3)'!DO4=6,"6 Abondance 250g",IF('Tableau (3)'!DO4=7,"7 Abondance 250g",IF('Tableau (3)'!DO4=8,"8 Abondance 250g",IF('Tableau (3)'!DO4=9,"9 Abondance 250g",IF('Tableau (3)'!DO4=10,"10 Abondance 250g",IF('Tableau (3)'!DO4&gt;10,"!!!!!!!!!!!!!!","")))))))))))</f>
        <v/>
      </c>
      <c r="DL6" s="13" t="str">
        <f>IF('Tableau (3)'!DO25=1,"1 Reblochon 450g",IF('Tableau (3)'!DO25=2,"2 Reblochon 450g",IF('Tableau (3)'!DO25=3,"3 Reblochon 450g",IF('Tableau (3)'!DO25=4,"4 Reblochon 450g",IF('Tableau (3)'!DO25=5,"5 Reblochon 450g",IF('Tableau (3)'!DO25=6,"6 Reblochon 450g",IF('Tableau (3)'!DO25=7,"7 Reblochon 450g",IF('Tableau (3)'!DO25=8,"8 Reblochon 450g",IF('Tableau (3)'!DO25=9,"9 Reblochon 450g",IF('Tableau (3)'!DO25=10,"10 Reblochon 450g",IF('Tableau (3)'!DO25&gt;10,"!!!!!!!!!!!!!!","")))))))))))</f>
        <v/>
      </c>
      <c r="DM6" s="13" t="str">
        <f>IF('Tableau (3)'!DQ4=1,"1 Abondance 250g",IF('Tableau (3)'!DQ4=2,"2 Abondance 250g",IF('Tableau (3)'!DQ4=3,"3 Abondance 250g",IF('Tableau (3)'!DQ4=4,"4 Abondance 250g",IF('Tableau (3)'!DQ4=5,"5 Abondance 250g",IF('Tableau (3)'!DQ4=6,"6 Abondance 250g",IF('Tableau (3)'!DQ4=7,"7 Abondance 250g",IF('Tableau (3)'!DQ4=8,"8 Abondance 250g",IF('Tableau (3)'!DQ4=9,"9 Abondance 250g",IF('Tableau (3)'!DQ4=10,"10 Abondance 250g",IF('Tableau (3)'!DQ4&gt;10,"!!!!!!!!!!!!!!","")))))))))))</f>
        <v/>
      </c>
      <c r="DN6" s="13" t="str">
        <f>IF('Tableau (3)'!DQ25=1,"1 Reblochon 450g",IF('Tableau (3)'!DQ25=2,"2 Reblochon 450g",IF('Tableau (3)'!DQ25=3,"3 Reblochon 450g",IF('Tableau (3)'!DQ25=4,"4 Reblochon 450g",IF('Tableau (3)'!DQ25=5,"5 Reblochon 450g",IF('Tableau (3)'!DQ25=6,"6 Reblochon 450g",IF('Tableau (3)'!DQ25=7,"7 Reblochon 450g",IF('Tableau (3)'!DQ25=8,"8 Reblochon 450g",IF('Tableau (3)'!DQ25=9,"9 Reblochon 450g",IF('Tableau (3)'!DQ25=10,"10 Reblochon 450g",IF('Tableau (3)'!DQ25&gt;10,"!!!!!!!!!!!!!!","")))))))))))</f>
        <v/>
      </c>
      <c r="DO6" s="13" t="str">
        <f>IF('Tableau (3)'!DS4=1,"1 Abondance 250g",IF('Tableau (3)'!DS4=2,"2 Abondance 250g",IF('Tableau (3)'!DS4=3,"3 Abondance 250g",IF('Tableau (3)'!DS4=4,"4 Abondance 250g",IF('Tableau (3)'!DS4=5,"5 Abondance 250g",IF('Tableau (3)'!DS4=6,"6 Abondance 250g",IF('Tableau (3)'!DS4=7,"7 Abondance 250g",IF('Tableau (3)'!DS4=8,"8 Abondance 250g",IF('Tableau (3)'!DS4=9,"9 Abondance 250g",IF('Tableau (3)'!DS4=10,"10 Abondance 250g",IF('Tableau (3)'!DS4&gt;10,"!!!!!!!!!!!!!!","")))))))))))</f>
        <v/>
      </c>
      <c r="DP6" s="13" t="str">
        <f>IF('Tableau (3)'!DS25=1,"1 Reblochon 450g",IF('Tableau (3)'!DS25=2,"2 Reblochon 450g",IF('Tableau (3)'!DS25=3,"3 Reblochon 450g",IF('Tableau (3)'!DS25=4,"4 Reblochon 450g",IF('Tableau (3)'!DS25=5,"5 Reblochon 450g",IF('Tableau (3)'!DS25=6,"6 Reblochon 450g",IF('Tableau (3)'!DS25=7,"7 Reblochon 450g",IF('Tableau (3)'!DS25=8,"8 Reblochon 450g",IF('Tableau (3)'!DS25=9,"9 Reblochon 450g",IF('Tableau (3)'!DS25=10,"10 Reblochon 450g",IF('Tableau (3)'!DS25&gt;10,"!!!!!!!!!!!!!!","")))))))))))</f>
        <v/>
      </c>
      <c r="DQ6" s="13" t="str">
        <f>IF('Tableau (3)'!DU4=1,"1 Abondance 250g",IF('Tableau (3)'!DU4=2,"2 Abondance 250g",IF('Tableau (3)'!DU4=3,"3 Abondance 250g",IF('Tableau (3)'!DU4=4,"4 Abondance 250g",IF('Tableau (3)'!DU4=5,"5 Abondance 250g",IF('Tableau (3)'!DU4=6,"6 Abondance 250g",IF('Tableau (3)'!DU4=7,"7 Abondance 250g",IF('Tableau (3)'!DU4=8,"8 Abondance 250g",IF('Tableau (3)'!DU4=9,"9 Abondance 250g",IF('Tableau (3)'!DU4=10,"10 Abondance 250g",IF('Tableau (3)'!DU4&gt;10,"!!!!!!!!!!!!!!","")))))))))))</f>
        <v/>
      </c>
      <c r="DR6" s="13" t="str">
        <f>IF('Tableau (3)'!DU25=1,"1 Reblochon 450g",IF('Tableau (3)'!DU25=2,"2 Reblochon 450g",IF('Tableau (3)'!DU25=3,"3 Reblochon 450g",IF('Tableau (3)'!DU25=4,"4 Reblochon 450g",IF('Tableau (3)'!DU25=5,"5 Reblochon 450g",IF('Tableau (3)'!DU25=6,"6 Reblochon 450g",IF('Tableau (3)'!DU25=7,"7 Reblochon 450g",IF('Tableau (3)'!DU25=8,"8 Reblochon 450g",IF('Tableau (3)'!DU25=9,"9 Reblochon 450g",IF('Tableau (3)'!DU25=10,"10 Reblochon 450g",IF('Tableau (3)'!DU25&gt;10,"!!!!!!!!!!!!!!","")))))))))))</f>
        <v/>
      </c>
      <c r="DS6" s="13" t="str">
        <f>IF('Tableau (3)'!DW4=1,"1 Abondance 250g",IF('Tableau (3)'!DW4=2,"2 Abondance 250g",IF('Tableau (3)'!DW4=3,"3 Abondance 250g",IF('Tableau (3)'!DW4=4,"4 Abondance 250g",IF('Tableau (3)'!DW4=5,"5 Abondance 250g",IF('Tableau (3)'!DW4=6,"6 Abondance 250g",IF('Tableau (3)'!DW4=7,"7 Abondance 250g",IF('Tableau (3)'!DW4=8,"8 Abondance 250g",IF('Tableau (3)'!DW4=9,"9 Abondance 250g",IF('Tableau (3)'!DW4=10,"10 Abondance 250g",IF('Tableau (3)'!DW4&gt;10,"!!!!!!!!!!!!!!","")))))))))))</f>
        <v/>
      </c>
      <c r="DT6" s="13" t="str">
        <f>IF('Tableau (3)'!DW25=1,"1 Reblochon 450g",IF('Tableau (3)'!DW25=2,"2 Reblochon 450g",IF('Tableau (3)'!DW25=3,"3 Reblochon 450g",IF('Tableau (3)'!DW25=4,"4 Reblochon 450g",IF('Tableau (3)'!DW25=5,"5 Reblochon 450g",IF('Tableau (3)'!DW25=6,"6 Reblochon 450g",IF('Tableau (3)'!DW25=7,"7 Reblochon 450g",IF('Tableau (3)'!DW25=8,"8 Reblochon 450g",IF('Tableau (3)'!DW25=9,"9 Reblochon 450g",IF('Tableau (3)'!DW25=10,"10 Reblochon 450g",IF('Tableau (3)'!DW25&gt;10,"!!!!!!!!!!!!!!","")))))))))))</f>
        <v/>
      </c>
      <c r="DU6" s="13" t="str">
        <f>IF('Tableau (3)'!DY4=1,"1 Abondance 250g",IF('Tableau (3)'!DY4=2,"2 Abondance 250g",IF('Tableau (3)'!DY4=3,"3 Abondance 250g",IF('Tableau (3)'!DY4=4,"4 Abondance 250g",IF('Tableau (3)'!DY4=5,"5 Abondance 250g",IF('Tableau (3)'!DY4=6,"6 Abondance 250g",IF('Tableau (3)'!DY4=7,"7 Abondance 250g",IF('Tableau (3)'!DY4=8,"8 Abondance 250g",IF('Tableau (3)'!DY4=9,"9 Abondance 250g",IF('Tableau (3)'!DY4=10,"10 Abondance 250g",IF('Tableau (3)'!DY4&gt;10,"!!!!!!!!!!!!!!","")))))))))))</f>
        <v/>
      </c>
      <c r="DV6" s="13" t="str">
        <f>IF('Tableau (3)'!DY25=1,"1 Reblochon 450g",IF('Tableau (3)'!DY25=2,"2 Reblochon 450g",IF('Tableau (3)'!DY25=3,"3 Reblochon 450g",IF('Tableau (3)'!DY25=4,"4 Reblochon 450g",IF('Tableau (3)'!DY25=5,"5 Reblochon 450g",IF('Tableau (3)'!DY25=6,"6 Reblochon 450g",IF('Tableau (3)'!DY25=7,"7 Reblochon 450g",IF('Tableau (3)'!DY25=8,"8 Reblochon 450g",IF('Tableau (3)'!DY25=9,"9 Reblochon 450g",IF('Tableau (3)'!DY25=10,"10 Reblochon 450g",IF('Tableau (3)'!DY25&gt;10,"!!!!!!!!!!!!!!","")))))))))))</f>
        <v/>
      </c>
      <c r="DW6" s="13" t="str">
        <f>IF('Tableau (3)'!EA4=1,"1 Abondance 250g",IF('Tableau (3)'!EA4=2,"2 Abondance 250g",IF('Tableau (3)'!EA4=3,"3 Abondance 250g",IF('Tableau (3)'!EA4=4,"4 Abondance 250g",IF('Tableau (3)'!EA4=5,"5 Abondance 250g",IF('Tableau (3)'!EA4=6,"6 Abondance 250g",IF('Tableau (3)'!EA4=7,"7 Abondance 250g",IF('Tableau (3)'!EA4=8,"8 Abondance 250g",IF('Tableau (3)'!EA4=9,"9 Abondance 250g",IF('Tableau (3)'!EA4=10,"10 Abondance 250g",IF('Tableau (3)'!EA4&gt;10,"!!!!!!!!!!!!!!","")))))))))))</f>
        <v/>
      </c>
      <c r="DX6" s="13" t="str">
        <f>IF('Tableau (3)'!EA25=1,"1 Reblochon 450g",IF('Tableau (3)'!EA25=2,"2 Reblochon 450g",IF('Tableau (3)'!EA25=3,"3 Reblochon 450g",IF('Tableau (3)'!EA25=4,"4 Reblochon 450g",IF('Tableau (3)'!EA25=5,"5 Reblochon 450g",IF('Tableau (3)'!EA25=6,"6 Reblochon 450g",IF('Tableau (3)'!EA25=7,"7 Reblochon 450g",IF('Tableau (3)'!EA25=8,"8 Reblochon 450g",IF('Tableau (3)'!EA25=9,"9 Reblochon 450g",IF('Tableau (3)'!EA25=10,"10 Reblochon 450g",IF('Tableau (3)'!EA25&gt;10,"!!!!!!!!!!!!!!","")))))))))))</f>
        <v/>
      </c>
      <c r="DY6" s="13" t="str">
        <f>IF('Tableau (3)'!EC4=1,"1 Abondance 250g",IF('Tableau (3)'!EC4=2,"2 Abondance 250g",IF('Tableau (3)'!EC4=3,"3 Abondance 250g",IF('Tableau (3)'!EC4=4,"4 Abondance 250g",IF('Tableau (3)'!EC4=5,"5 Abondance 250g",IF('Tableau (3)'!EC4=6,"6 Abondance 250g",IF('Tableau (3)'!EC4=7,"7 Abondance 250g",IF('Tableau (3)'!EC4=8,"8 Abondance 250g",IF('Tableau (3)'!EC4=9,"9 Abondance 250g",IF('Tableau (3)'!EC4=10,"10 Abondance 250g",IF('Tableau (3)'!EC4&gt;10,"!!!!!!!!!!!!!!","")))))))))))</f>
        <v/>
      </c>
      <c r="DZ6" s="13" t="str">
        <f>IF('Tableau (3)'!EC25=1,"1 Reblochon 450g",IF('Tableau (3)'!EC25=2,"2 Reblochon 450g",IF('Tableau (3)'!EC25=3,"3 Reblochon 450g",IF('Tableau (3)'!EC25=4,"4 Reblochon 450g",IF('Tableau (3)'!EC25=5,"5 Reblochon 450g",IF('Tableau (3)'!EC25=6,"6 Reblochon 450g",IF('Tableau (3)'!EC25=7,"7 Reblochon 450g",IF('Tableau (3)'!EC25=8,"8 Reblochon 450g",IF('Tableau (3)'!EC25=9,"9 Reblochon 450g",IF('Tableau (3)'!EC25=10,"10 Reblochon 450g",IF('Tableau (3)'!EC25&gt;10,"!!!!!!!!!!!!!!","")))))))))))</f>
        <v/>
      </c>
      <c r="EA6" s="13" t="str">
        <f>IF('Tableau (3)'!EE4=1,"1 Abondance 250g",IF('Tableau (3)'!EE4=2,"2 Abondance 250g",IF('Tableau (3)'!EE4=3,"3 Abondance 250g",IF('Tableau (3)'!EE4=4,"4 Abondance 250g",IF('Tableau (3)'!EE4=5,"5 Abondance 250g",IF('Tableau (3)'!EE4=6,"6 Abondance 250g",IF('Tableau (3)'!EE4=7,"7 Abondance 250g",IF('Tableau (3)'!EE4=8,"8 Abondance 250g",IF('Tableau (3)'!EE4=9,"9 Abondance 250g",IF('Tableau (3)'!EE4=10,"10 Abondance 250g",IF('Tableau (3)'!EE4&gt;10,"!!!!!!!!!!!!!!","")))))))))))</f>
        <v/>
      </c>
      <c r="EB6" s="13" t="str">
        <f>IF('Tableau (3)'!EE25=1,"1 Reblochon 450g",IF('Tableau (3)'!EE25=2,"2 Reblochon 450g",IF('Tableau (3)'!EE25=3,"3 Reblochon 450g",IF('Tableau (3)'!EE25=4,"4 Reblochon 450g",IF('Tableau (3)'!EE25=5,"5 Reblochon 450g",IF('Tableau (3)'!EE25=6,"6 Reblochon 450g",IF('Tableau (3)'!EE25=7,"7 Reblochon 450g",IF('Tableau (3)'!EE25=8,"8 Reblochon 450g",IF('Tableau (3)'!EE25=9,"9 Reblochon 450g",IF('Tableau (3)'!EE25=10,"10 Reblochon 450g",IF('Tableau (3)'!EE25&gt;10,"!!!!!!!!!!!!!!","")))))))))))</f>
        <v/>
      </c>
      <c r="EC6" s="13" t="str">
        <f>IF('Tableau (3)'!EG4=1,"1 Abondance 250g",IF('Tableau (3)'!EG4=2,"2 Abondance 250g",IF('Tableau (3)'!EG4=3,"3 Abondance 250g",IF('Tableau (3)'!EG4=4,"4 Abondance 250g",IF('Tableau (3)'!EG4=5,"5 Abondance 250g",IF('Tableau (3)'!EG4=6,"6 Abondance 250g",IF('Tableau (3)'!EG4=7,"7 Abondance 250g",IF('Tableau (3)'!EG4=8,"8 Abondance 250g",IF('Tableau (3)'!EG4=9,"9 Abondance 250g",IF('Tableau (3)'!EG4=10,"10 Abondance 250g",IF('Tableau (3)'!EG4&gt;10,"!!!!!!!!!!!!!!","")))))))))))</f>
        <v/>
      </c>
      <c r="ED6" s="13" t="str">
        <f>IF('Tableau (3)'!EG25=1,"1 Reblochon 450g",IF('Tableau (3)'!EG25=2,"2 Reblochon 450g",IF('Tableau (3)'!EG25=3,"3 Reblochon 450g",IF('Tableau (3)'!EG25=4,"4 Reblochon 450g",IF('Tableau (3)'!EG25=5,"5 Reblochon 450g",IF('Tableau (3)'!EG25=6,"6 Reblochon 450g",IF('Tableau (3)'!EG25=7,"7 Reblochon 450g",IF('Tableau (3)'!EG25=8,"8 Reblochon 450g",IF('Tableau (3)'!EG25=9,"9 Reblochon 450g",IF('Tableau (3)'!EG25=10,"10 Reblochon 450g",IF('Tableau (3)'!EG25&gt;10,"!!!!!!!!!!!!!!","")))))))))))</f>
        <v/>
      </c>
      <c r="EE6" s="13" t="str">
        <f>IF('Tableau (3)'!EI4=1,"1 Abondance 250g",IF('Tableau (3)'!EI4=2,"2 Abondance 250g",IF('Tableau (3)'!EI4=3,"3 Abondance 250g",IF('Tableau (3)'!EI4=4,"4 Abondance 250g",IF('Tableau (3)'!EI4=5,"5 Abondance 250g",IF('Tableau (3)'!EI4=6,"6 Abondance 250g",IF('Tableau (3)'!EI4=7,"7 Abondance 250g",IF('Tableau (3)'!EI4=8,"8 Abondance 250g",IF('Tableau (3)'!EI4=9,"9 Abondance 250g",IF('Tableau (3)'!EI4=10,"10 Abondance 250g",IF('Tableau (3)'!EI4&gt;10,"!!!!!!!!!!!!!!","")))))))))))</f>
        <v/>
      </c>
      <c r="EF6" s="13" t="str">
        <f>IF('Tableau (3)'!EI25=1,"1 Reblochon 450g",IF('Tableau (3)'!EI25=2,"2 Reblochon 450g",IF('Tableau (3)'!EI25=3,"3 Reblochon 450g",IF('Tableau (3)'!EI25=4,"4 Reblochon 450g",IF('Tableau (3)'!EI25=5,"5 Reblochon 450g",IF('Tableau (3)'!EI25=6,"6 Reblochon 450g",IF('Tableau (3)'!EI25=7,"7 Reblochon 450g",IF('Tableau (3)'!EI25=8,"8 Reblochon 450g",IF('Tableau (3)'!EI25=9,"9 Reblochon 450g",IF('Tableau (3)'!EI25=10,"10 Reblochon 450g",IF('Tableau (3)'!EI25&gt;10,"!!!!!!!!!!!!!!","")))))))))))</f>
        <v/>
      </c>
      <c r="EG6" s="13" t="str">
        <f>IF('Tableau (3)'!EK4=1,"1 Abondance 250g",IF('Tableau (3)'!EK4=2,"2 Abondance 250g",IF('Tableau (3)'!EK4=3,"3 Abondance 250g",IF('Tableau (3)'!EK4=4,"4 Abondance 250g",IF('Tableau (3)'!EK4=5,"5 Abondance 250g",IF('Tableau (3)'!EK4=6,"6 Abondance 250g",IF('Tableau (3)'!EK4=7,"7 Abondance 250g",IF('Tableau (3)'!EK4=8,"8 Abondance 250g",IF('Tableau (3)'!EK4=9,"9 Abondance 250g",IF('Tableau (3)'!EK4=10,"10 Abondance 250g",IF('Tableau (3)'!EK4&gt;10,"!!!!!!!!!!!!!!","")))))))))))</f>
        <v/>
      </c>
      <c r="EH6" s="13" t="str">
        <f>IF('Tableau (3)'!EK25=1,"1 Reblochon 450g",IF('Tableau (3)'!EK25=2,"2 Reblochon 450g",IF('Tableau (3)'!EK25=3,"3 Reblochon 450g",IF('Tableau (3)'!EK25=4,"4 Reblochon 450g",IF('Tableau (3)'!EK25=5,"5 Reblochon 450g",IF('Tableau (3)'!EK25=6,"6 Reblochon 450g",IF('Tableau (3)'!EK25=7,"7 Reblochon 450g",IF('Tableau (3)'!EK25=8,"8 Reblochon 450g",IF('Tableau (3)'!EK25=9,"9 Reblochon 450g",IF('Tableau (3)'!EK25=10,"10 Reblochon 450g",IF('Tableau (3)'!EK25&gt;10,"!!!!!!!!!!!!!!","")))))))))))</f>
        <v/>
      </c>
      <c r="EI6" s="13" t="str">
        <f>IF('Tableau (3)'!EM4=1,"1 Abondance 250g",IF('Tableau (3)'!EM4=2,"2 Abondance 250g",IF('Tableau (3)'!EM4=3,"3 Abondance 250g",IF('Tableau (3)'!EM4=4,"4 Abondance 250g",IF('Tableau (3)'!EM4=5,"5 Abondance 250g",IF('Tableau (3)'!EM4=6,"6 Abondance 250g",IF('Tableau (3)'!EM4=7,"7 Abondance 250g",IF('Tableau (3)'!EM4=8,"8 Abondance 250g",IF('Tableau (3)'!EM4=9,"9 Abondance 250g",IF('Tableau (3)'!EM4=10,"10 Abondance 250g",IF('Tableau (3)'!EM4&gt;10,"!!!!!!!!!!!!!!","")))))))))))</f>
        <v/>
      </c>
      <c r="EJ6" s="13" t="str">
        <f>IF('Tableau (3)'!EM25=1,"1 Reblochon 450g",IF('Tableau (3)'!EM25=2,"2 Reblochon 450g",IF('Tableau (3)'!EM25=3,"3 Reblochon 450g",IF('Tableau (3)'!EM25=4,"4 Reblochon 450g",IF('Tableau (3)'!EM25=5,"5 Reblochon 450g",IF('Tableau (3)'!EM25=6,"6 Reblochon 450g",IF('Tableau (3)'!EM25=7,"7 Reblochon 450g",IF('Tableau (3)'!EM25=8,"8 Reblochon 450g",IF('Tableau (3)'!EM25=9,"9 Reblochon 450g",IF('Tableau (3)'!EM25=10,"10 Reblochon 450g",IF('Tableau (3)'!EM25&gt;10,"!!!!!!!!!!!!!!","")))))))))))</f>
        <v/>
      </c>
      <c r="EK6" s="13" t="str">
        <f>IF('Tableau (3)'!EO4=1,"1 Abondance 250g",IF('Tableau (3)'!EO4=2,"2 Abondance 250g",IF('Tableau (3)'!EO4=3,"3 Abondance 250g",IF('Tableau (3)'!EO4=4,"4 Abondance 250g",IF('Tableau (3)'!EO4=5,"5 Abondance 250g",IF('Tableau (3)'!EO4=6,"6 Abondance 250g",IF('Tableau (3)'!EO4=7,"7 Abondance 250g",IF('Tableau (3)'!EO4=8,"8 Abondance 250g",IF('Tableau (3)'!EO4=9,"9 Abondance 250g",IF('Tableau (3)'!EO4=10,"10 Abondance 250g",IF('Tableau (3)'!EO4&gt;10,"!!!!!!!!!!!!!!","")))))))))))</f>
        <v/>
      </c>
      <c r="EL6" s="13" t="str">
        <f>IF('Tableau (3)'!EO25=1,"1 Reblochon 450g",IF('Tableau (3)'!EO25=2,"2 Reblochon 450g",IF('Tableau (3)'!EO25=3,"3 Reblochon 450g",IF('Tableau (3)'!EO25=4,"4 Reblochon 450g",IF('Tableau (3)'!EO25=5,"5 Reblochon 450g",IF('Tableau (3)'!EO25=6,"6 Reblochon 450g",IF('Tableau (3)'!EO25=7,"7 Reblochon 450g",IF('Tableau (3)'!EO25=8,"8 Reblochon 450g",IF('Tableau (3)'!EO25=9,"9 Reblochon 450g",IF('Tableau (3)'!EO25=10,"10 Reblochon 450g",IF('Tableau (3)'!EO25&gt;10,"!!!!!!!!!!!!!!","")))))))))))</f>
        <v/>
      </c>
      <c r="EM6" s="13" t="str">
        <f>IF('Tableau (3)'!EQ4=1,"1 Abondance 250g",IF('Tableau (3)'!EQ4=2,"2 Abondance 250g",IF('Tableau (3)'!EQ4=3,"3 Abondance 250g",IF('Tableau (3)'!EQ4=4,"4 Abondance 250g",IF('Tableau (3)'!EQ4=5,"5 Abondance 250g",IF('Tableau (3)'!EQ4=6,"6 Abondance 250g",IF('Tableau (3)'!EQ4=7,"7 Abondance 250g",IF('Tableau (3)'!EQ4=8,"8 Abondance 250g",IF('Tableau (3)'!EQ4=9,"9 Abondance 250g",IF('Tableau (3)'!EQ4=10,"10 Abondance 250g",IF('Tableau (3)'!EQ4&gt;10,"!!!!!!!!!!!!!!","")))))))))))</f>
        <v/>
      </c>
      <c r="EN6" s="13" t="str">
        <f>IF('Tableau (3)'!EQ25=1,"1 Reblochon 450g",IF('Tableau (3)'!EQ25=2,"2 Reblochon 450g",IF('Tableau (3)'!EQ25=3,"3 Reblochon 450g",IF('Tableau (3)'!EQ25=4,"4 Reblochon 450g",IF('Tableau (3)'!EQ25=5,"5 Reblochon 450g",IF('Tableau (3)'!EQ25=6,"6 Reblochon 450g",IF('Tableau (3)'!EQ25=7,"7 Reblochon 450g",IF('Tableau (3)'!EQ25=8,"8 Reblochon 450g",IF('Tableau (3)'!EQ25=9,"9 Reblochon 450g",IF('Tableau (3)'!EQ25=10,"10 Reblochon 450g",IF('Tableau (3)'!EQ25&gt;10,"!!!!!!!!!!!!!!","")))))))))))</f>
        <v/>
      </c>
      <c r="EO6" s="13" t="str">
        <f>IF('Tableau (3)'!ES4=1,"1 Abondance 250g",IF('Tableau (3)'!ES4=2,"2 Abondance 250g",IF('Tableau (3)'!ES4=3,"3 Abondance 250g",IF('Tableau (3)'!ES4=4,"4 Abondance 250g",IF('Tableau (3)'!ES4=5,"5 Abondance 250g",IF('Tableau (3)'!ES4=6,"6 Abondance 250g",IF('Tableau (3)'!ES4=7,"7 Abondance 250g",IF('Tableau (3)'!ES4=8,"8 Abondance 250g",IF('Tableau (3)'!ES4=9,"9 Abondance 250g",IF('Tableau (3)'!ES4=10,"10 Abondance 250g",IF('Tableau (3)'!ES4&gt;10,"!!!!!!!!!!!!!!","")))))))))))</f>
        <v/>
      </c>
      <c r="EP6" s="13" t="str">
        <f>IF('Tableau (3)'!ES25=1,"1 Reblochon 450g",IF('Tableau (3)'!ES25=2,"2 Reblochon 450g",IF('Tableau (3)'!ES25=3,"3 Reblochon 450g",IF('Tableau (3)'!ES25=4,"4 Reblochon 450g",IF('Tableau (3)'!ES25=5,"5 Reblochon 450g",IF('Tableau (3)'!ES25=6,"6 Reblochon 450g",IF('Tableau (3)'!ES25=7,"7 Reblochon 450g",IF('Tableau (3)'!ES25=8,"8 Reblochon 450g",IF('Tableau (3)'!ES25=9,"9 Reblochon 450g",IF('Tableau (3)'!ES25=10,"10 Reblochon 450g",IF('Tableau (3)'!ES25&gt;10,"!!!!!!!!!!!!!!","")))))))))))</f>
        <v/>
      </c>
      <c r="EQ6" s="13" t="str">
        <f>IF('Tableau (3)'!EU4=1,"1 Abondance 250g",IF('Tableau (3)'!EU4=2,"2 Abondance 250g",IF('Tableau (3)'!EU4=3,"3 Abondance 250g",IF('Tableau (3)'!EU4=4,"4 Abondance 250g",IF('Tableau (3)'!EU4=5,"5 Abondance 250g",IF('Tableau (3)'!EU4=6,"6 Abondance 250g",IF('Tableau (3)'!EU4=7,"7 Abondance 250g",IF('Tableau (3)'!EU4=8,"8 Abondance 250g",IF('Tableau (3)'!EU4=9,"9 Abondance 250g",IF('Tableau (3)'!EU4=10,"10 Abondance 250g",IF('Tableau (3)'!EU4&gt;10,"!!!!!!!!!!!!!!","")))))))))))</f>
        <v/>
      </c>
      <c r="ER6" s="13" t="str">
        <f>IF('Tableau (3)'!EU25=1,"1 Reblochon 450g",IF('Tableau (3)'!EU25=2,"2 Reblochon 450g",IF('Tableau (3)'!EU25=3,"3 Reblochon 450g",IF('Tableau (3)'!EU25=4,"4 Reblochon 450g",IF('Tableau (3)'!EU25=5,"5 Reblochon 450g",IF('Tableau (3)'!EU25=6,"6 Reblochon 450g",IF('Tableau (3)'!EU25=7,"7 Reblochon 450g",IF('Tableau (3)'!EU25=8,"8 Reblochon 450g",IF('Tableau (3)'!EU25=9,"9 Reblochon 450g",IF('Tableau (3)'!EU25=10,"10 Reblochon 450g",IF('Tableau (3)'!EU25&gt;10,"!!!!!!!!!!!!!!","")))))))))))</f>
        <v/>
      </c>
      <c r="ES6" s="13" t="str">
        <f>IF('Tableau (3)'!EW4=1,"1 Abondance 250g",IF('Tableau (3)'!EW4=2,"2 Abondance 250g",IF('Tableau (3)'!EW4=3,"3 Abondance 250g",IF('Tableau (3)'!EW4=4,"4 Abondance 250g",IF('Tableau (3)'!EW4=5,"5 Abondance 250g",IF('Tableau (3)'!EW4=6,"6 Abondance 250g",IF('Tableau (3)'!EW4=7,"7 Abondance 250g",IF('Tableau (3)'!EW4=8,"8 Abondance 250g",IF('Tableau (3)'!EW4=9,"9 Abondance 250g",IF('Tableau (3)'!EW4=10,"10 Abondance 250g",IF('Tableau (3)'!EW4&gt;10,"!!!!!!!!!!!!!!","")))))))))))</f>
        <v/>
      </c>
      <c r="ET6" s="13" t="str">
        <f>IF('Tableau (3)'!EW25=1,"1 Reblochon 450g",IF('Tableau (3)'!EW25=2,"2 Reblochon 450g",IF('Tableau (3)'!EW25=3,"3 Reblochon 450g",IF('Tableau (3)'!EW25=4,"4 Reblochon 450g",IF('Tableau (3)'!EW25=5,"5 Reblochon 450g",IF('Tableau (3)'!EW25=6,"6 Reblochon 450g",IF('Tableau (3)'!EW25=7,"7 Reblochon 450g",IF('Tableau (3)'!EW25=8,"8 Reblochon 450g",IF('Tableau (3)'!EW25=9,"9 Reblochon 450g",IF('Tableau (3)'!EW25=10,"10 Reblochon 450g",IF('Tableau (3)'!EW25&gt;10,"!!!!!!!!!!!!!!","")))))))))))</f>
        <v/>
      </c>
      <c r="EU6" s="13" t="str">
        <f>IF('Tableau (3)'!EY4=1,"1 Abondance 250g",IF('Tableau (3)'!EY4=2,"2 Abondance 250g",IF('Tableau (3)'!EY4=3,"3 Abondance 250g",IF('Tableau (3)'!EY4=4,"4 Abondance 250g",IF('Tableau (3)'!EY4=5,"5 Abondance 250g",IF('Tableau (3)'!EY4=6,"6 Abondance 250g",IF('Tableau (3)'!EY4=7,"7 Abondance 250g",IF('Tableau (3)'!EY4=8,"8 Abondance 250g",IF('Tableau (3)'!EY4=9,"9 Abondance 250g",IF('Tableau (3)'!EY4=10,"10 Abondance 250g",IF('Tableau (3)'!EY4&gt;10,"!!!!!!!!!!!!!!","")))))))))))</f>
        <v/>
      </c>
      <c r="EV6" s="13" t="str">
        <f>IF('Tableau (3)'!EY25=1,"1 Reblochon 450g",IF('Tableau (3)'!EY25=2,"2 Reblochon 450g",IF('Tableau (3)'!EY25=3,"3 Reblochon 450g",IF('Tableau (3)'!EY25=4,"4 Reblochon 450g",IF('Tableau (3)'!EY25=5,"5 Reblochon 450g",IF('Tableau (3)'!EY25=6,"6 Reblochon 450g",IF('Tableau (3)'!EY25=7,"7 Reblochon 450g",IF('Tableau (3)'!EY25=8,"8 Reblochon 450g",IF('Tableau (3)'!EY25=9,"9 Reblochon 450g",IF('Tableau (3)'!EY25=10,"10 Reblochon 450g",IF('Tableau (3)'!EY25&gt;10,"!!!!!!!!!!!!!!","")))))))))))</f>
        <v/>
      </c>
      <c r="EW6" s="13" t="str">
        <f>IF('Tableau (3)'!FA4=1,"1 Abondance 250g",IF('Tableau (3)'!FA4=2,"2 Abondance 250g",IF('Tableau (3)'!FA4=3,"3 Abondance 250g",IF('Tableau (3)'!FA4=4,"4 Abondance 250g",IF('Tableau (3)'!FA4=5,"5 Abondance 250g",IF('Tableau (3)'!FA4=6,"6 Abondance 250g",IF('Tableau (3)'!FA4=7,"7 Abondance 250g",IF('Tableau (3)'!FA4=8,"8 Abondance 250g",IF('Tableau (3)'!FA4=9,"9 Abondance 250g",IF('Tableau (3)'!FA4=10,"10 Abondance 250g",IF('Tableau (3)'!FA4&gt;10,"!!!!!!!!!!!!!!","")))))))))))</f>
        <v/>
      </c>
      <c r="EX6" s="13" t="str">
        <f>IF('Tableau (3)'!FA25=1,"1 Reblochon 450g",IF('Tableau (3)'!FA25=2,"2 Reblochon 450g",IF('Tableau (3)'!FA25=3,"3 Reblochon 450g",IF('Tableau (3)'!FA25=4,"4 Reblochon 450g",IF('Tableau (3)'!FA25=5,"5 Reblochon 450g",IF('Tableau (3)'!FA25=6,"6 Reblochon 450g",IF('Tableau (3)'!FA25=7,"7 Reblochon 450g",IF('Tableau (3)'!FA25=8,"8 Reblochon 450g",IF('Tableau (3)'!FA25=9,"9 Reblochon 450g",IF('Tableau (3)'!FA25=10,"10 Reblochon 450g",IF('Tableau (3)'!FA25&gt;10,"!!!!!!!!!!!!!!","")))))))))))</f>
        <v/>
      </c>
      <c r="EY6" s="13" t="str">
        <f>IF('Tableau (3)'!FC4=1,"1 Abondance 250g",IF('Tableau (3)'!FC4=2,"2 Abondance 250g",IF('Tableau (3)'!FC4=3,"3 Abondance 250g",IF('Tableau (3)'!FC4=4,"4 Abondance 250g",IF('Tableau (3)'!FC4=5,"5 Abondance 250g",IF('Tableau (3)'!FC4=6,"6 Abondance 250g",IF('Tableau (3)'!FC4=7,"7 Abondance 250g",IF('Tableau (3)'!FC4=8,"8 Abondance 250g",IF('Tableau (3)'!FC4=9,"9 Abondance 250g",IF('Tableau (3)'!FC4=10,"10 Abondance 250g",IF('Tableau (3)'!FC4&gt;10,"!!!!!!!!!!!!!!","")))))))))))</f>
        <v/>
      </c>
      <c r="EZ6" s="13" t="str">
        <f>IF('Tableau (3)'!FC25=1,"1 Reblochon 450g",IF('Tableau (3)'!FC25=2,"2 Reblochon 450g",IF('Tableau (3)'!FC25=3,"3 Reblochon 450g",IF('Tableau (3)'!FC25=4,"4 Reblochon 450g",IF('Tableau (3)'!FC25=5,"5 Reblochon 450g",IF('Tableau (3)'!FC25=6,"6 Reblochon 450g",IF('Tableau (3)'!FC25=7,"7 Reblochon 450g",IF('Tableau (3)'!FC25=8,"8 Reblochon 450g",IF('Tableau (3)'!FC25=9,"9 Reblochon 450g",IF('Tableau (3)'!FC25=10,"10 Reblochon 450g",IF('Tableau (3)'!FC25&gt;10,"!!!!!!!!!!!!!!","")))))))))))</f>
        <v/>
      </c>
      <c r="FA6" s="13" t="str">
        <f>IF('Tableau (3)'!FE4=1,"1 Abondance 250g",IF('Tableau (3)'!FE4=2,"2 Abondance 250g",IF('Tableau (3)'!FE4=3,"3 Abondance 250g",IF('Tableau (3)'!FE4=4,"4 Abondance 250g",IF('Tableau (3)'!FE4=5,"5 Abondance 250g",IF('Tableau (3)'!FE4=6,"6 Abondance 250g",IF('Tableau (3)'!FE4=7,"7 Abondance 250g",IF('Tableau (3)'!FE4=8,"8 Abondance 250g",IF('Tableau (3)'!FE4=9,"9 Abondance 250g",IF('Tableau (3)'!FE4=10,"10 Abondance 250g",IF('Tableau (3)'!FE4&gt;10,"!!!!!!!!!!!!!!","")))))))))))</f>
        <v/>
      </c>
      <c r="FB6" s="13" t="str">
        <f>IF('Tableau (3)'!FE25=1,"1 Reblochon 450g",IF('Tableau (3)'!FE25=2,"2 Reblochon 450g",IF('Tableau (3)'!FE25=3,"3 Reblochon 450g",IF('Tableau (3)'!FE25=4,"4 Reblochon 450g",IF('Tableau (3)'!FE25=5,"5 Reblochon 450g",IF('Tableau (3)'!FE25=6,"6 Reblochon 450g",IF('Tableau (3)'!FE25=7,"7 Reblochon 450g",IF('Tableau (3)'!FE25=8,"8 Reblochon 450g",IF('Tableau (3)'!FE25=9,"9 Reblochon 450g",IF('Tableau (3)'!FE25=10,"10 Reblochon 450g",IF('Tableau (3)'!FE25&gt;10,"!!!!!!!!!!!!!!","")))))))))))</f>
        <v/>
      </c>
      <c r="FC6" s="13" t="str">
        <f>IF('Tableau (3)'!FG4=1,"1 Abondance 250g",IF('Tableau (3)'!FG4=2,"2 Abondance 250g",IF('Tableau (3)'!FG4=3,"3 Abondance 250g",IF('Tableau (3)'!FG4=4,"4 Abondance 250g",IF('Tableau (3)'!FG4=5,"5 Abondance 250g",IF('Tableau (3)'!FG4=6,"6 Abondance 250g",IF('Tableau (3)'!FG4=7,"7 Abondance 250g",IF('Tableau (3)'!FG4=8,"8 Abondance 250g",IF('Tableau (3)'!FG4=9,"9 Abondance 250g",IF('Tableau (3)'!FG4=10,"10 Abondance 250g",IF('Tableau (3)'!FG4&gt;10,"!!!!!!!!!!!!!!","")))))))))))</f>
        <v/>
      </c>
      <c r="FD6" s="13" t="str">
        <f>IF('Tableau (3)'!FG25=1,"1 Reblochon 450g",IF('Tableau (3)'!FG25=2,"2 Reblochon 450g",IF('Tableau (3)'!FG25=3,"3 Reblochon 450g",IF('Tableau (3)'!FG25=4,"4 Reblochon 450g",IF('Tableau (3)'!FG25=5,"5 Reblochon 450g",IF('Tableau (3)'!FG25=6,"6 Reblochon 450g",IF('Tableau (3)'!FG25=7,"7 Reblochon 450g",IF('Tableau (3)'!FG25=8,"8 Reblochon 450g",IF('Tableau (3)'!FG25=9,"9 Reblochon 450g",IF('Tableau (3)'!FG25=10,"10 Reblochon 450g",IF('Tableau (3)'!FG25&gt;10,"!!!!!!!!!!!!!!","")))))))))))</f>
        <v/>
      </c>
      <c r="FE6" s="13" t="str">
        <f>IF('Tableau (3)'!FI4=1,"1 Abondance 250g",IF('Tableau (3)'!FI4=2,"2 Abondance 250g",IF('Tableau (3)'!FI4=3,"3 Abondance 250g",IF('Tableau (3)'!FI4=4,"4 Abondance 250g",IF('Tableau (3)'!FI4=5,"5 Abondance 250g",IF('Tableau (3)'!FI4=6,"6 Abondance 250g",IF('Tableau (3)'!FI4=7,"7 Abondance 250g",IF('Tableau (3)'!FI4=8,"8 Abondance 250g",IF('Tableau (3)'!FI4=9,"9 Abondance 250g",IF('Tableau (3)'!FI4=10,"10 Abondance 250g",IF('Tableau (3)'!FI4&gt;10,"!!!!!!!!!!!!!!","")))))))))))</f>
        <v/>
      </c>
      <c r="FF6" s="13" t="str">
        <f>IF('Tableau (3)'!FI25=1,"1 Reblochon 450g",IF('Tableau (3)'!FI25=2,"2 Reblochon 450g",IF('Tableau (3)'!FI25=3,"3 Reblochon 450g",IF('Tableau (3)'!FI25=4,"4 Reblochon 450g",IF('Tableau (3)'!FI25=5,"5 Reblochon 450g",IF('Tableau (3)'!FI25=6,"6 Reblochon 450g",IF('Tableau (3)'!FI25=7,"7 Reblochon 450g",IF('Tableau (3)'!FI25=8,"8 Reblochon 450g",IF('Tableau (3)'!FI25=9,"9 Reblochon 450g",IF('Tableau (3)'!FI25=10,"10 Reblochon 450g",IF('Tableau (3)'!FI25&gt;10,"!!!!!!!!!!!!!!","")))))))))))</f>
        <v/>
      </c>
      <c r="FG6" s="13" t="str">
        <f>IF('Tableau (3)'!FK4=1,"1 Abondance 250g",IF('Tableau (3)'!FK4=2,"2 Abondance 250g",IF('Tableau (3)'!FK4=3,"3 Abondance 250g",IF('Tableau (3)'!FK4=4,"4 Abondance 250g",IF('Tableau (3)'!FK4=5,"5 Abondance 250g",IF('Tableau (3)'!FK4=6,"6 Abondance 250g",IF('Tableau (3)'!FK4=7,"7 Abondance 250g",IF('Tableau (3)'!FK4=8,"8 Abondance 250g",IF('Tableau (3)'!FK4=9,"9 Abondance 250g",IF('Tableau (3)'!FK4=10,"10 Abondance 250g",IF('Tableau (3)'!FK4&gt;10,"!!!!!!!!!!!!!!","")))))))))))</f>
        <v/>
      </c>
      <c r="FH6" s="13" t="str">
        <f>IF('Tableau (3)'!FK25=1,"1 Reblochon 450g",IF('Tableau (3)'!FK25=2,"2 Reblochon 450g",IF('Tableau (3)'!FK25=3,"3 Reblochon 450g",IF('Tableau (3)'!FK25=4,"4 Reblochon 450g",IF('Tableau (3)'!FK25=5,"5 Reblochon 450g",IF('Tableau (3)'!FK25=6,"6 Reblochon 450g",IF('Tableau (3)'!FK25=7,"7 Reblochon 450g",IF('Tableau (3)'!FK25=8,"8 Reblochon 450g",IF('Tableau (3)'!FK25=9,"9 Reblochon 450g",IF('Tableau (3)'!FK25=10,"10 Reblochon 450g",IF('Tableau (3)'!FK25&gt;10,"!!!!!!!!!!!!!!","")))))))))))</f>
        <v/>
      </c>
      <c r="FI6" s="13" t="str">
        <f>IF('Tableau (3)'!FM4=1,"1 Abondance 250g",IF('Tableau (3)'!FM4=2,"2 Abondance 250g",IF('Tableau (3)'!FM4=3,"3 Abondance 250g",IF('Tableau (3)'!FM4=4,"4 Abondance 250g",IF('Tableau (3)'!FM4=5,"5 Abondance 250g",IF('Tableau (3)'!FM4=6,"6 Abondance 250g",IF('Tableau (3)'!FM4=7,"7 Abondance 250g",IF('Tableau (3)'!FM4=8,"8 Abondance 250g",IF('Tableau (3)'!FM4=9,"9 Abondance 250g",IF('Tableau (3)'!FM4=10,"10 Abondance 250g",IF('Tableau (3)'!FM4&gt;10,"!!!!!!!!!!!!!!","")))))))))))</f>
        <v/>
      </c>
      <c r="FJ6" s="13" t="str">
        <f>IF('Tableau (3)'!FM25=1,"1 Reblochon 450g",IF('Tableau (3)'!FM25=2,"2 Reblochon 450g",IF('Tableau (3)'!FM25=3,"3 Reblochon 450g",IF('Tableau (3)'!FM25=4,"4 Reblochon 450g",IF('Tableau (3)'!FM25=5,"5 Reblochon 450g",IF('Tableau (3)'!FM25=6,"6 Reblochon 450g",IF('Tableau (3)'!FM25=7,"7 Reblochon 450g",IF('Tableau (3)'!FM25=8,"8 Reblochon 450g",IF('Tableau (3)'!FM25=9,"9 Reblochon 450g",IF('Tableau (3)'!FM25=10,"10 Reblochon 450g",IF('Tableau (3)'!FM25&gt;10,"!!!!!!!!!!!!!!","")))))))))))</f>
        <v/>
      </c>
      <c r="FK6" s="13" t="str">
        <f>IF('Tableau (3)'!FO4=1,"1 Abondance 250g",IF('Tableau (3)'!FO4=2,"2 Abondance 250g",IF('Tableau (3)'!FO4=3,"3 Abondance 250g",IF('Tableau (3)'!FO4=4,"4 Abondance 250g",IF('Tableau (3)'!FO4=5,"5 Abondance 250g",IF('Tableau (3)'!FO4=6,"6 Abondance 250g",IF('Tableau (3)'!FO4=7,"7 Abondance 250g",IF('Tableau (3)'!FO4=8,"8 Abondance 250g",IF('Tableau (3)'!FO4=9,"9 Abondance 250g",IF('Tableau (3)'!FO4=10,"10 Abondance 250g",IF('Tableau (3)'!FO4&gt;10,"!!!!!!!!!!!!!!","")))))))))))</f>
        <v/>
      </c>
      <c r="FL6" s="13" t="str">
        <f>IF('Tableau (3)'!FO25=1,"1 Reblochon 450g",IF('Tableau (3)'!FO25=2,"2 Reblochon 450g",IF('Tableau (3)'!FO25=3,"3 Reblochon 450g",IF('Tableau (3)'!FO25=4,"4 Reblochon 450g",IF('Tableau (3)'!FO25=5,"5 Reblochon 450g",IF('Tableau (3)'!FO25=6,"6 Reblochon 450g",IF('Tableau (3)'!FO25=7,"7 Reblochon 450g",IF('Tableau (3)'!FO25=8,"8 Reblochon 450g",IF('Tableau (3)'!FO25=9,"9 Reblochon 450g",IF('Tableau (3)'!FO25=10,"10 Reblochon 450g",IF('Tableau (3)'!FO25&gt;10,"!!!!!!!!!!!!!!","")))))))))))</f>
        <v/>
      </c>
      <c r="FM6" s="13" t="str">
        <f>IF('Tableau (3)'!FQ4=1,"1 Abondance 250g",IF('Tableau (3)'!FQ4=2,"2 Abondance 250g",IF('Tableau (3)'!FQ4=3,"3 Abondance 250g",IF('Tableau (3)'!FQ4=4,"4 Abondance 250g",IF('Tableau (3)'!FQ4=5,"5 Abondance 250g",IF('Tableau (3)'!FQ4=6,"6 Abondance 250g",IF('Tableau (3)'!FQ4=7,"7 Abondance 250g",IF('Tableau (3)'!FQ4=8,"8 Abondance 250g",IF('Tableau (3)'!FQ4=9,"9 Abondance 250g",IF('Tableau (3)'!FQ4=10,"10 Abondance 250g",IF('Tableau (3)'!FQ4&gt;10,"!!!!!!!!!!!!!!","")))))))))))</f>
        <v/>
      </c>
      <c r="FN6" s="13" t="str">
        <f>IF('Tableau (3)'!FQ25=1,"1 Reblochon 450g",IF('Tableau (3)'!FQ25=2,"2 Reblochon 450g",IF('Tableau (3)'!FQ25=3,"3 Reblochon 450g",IF('Tableau (3)'!FQ25=4,"4 Reblochon 450g",IF('Tableau (3)'!FQ25=5,"5 Reblochon 450g",IF('Tableau (3)'!FQ25=6,"6 Reblochon 450g",IF('Tableau (3)'!FQ25=7,"7 Reblochon 450g",IF('Tableau (3)'!FQ25=8,"8 Reblochon 450g",IF('Tableau (3)'!FQ25=9,"9 Reblochon 450g",IF('Tableau (3)'!FQ25=10,"10 Reblochon 450g",IF('Tableau (3)'!FQ25&gt;10,"!!!!!!!!!!!!!!","")))))))))))</f>
        <v/>
      </c>
      <c r="FO6" s="13" t="str">
        <f>IF('Tableau (3)'!FS4=1,"1 Abondance 250g",IF('Tableau (3)'!FS4=2,"2 Abondance 250g",IF('Tableau (3)'!FS4=3,"3 Abondance 250g",IF('Tableau (3)'!FS4=4,"4 Abondance 250g",IF('Tableau (3)'!FS4=5,"5 Abondance 250g",IF('Tableau (3)'!FS4=6,"6 Abondance 250g",IF('Tableau (3)'!FS4=7,"7 Abondance 250g",IF('Tableau (3)'!FS4=8,"8 Abondance 250g",IF('Tableau (3)'!FS4=9,"9 Abondance 250g",IF('Tableau (3)'!FS4=10,"10 Abondance 250g",IF('Tableau (3)'!FS4&gt;10,"!!!!!!!!!!!!!!","")))))))))))</f>
        <v/>
      </c>
      <c r="FP6" s="13" t="str">
        <f>IF('Tableau (3)'!FS25=1,"1 Reblochon 450g",IF('Tableau (3)'!FS25=2,"2 Reblochon 450g",IF('Tableau (3)'!FS25=3,"3 Reblochon 450g",IF('Tableau (3)'!FS25=4,"4 Reblochon 450g",IF('Tableau (3)'!FS25=5,"5 Reblochon 450g",IF('Tableau (3)'!FS25=6,"6 Reblochon 450g",IF('Tableau (3)'!FS25=7,"7 Reblochon 450g",IF('Tableau (3)'!FS25=8,"8 Reblochon 450g",IF('Tableau (3)'!FS25=9,"9 Reblochon 450g",IF('Tableau (3)'!FS25=10,"10 Reblochon 450g",IF('Tableau (3)'!FS25&gt;10,"!!!!!!!!!!!!!!","")))))))))))</f>
        <v/>
      </c>
      <c r="FQ6" s="13" t="str">
        <f>IF('Tableau (3)'!FU4=1,"1 Abondance 250g",IF('Tableau (3)'!FU4=2,"2 Abondance 250g",IF('Tableau (3)'!FU4=3,"3 Abondance 250g",IF('Tableau (3)'!FU4=4,"4 Abondance 250g",IF('Tableau (3)'!FU4=5,"5 Abondance 250g",IF('Tableau (3)'!FU4=6,"6 Abondance 250g",IF('Tableau (3)'!FU4=7,"7 Abondance 250g",IF('Tableau (3)'!FU4=8,"8 Abondance 250g",IF('Tableau (3)'!FU4=9,"9 Abondance 250g",IF('Tableau (3)'!FU4=10,"10 Abondance 250g",IF('Tableau (3)'!FU4&gt;10,"!!!!!!!!!!!!!!","")))))))))))</f>
        <v/>
      </c>
      <c r="FR6" s="13" t="str">
        <f>IF('Tableau (3)'!FU25=1,"1 Reblochon 450g",IF('Tableau (3)'!FU25=2,"2 Reblochon 450g",IF('Tableau (3)'!FU25=3,"3 Reblochon 450g",IF('Tableau (3)'!FU25=4,"4 Reblochon 450g",IF('Tableau (3)'!FU25=5,"5 Reblochon 450g",IF('Tableau (3)'!FU25=6,"6 Reblochon 450g",IF('Tableau (3)'!FU25=7,"7 Reblochon 450g",IF('Tableau (3)'!FU25=8,"8 Reblochon 450g",IF('Tableau (3)'!FU25=9,"9 Reblochon 450g",IF('Tableau (3)'!FU25=10,"10 Reblochon 450g",IF('Tableau (3)'!FU25&gt;10,"!!!!!!!!!!!!!!","")))))))))))</f>
        <v/>
      </c>
      <c r="FS6" s="13" t="str">
        <f>IF('Tableau (3)'!FW4=1,"1 Abondance 250g",IF('Tableau (3)'!FW4=2,"2 Abondance 250g",IF('Tableau (3)'!FW4=3,"3 Abondance 250g",IF('Tableau (3)'!FW4=4,"4 Abondance 250g",IF('Tableau (3)'!FW4=5,"5 Abondance 250g",IF('Tableau (3)'!FW4=6,"6 Abondance 250g",IF('Tableau (3)'!FW4=7,"7 Abondance 250g",IF('Tableau (3)'!FW4=8,"8 Abondance 250g",IF('Tableau (3)'!FW4=9,"9 Abondance 250g",IF('Tableau (3)'!FW4=10,"10 Abondance 250g",IF('Tableau (3)'!FW4&gt;10,"!!!!!!!!!!!!!!","")))))))))))</f>
        <v/>
      </c>
      <c r="FT6" s="13" t="str">
        <f>IF('Tableau (3)'!FW25=1,"1 Reblochon 450g",IF('Tableau (3)'!FW25=2,"2 Reblochon 450g",IF('Tableau (3)'!FW25=3,"3 Reblochon 450g",IF('Tableau (3)'!FW25=4,"4 Reblochon 450g",IF('Tableau (3)'!FW25=5,"5 Reblochon 450g",IF('Tableau (3)'!FW25=6,"6 Reblochon 450g",IF('Tableau (3)'!FW25=7,"7 Reblochon 450g",IF('Tableau (3)'!FW25=8,"8 Reblochon 450g",IF('Tableau (3)'!FW25=9,"9 Reblochon 450g",IF('Tableau (3)'!FW25=10,"10 Reblochon 450g",IF('Tableau (3)'!FW25&gt;10,"!!!!!!!!!!!!!!","")))))))))))</f>
        <v/>
      </c>
      <c r="FU6" s="13" t="str">
        <f>IF('Tableau (3)'!FY4=1,"1 Abondance 250g",IF('Tableau (3)'!FY4=2,"2 Abondance 250g",IF('Tableau (3)'!FY4=3,"3 Abondance 250g",IF('Tableau (3)'!FY4=4,"4 Abondance 250g",IF('Tableau (3)'!FY4=5,"5 Abondance 250g",IF('Tableau (3)'!FY4=6,"6 Abondance 250g",IF('Tableau (3)'!FY4=7,"7 Abondance 250g",IF('Tableau (3)'!FY4=8,"8 Abondance 250g",IF('Tableau (3)'!FY4=9,"9 Abondance 250g",IF('Tableau (3)'!FY4=10,"10 Abondance 250g",IF('Tableau (3)'!FY4&gt;10,"!!!!!!!!!!!!!!","")))))))))))</f>
        <v/>
      </c>
      <c r="FV6" s="13" t="str">
        <f>IF('Tableau (3)'!FY25=1,"1 Reblochon 450g",IF('Tableau (3)'!FY25=2,"2 Reblochon 450g",IF('Tableau (3)'!FY25=3,"3 Reblochon 450g",IF('Tableau (3)'!FY25=4,"4 Reblochon 450g",IF('Tableau (3)'!FY25=5,"5 Reblochon 450g",IF('Tableau (3)'!FY25=6,"6 Reblochon 450g",IF('Tableau (3)'!FY25=7,"7 Reblochon 450g",IF('Tableau (3)'!FY25=8,"8 Reblochon 450g",IF('Tableau (3)'!FY25=9,"9 Reblochon 450g",IF('Tableau (3)'!FY25=10,"10 Reblochon 450g",IF('Tableau (3)'!FY25&gt;10,"!!!!!!!!!!!!!!","")))))))))))</f>
        <v/>
      </c>
      <c r="FW6" s="13" t="str">
        <f>IF('Tableau (3)'!GA4=1,"1 Abondance 250g",IF('Tableau (3)'!GA4=2,"2 Abondance 250g",IF('Tableau (3)'!GA4=3,"3 Abondance 250g",IF('Tableau (3)'!GA4=4,"4 Abondance 250g",IF('Tableau (3)'!GA4=5,"5 Abondance 250g",IF('Tableau (3)'!GA4=6,"6 Abondance 250g",IF('Tableau (3)'!GA4=7,"7 Abondance 250g",IF('Tableau (3)'!GA4=8,"8 Abondance 250g",IF('Tableau (3)'!GA4=9,"9 Abondance 250g",IF('Tableau (3)'!GA4=10,"10 Abondance 250g",IF('Tableau (3)'!GA4&gt;10,"!!!!!!!!!!!!!!","")))))))))))</f>
        <v/>
      </c>
      <c r="FX6" s="13" t="str">
        <f>IF('Tableau (3)'!GA25=1,"1 Reblochon 450g",IF('Tableau (3)'!GA25=2,"2 Reblochon 450g",IF('Tableau (3)'!GA25=3,"3 Reblochon 450g",IF('Tableau (3)'!GA25=4,"4 Reblochon 450g",IF('Tableau (3)'!GA25=5,"5 Reblochon 450g",IF('Tableau (3)'!GA25=6,"6 Reblochon 450g",IF('Tableau (3)'!GA25=7,"7 Reblochon 450g",IF('Tableau (3)'!GA25=8,"8 Reblochon 450g",IF('Tableau (3)'!GA25=9,"9 Reblochon 450g",IF('Tableau (3)'!GA25=10,"10 Reblochon 450g",IF('Tableau (3)'!GA25&gt;10,"!!!!!!!!!!!!!!","")))))))))))</f>
        <v/>
      </c>
      <c r="FY6" s="13" t="str">
        <f>IF('Tableau (3)'!GC4=1,"1 Abondance 250g",IF('Tableau (3)'!GC4=2,"2 Abondance 250g",IF('Tableau (3)'!GC4=3,"3 Abondance 250g",IF('Tableau (3)'!GC4=4,"4 Abondance 250g",IF('Tableau (3)'!GC4=5,"5 Abondance 250g",IF('Tableau (3)'!GC4=6,"6 Abondance 250g",IF('Tableau (3)'!GC4=7,"7 Abondance 250g",IF('Tableau (3)'!GC4=8,"8 Abondance 250g",IF('Tableau (3)'!GC4=9,"9 Abondance 250g",IF('Tableau (3)'!GC4=10,"10 Abondance 250g",IF('Tableau (3)'!GC4&gt;10,"!!!!!!!!!!!!!!","")))))))))))</f>
        <v/>
      </c>
      <c r="FZ6" s="13" t="str">
        <f>IF('Tableau (3)'!GC25=1,"1 Reblochon 450g",IF('Tableau (3)'!GC25=2,"2 Reblochon 450g",IF('Tableau (3)'!GC25=3,"3 Reblochon 450g",IF('Tableau (3)'!GC25=4,"4 Reblochon 450g",IF('Tableau (3)'!GC25=5,"5 Reblochon 450g",IF('Tableau (3)'!GC25=6,"6 Reblochon 450g",IF('Tableau (3)'!GC25=7,"7 Reblochon 450g",IF('Tableau (3)'!GC25=8,"8 Reblochon 450g",IF('Tableau (3)'!GC25=9,"9 Reblochon 450g",IF('Tableau (3)'!GC25=10,"10 Reblochon 450g",IF('Tableau (3)'!GC25&gt;10,"!!!!!!!!!!!!!!","")))))))))))</f>
        <v/>
      </c>
      <c r="GA6" s="13" t="str">
        <f>IF('Tableau (3)'!GE4=1,"1 Abondance 250g",IF('Tableau (3)'!GE4=2,"2 Abondance 250g",IF('Tableau (3)'!GE4=3,"3 Abondance 250g",IF('Tableau (3)'!GE4=4,"4 Abondance 250g",IF('Tableau (3)'!GE4=5,"5 Abondance 250g",IF('Tableau (3)'!GE4=6,"6 Abondance 250g",IF('Tableau (3)'!GE4=7,"7 Abondance 250g",IF('Tableau (3)'!GE4=8,"8 Abondance 250g",IF('Tableau (3)'!GE4=9,"9 Abondance 250g",IF('Tableau (3)'!GE4=10,"10 Abondance 250g",IF('Tableau (3)'!GE4&gt;10,"!!!!!!!!!!!!!!","")))))))))))</f>
        <v/>
      </c>
      <c r="GB6" s="13" t="str">
        <f>IF('Tableau (3)'!GE25=1,"1 Reblochon 450g",IF('Tableau (3)'!GE25=2,"2 Reblochon 450g",IF('Tableau (3)'!GE25=3,"3 Reblochon 450g",IF('Tableau (3)'!GE25=4,"4 Reblochon 450g",IF('Tableau (3)'!GE25=5,"5 Reblochon 450g",IF('Tableau (3)'!GE25=6,"6 Reblochon 450g",IF('Tableau (3)'!GE25=7,"7 Reblochon 450g",IF('Tableau (3)'!GE25=8,"8 Reblochon 450g",IF('Tableau (3)'!GE25=9,"9 Reblochon 450g",IF('Tableau (3)'!GE25=10,"10 Reblochon 450g",IF('Tableau (3)'!GE25&gt;10,"!!!!!!!!!!!!!!","")))))))))))</f>
        <v/>
      </c>
      <c r="GC6" s="13" t="str">
        <f>IF('Tableau (3)'!GG4=1,"1 Abondance 250g",IF('Tableau (3)'!GG4=2,"2 Abondance 250g",IF('Tableau (3)'!GG4=3,"3 Abondance 250g",IF('Tableau (3)'!GG4=4,"4 Abondance 250g",IF('Tableau (3)'!GG4=5,"5 Abondance 250g",IF('Tableau (3)'!GG4=6,"6 Abondance 250g",IF('Tableau (3)'!GG4=7,"7 Abondance 250g",IF('Tableau (3)'!GG4=8,"8 Abondance 250g",IF('Tableau (3)'!GG4=9,"9 Abondance 250g",IF('Tableau (3)'!GG4=10,"10 Abondance 250g",IF('Tableau (3)'!GG4&gt;10,"!!!!!!!!!!!!!!","")))))))))))</f>
        <v/>
      </c>
      <c r="GD6" s="13" t="str">
        <f>IF('Tableau (3)'!GG25=1,"1 Reblochon 450g",IF('Tableau (3)'!GG25=2,"2 Reblochon 450g",IF('Tableau (3)'!GG25=3,"3 Reblochon 450g",IF('Tableau (3)'!GG25=4,"4 Reblochon 450g",IF('Tableau (3)'!GG25=5,"5 Reblochon 450g",IF('Tableau (3)'!GG25=6,"6 Reblochon 450g",IF('Tableau (3)'!GG25=7,"7 Reblochon 450g",IF('Tableau (3)'!GG25=8,"8 Reblochon 450g",IF('Tableau (3)'!GG25=9,"9 Reblochon 450g",IF('Tableau (3)'!GG25=10,"10 Reblochon 450g",IF('Tableau (3)'!GG25&gt;10,"!!!!!!!!!!!!!!","")))))))))))</f>
        <v/>
      </c>
      <c r="GE6" s="13" t="str">
        <f>IF('Tableau (3)'!GI4=1,"1 Abondance 250g",IF('Tableau (3)'!GI4=2,"2 Abondance 250g",IF('Tableau (3)'!GI4=3,"3 Abondance 250g",IF('Tableau (3)'!GI4=4,"4 Abondance 250g",IF('Tableau (3)'!GI4=5,"5 Abondance 250g",IF('Tableau (3)'!GI4=6,"6 Abondance 250g",IF('Tableau (3)'!GI4=7,"7 Abondance 250g",IF('Tableau (3)'!GI4=8,"8 Abondance 250g",IF('Tableau (3)'!GI4=9,"9 Abondance 250g",IF('Tableau (3)'!GI4=10,"10 Abondance 250g",IF('Tableau (3)'!GI4&gt;10,"!!!!!!!!!!!!!!","")))))))))))</f>
        <v/>
      </c>
      <c r="GF6" s="13" t="str">
        <f>IF('Tableau (3)'!GI25=1,"1 Reblochon 450g",IF('Tableau (3)'!GI25=2,"2 Reblochon 450g",IF('Tableau (3)'!GI25=3,"3 Reblochon 450g",IF('Tableau (3)'!GI25=4,"4 Reblochon 450g",IF('Tableau (3)'!GI25=5,"5 Reblochon 450g",IF('Tableau (3)'!GI25=6,"6 Reblochon 450g",IF('Tableau (3)'!GI25=7,"7 Reblochon 450g",IF('Tableau (3)'!GI25=8,"8 Reblochon 450g",IF('Tableau (3)'!GI25=9,"9 Reblochon 450g",IF('Tableau (3)'!GI25=10,"10 Reblochon 450g",IF('Tableau (3)'!GI25&gt;10,"!!!!!!!!!!!!!!","")))))))))))</f>
        <v/>
      </c>
      <c r="GG6" s="13" t="str">
        <f>IF('Tableau (3)'!GK4=1,"1 Abondance 250g",IF('Tableau (3)'!GK4=2,"2 Abondance 250g",IF('Tableau (3)'!GK4=3,"3 Abondance 250g",IF('Tableau (3)'!GK4=4,"4 Abondance 250g",IF('Tableau (3)'!GK4=5,"5 Abondance 250g",IF('Tableau (3)'!GK4=6,"6 Abondance 250g",IF('Tableau (3)'!GK4=7,"7 Abondance 250g",IF('Tableau (3)'!GK4=8,"8 Abondance 250g",IF('Tableau (3)'!GK4=9,"9 Abondance 250g",IF('Tableau (3)'!GK4=10,"10 Abondance 250g",IF('Tableau (3)'!GK4&gt;10,"!!!!!!!!!!!!!!","")))))))))))</f>
        <v/>
      </c>
      <c r="GH6" s="13" t="str">
        <f>IF('Tableau (3)'!GK25=1,"1 Reblochon 450g",IF('Tableau (3)'!GK25=2,"2 Reblochon 450g",IF('Tableau (3)'!GK25=3,"3 Reblochon 450g",IF('Tableau (3)'!GK25=4,"4 Reblochon 450g",IF('Tableau (3)'!GK25=5,"5 Reblochon 450g",IF('Tableau (3)'!GK25=6,"6 Reblochon 450g",IF('Tableau (3)'!GK25=7,"7 Reblochon 450g",IF('Tableau (3)'!GK25=8,"8 Reblochon 450g",IF('Tableau (3)'!GK25=9,"9 Reblochon 450g",IF('Tableau (3)'!GK25=10,"10 Reblochon 450g",IF('Tableau (3)'!GK25&gt;10,"!!!!!!!!!!!!!!","")))))))))))</f>
        <v/>
      </c>
      <c r="GI6" s="13" t="str">
        <f>IF('Tableau (3)'!GM4=1,"1 Abondance 250g",IF('Tableau (3)'!GM4=2,"2 Abondance 250g",IF('Tableau (3)'!GM4=3,"3 Abondance 250g",IF('Tableau (3)'!GM4=4,"4 Abondance 250g",IF('Tableau (3)'!GM4=5,"5 Abondance 250g",IF('Tableau (3)'!GM4=6,"6 Abondance 250g",IF('Tableau (3)'!GM4=7,"7 Abondance 250g",IF('Tableau (3)'!GM4=8,"8 Abondance 250g",IF('Tableau (3)'!GM4=9,"9 Abondance 250g",IF('Tableau (3)'!GM4=10,"10 Abondance 250g",IF('Tableau (3)'!GM4&gt;10,"!!!!!!!!!!!!!!","")))))))))))</f>
        <v/>
      </c>
      <c r="GJ6" s="13" t="str">
        <f>IF('Tableau (3)'!GM25=1,"1 Reblochon 450g",IF('Tableau (3)'!GM25=2,"2 Reblochon 450g",IF('Tableau (3)'!GM25=3,"3 Reblochon 450g",IF('Tableau (3)'!GM25=4,"4 Reblochon 450g",IF('Tableau (3)'!GM25=5,"5 Reblochon 450g",IF('Tableau (3)'!GM25=6,"6 Reblochon 450g",IF('Tableau (3)'!GM25=7,"7 Reblochon 450g",IF('Tableau (3)'!GM25=8,"8 Reblochon 450g",IF('Tableau (3)'!GM25=9,"9 Reblochon 450g",IF('Tableau (3)'!GM25=10,"10 Reblochon 450g",IF('Tableau (3)'!GM25&gt;10,"!!!!!!!!!!!!!!","")))))))))))</f>
        <v/>
      </c>
      <c r="GK6" s="13" t="str">
        <f>IF('Tableau (3)'!GO4=1,"1 Abondance 250g",IF('Tableau (3)'!GO4=2,"2 Abondance 250g",IF('Tableau (3)'!GO4=3,"3 Abondance 250g",IF('Tableau (3)'!GO4=4,"4 Abondance 250g",IF('Tableau (3)'!GO4=5,"5 Abondance 250g",IF('Tableau (3)'!GO4=6,"6 Abondance 250g",IF('Tableau (3)'!GO4=7,"7 Abondance 250g",IF('Tableau (3)'!GO4=8,"8 Abondance 250g",IF('Tableau (3)'!GO4=9,"9 Abondance 250g",IF('Tableau (3)'!GO4=10,"10 Abondance 250g",IF('Tableau (3)'!GO4&gt;10,"!!!!!!!!!!!!!!","")))))))))))</f>
        <v/>
      </c>
      <c r="GL6" s="13" t="str">
        <f>IF('Tableau (3)'!GO25=1,"1 Reblochon 450g",IF('Tableau (3)'!GO25=2,"2 Reblochon 450g",IF('Tableau (3)'!GO25=3,"3 Reblochon 450g",IF('Tableau (3)'!GO25=4,"4 Reblochon 450g",IF('Tableau (3)'!GO25=5,"5 Reblochon 450g",IF('Tableau (3)'!GO25=6,"6 Reblochon 450g",IF('Tableau (3)'!GO25=7,"7 Reblochon 450g",IF('Tableau (3)'!GO25=8,"8 Reblochon 450g",IF('Tableau (3)'!GO25=9,"9 Reblochon 450g",IF('Tableau (3)'!GO25=10,"10 Reblochon 450g",IF('Tableau (3)'!GO25&gt;10,"!!!!!!!!!!!!!!","")))))))))))</f>
        <v/>
      </c>
      <c r="GM6" s="13" t="str">
        <f>IF('Tableau (3)'!GQ4=1,"1 Abondance 250g",IF('Tableau (3)'!GQ4=2,"2 Abondance 250g",IF('Tableau (3)'!GQ4=3,"3 Abondance 250g",IF('Tableau (3)'!GQ4=4,"4 Abondance 250g",IF('Tableau (3)'!GQ4=5,"5 Abondance 250g",IF('Tableau (3)'!GQ4=6,"6 Abondance 250g",IF('Tableau (3)'!GQ4=7,"7 Abondance 250g",IF('Tableau (3)'!GQ4=8,"8 Abondance 250g",IF('Tableau (3)'!GQ4=9,"9 Abondance 250g",IF('Tableau (3)'!GQ4=10,"10 Abondance 250g",IF('Tableau (3)'!GQ4&gt;10,"!!!!!!!!!!!!!!","")))))))))))</f>
        <v/>
      </c>
      <c r="GN6" s="13" t="str">
        <f>IF('Tableau (3)'!GQ25=1,"1 Reblochon 450g",IF('Tableau (3)'!GQ25=2,"2 Reblochon 450g",IF('Tableau (3)'!GQ25=3,"3 Reblochon 450g",IF('Tableau (3)'!GQ25=4,"4 Reblochon 450g",IF('Tableau (3)'!GQ25=5,"5 Reblochon 450g",IF('Tableau (3)'!GQ25=6,"6 Reblochon 450g",IF('Tableau (3)'!GQ25=7,"7 Reblochon 450g",IF('Tableau (3)'!GQ25=8,"8 Reblochon 450g",IF('Tableau (3)'!GQ25=9,"9 Reblochon 450g",IF('Tableau (3)'!GQ25=10,"10 Reblochon 450g",IF('Tableau (3)'!GQ25&gt;10,"!!!!!!!!!!!!!!","")))))))))))</f>
        <v/>
      </c>
      <c r="GO6" s="13" t="str">
        <f>IF('Tableau (3)'!GS4=1,"1 Abondance 250g",IF('Tableau (3)'!GS4=2,"2 Abondance 250g",IF('Tableau (3)'!GS4=3,"3 Abondance 250g",IF('Tableau (3)'!GS4=4,"4 Abondance 250g",IF('Tableau (3)'!GS4=5,"5 Abondance 250g",IF('Tableau (3)'!GS4=6,"6 Abondance 250g",IF('Tableau (3)'!GS4=7,"7 Abondance 250g",IF('Tableau (3)'!GS4=8,"8 Abondance 250g",IF('Tableau (3)'!GS4=9,"9 Abondance 250g",IF('Tableau (3)'!GS4=10,"10 Abondance 250g",IF('Tableau (3)'!GS4&gt;10,"!!!!!!!!!!!!!!","")))))))))))</f>
        <v/>
      </c>
      <c r="GP6" s="13" t="str">
        <f>IF('Tableau (3)'!GS25=1,"1 Reblochon 450g",IF('Tableau (3)'!GS25=2,"2 Reblochon 450g",IF('Tableau (3)'!GS25=3,"3 Reblochon 450g",IF('Tableau (3)'!GS25=4,"4 Reblochon 450g",IF('Tableau (3)'!GS25=5,"5 Reblochon 450g",IF('Tableau (3)'!GS25=6,"6 Reblochon 450g",IF('Tableau (3)'!GS25=7,"7 Reblochon 450g",IF('Tableau (3)'!GS25=8,"8 Reblochon 450g",IF('Tableau (3)'!GS25=9,"9 Reblochon 450g",IF('Tableau (3)'!GS25=10,"10 Reblochon 450g",IF('Tableau (3)'!GS25&gt;10,"!!!!!!!!!!!!!!","")))))))))))</f>
        <v/>
      </c>
      <c r="GQ6" s="13" t="str">
        <f>IF('Tableau (3)'!GU4=1,"1 Abondance 250g",IF('Tableau (3)'!GU4=2,"2 Abondance 250g",IF('Tableau (3)'!GU4=3,"3 Abondance 250g",IF('Tableau (3)'!GU4=4,"4 Abondance 250g",IF('Tableau (3)'!GU4=5,"5 Abondance 250g",IF('Tableau (3)'!GU4=6,"6 Abondance 250g",IF('Tableau (3)'!GU4=7,"7 Abondance 250g",IF('Tableau (3)'!GU4=8,"8 Abondance 250g",IF('Tableau (3)'!GU4=9,"9 Abondance 250g",IF('Tableau (3)'!GU4=10,"10 Abondance 250g",IF('Tableau (3)'!GU4&gt;10,"!!!!!!!!!!!!!!","")))))))))))</f>
        <v/>
      </c>
      <c r="GR6" s="13" t="str">
        <f>IF('Tableau (3)'!GU25=1,"1 Reblochon 450g",IF('Tableau (3)'!GU25=2,"2 Reblochon 450g",IF('Tableau (3)'!GU25=3,"3 Reblochon 450g",IF('Tableau (3)'!GU25=4,"4 Reblochon 450g",IF('Tableau (3)'!GU25=5,"5 Reblochon 450g",IF('Tableau (3)'!GU25=6,"6 Reblochon 450g",IF('Tableau (3)'!GU25=7,"7 Reblochon 450g",IF('Tableau (3)'!GU25=8,"8 Reblochon 450g",IF('Tableau (3)'!GU25=9,"9 Reblochon 450g",IF('Tableau (3)'!GU25=10,"10 Reblochon 450g",IF('Tableau (3)'!GU25&gt;10,"!!!!!!!!!!!!!!","")))))))))))</f>
        <v/>
      </c>
      <c r="GS6" s="13" t="str">
        <f>IF('Tableau (3)'!GW4=1,"1 Abondance 250g",IF('Tableau (3)'!GW4=2,"2 Abondance 250g",IF('Tableau (3)'!GW4=3,"3 Abondance 250g",IF('Tableau (3)'!GW4=4,"4 Abondance 250g",IF('Tableau (3)'!GW4=5,"5 Abondance 250g",IF('Tableau (3)'!GW4=6,"6 Abondance 250g",IF('Tableau (3)'!GW4=7,"7 Abondance 250g",IF('Tableau (3)'!GW4=8,"8 Abondance 250g",IF('Tableau (3)'!GW4=9,"9 Abondance 250g",IF('Tableau (3)'!GW4=10,"10 Abondance 250g",IF('Tableau (3)'!GW4&gt;10,"!!!!!!!!!!!!!!","")))))))))))</f>
        <v/>
      </c>
      <c r="GT6" s="13" t="str">
        <f>IF('Tableau (3)'!GW25=1,"1 Reblochon 450g",IF('Tableau (3)'!GW25=2,"2 Reblochon 450g",IF('Tableau (3)'!GW25=3,"3 Reblochon 450g",IF('Tableau (3)'!GW25=4,"4 Reblochon 450g",IF('Tableau (3)'!GW25=5,"5 Reblochon 450g",IF('Tableau (3)'!GW25=6,"6 Reblochon 450g",IF('Tableau (3)'!GW25=7,"7 Reblochon 450g",IF('Tableau (3)'!GW25=8,"8 Reblochon 450g",IF('Tableau (3)'!GW25=9,"9 Reblochon 450g",IF('Tableau (3)'!GW25=10,"10 Reblochon 450g",IF('Tableau (3)'!GW25&gt;10,"!!!!!!!!!!!!!!","")))))))))))</f>
        <v/>
      </c>
      <c r="GU6" s="13" t="str">
        <f>IF('Tableau (3)'!GY4=1,"1 Abondance 250g",IF('Tableau (3)'!GY4=2,"2 Abondance 250g",IF('Tableau (3)'!GY4=3,"3 Abondance 250g",IF('Tableau (3)'!GY4=4,"4 Abondance 250g",IF('Tableau (3)'!GY4=5,"5 Abondance 250g",IF('Tableau (3)'!GY4=6,"6 Abondance 250g",IF('Tableau (3)'!GY4=7,"7 Abondance 250g",IF('Tableau (3)'!GY4=8,"8 Abondance 250g",IF('Tableau (3)'!GY4=9,"9 Abondance 250g",IF('Tableau (3)'!GY4=10,"10 Abondance 250g",IF('Tableau (3)'!GY4&gt;10,"!!!!!!!!!!!!!!","")))))))))))</f>
        <v/>
      </c>
      <c r="GV6" s="13" t="str">
        <f>IF('Tableau (3)'!GY25=1,"1 Reblochon 450g",IF('Tableau (3)'!GY25=2,"2 Reblochon 450g",IF('Tableau (3)'!GY25=3,"3 Reblochon 450g",IF('Tableau (3)'!GY25=4,"4 Reblochon 450g",IF('Tableau (3)'!GY25=5,"5 Reblochon 450g",IF('Tableau (3)'!GY25=6,"6 Reblochon 450g",IF('Tableau (3)'!GY25=7,"7 Reblochon 450g",IF('Tableau (3)'!GY25=8,"8 Reblochon 450g",IF('Tableau (3)'!GY25=9,"9 Reblochon 450g",IF('Tableau (3)'!GY25=10,"10 Reblochon 450g",IF('Tableau (3)'!GY25&gt;10,"!!!!!!!!!!!!!!","")))))))))))</f>
        <v/>
      </c>
      <c r="GW6" s="13" t="str">
        <f>IF('Tableau (3)'!HA4=1,"1 Abondance 250g",IF('Tableau (3)'!HA4=2,"2 Abondance 250g",IF('Tableau (3)'!HA4=3,"3 Abondance 250g",IF('Tableau (3)'!HA4=4,"4 Abondance 250g",IF('Tableau (3)'!HA4=5,"5 Abondance 250g",IF('Tableau (3)'!HA4=6,"6 Abondance 250g",IF('Tableau (3)'!HA4=7,"7 Abondance 250g",IF('Tableau (3)'!HA4=8,"8 Abondance 250g",IF('Tableau (3)'!HA4=9,"9 Abondance 250g",IF('Tableau (3)'!HA4=10,"10 Abondance 250g",IF('Tableau (3)'!HA4&gt;10,"!!!!!!!!!!!!!!","")))))))))))</f>
        <v/>
      </c>
      <c r="GX6" s="13" t="str">
        <f>IF('Tableau (3)'!HA25=1,"1 Reblochon 450g",IF('Tableau (3)'!HA25=2,"2 Reblochon 450g",IF('Tableau (3)'!HA25=3,"3 Reblochon 450g",IF('Tableau (3)'!HA25=4,"4 Reblochon 450g",IF('Tableau (3)'!HA25=5,"5 Reblochon 450g",IF('Tableau (3)'!HA25=6,"6 Reblochon 450g",IF('Tableau (3)'!HA25=7,"7 Reblochon 450g",IF('Tableau (3)'!HA25=8,"8 Reblochon 450g",IF('Tableau (3)'!HA25=9,"9 Reblochon 450g",IF('Tableau (3)'!HA25=10,"10 Reblochon 450g",IF('Tableau (3)'!HA25&gt;10,"!!!!!!!!!!!!!!","")))))))))))</f>
        <v/>
      </c>
      <c r="GY6" s="13" t="str">
        <f>IF('Tableau (3)'!HC4=1,"1 Abondance 250g",IF('Tableau (3)'!HC4=2,"2 Abondance 250g",IF('Tableau (3)'!HC4=3,"3 Abondance 250g",IF('Tableau (3)'!HC4=4,"4 Abondance 250g",IF('Tableau (3)'!HC4=5,"5 Abondance 250g",IF('Tableau (3)'!HC4=6,"6 Abondance 250g",IF('Tableau (3)'!HC4=7,"7 Abondance 250g",IF('Tableau (3)'!HC4=8,"8 Abondance 250g",IF('Tableau (3)'!HC4=9,"9 Abondance 250g",IF('Tableau (3)'!HC4=10,"10 Abondance 250g",IF('Tableau (3)'!HC4&gt;10,"!!!!!!!!!!!!!!","")))))))))))</f>
        <v/>
      </c>
      <c r="GZ6" s="13" t="str">
        <f>IF('Tableau (3)'!HC25=1,"1 Reblochon 450g",IF('Tableau (3)'!HC25=2,"2 Reblochon 450g",IF('Tableau (3)'!HC25=3,"3 Reblochon 450g",IF('Tableau (3)'!HC25=4,"4 Reblochon 450g",IF('Tableau (3)'!HC25=5,"5 Reblochon 450g",IF('Tableau (3)'!HC25=6,"6 Reblochon 450g",IF('Tableau (3)'!HC25=7,"7 Reblochon 450g",IF('Tableau (3)'!HC25=8,"8 Reblochon 450g",IF('Tableau (3)'!HC25=9,"9 Reblochon 450g",IF('Tableau (3)'!HC25=10,"10 Reblochon 450g",IF('Tableau (3)'!HC25&gt;10,"!!!!!!!!!!!!!!","")))))))))))</f>
        <v/>
      </c>
      <c r="HA6" s="13" t="str">
        <f>IF('Tableau (3)'!HE4=1,"1 Abondance 250g",IF('Tableau (3)'!HE4=2,"2 Abondance 250g",IF('Tableau (3)'!HE4=3,"3 Abondance 250g",IF('Tableau (3)'!HE4=4,"4 Abondance 250g",IF('Tableau (3)'!HE4=5,"5 Abondance 250g",IF('Tableau (3)'!HE4=6,"6 Abondance 250g",IF('Tableau (3)'!HE4=7,"7 Abondance 250g",IF('Tableau (3)'!HE4=8,"8 Abondance 250g",IF('Tableau (3)'!HE4=9,"9 Abondance 250g",IF('Tableau (3)'!HE4=10,"10 Abondance 250g",IF('Tableau (3)'!HE4&gt;10,"!!!!!!!!!!!!!!","")))))))))))</f>
        <v/>
      </c>
      <c r="HB6" s="13" t="str">
        <f>IF('Tableau (3)'!HE25=1,"1 Reblochon 450g",IF('Tableau (3)'!HE25=2,"2 Reblochon 450g",IF('Tableau (3)'!HE25=3,"3 Reblochon 450g",IF('Tableau (3)'!HE25=4,"4 Reblochon 450g",IF('Tableau (3)'!HE25=5,"5 Reblochon 450g",IF('Tableau (3)'!HE25=6,"6 Reblochon 450g",IF('Tableau (3)'!HE25=7,"7 Reblochon 450g",IF('Tableau (3)'!HE25=8,"8 Reblochon 450g",IF('Tableau (3)'!HE25=9,"9 Reblochon 450g",IF('Tableau (3)'!HE25=10,"10 Reblochon 450g",IF('Tableau (3)'!HE25&gt;10,"!!!!!!!!!!!!!!","")))))))))))</f>
        <v/>
      </c>
      <c r="HC6" s="13" t="str">
        <f>IF('Tableau (3)'!HG4=1,"1 Abondance 250g",IF('Tableau (3)'!HG4=2,"2 Abondance 250g",IF('Tableau (3)'!HG4=3,"3 Abondance 250g",IF('Tableau (3)'!HG4=4,"4 Abondance 250g",IF('Tableau (3)'!HG4=5,"5 Abondance 250g",IF('Tableau (3)'!HG4=6,"6 Abondance 250g",IF('Tableau (3)'!HG4=7,"7 Abondance 250g",IF('Tableau (3)'!HG4=8,"8 Abondance 250g",IF('Tableau (3)'!HG4=9,"9 Abondance 250g",IF('Tableau (3)'!HG4=10,"10 Abondance 250g",IF('Tableau (3)'!HG4&gt;10,"!!!!!!!!!!!!!!","")))))))))))</f>
        <v/>
      </c>
      <c r="HD6" s="13" t="str">
        <f>IF('Tableau (3)'!HG25=1,"1 Reblochon 450g",IF('Tableau (3)'!HG25=2,"2 Reblochon 450g",IF('Tableau (3)'!HG25=3,"3 Reblochon 450g",IF('Tableau (3)'!HG25=4,"4 Reblochon 450g",IF('Tableau (3)'!HG25=5,"5 Reblochon 450g",IF('Tableau (3)'!HG25=6,"6 Reblochon 450g",IF('Tableau (3)'!HG25=7,"7 Reblochon 450g",IF('Tableau (3)'!HG25=8,"8 Reblochon 450g",IF('Tableau (3)'!HG25=9,"9 Reblochon 450g",IF('Tableau (3)'!HG25=10,"10 Reblochon 450g",IF('Tableau (3)'!HG25&gt;10,"!!!!!!!!!!!!!!","")))))))))))</f>
        <v/>
      </c>
      <c r="HE6" s="13" t="str">
        <f>IF('Tableau (3)'!HI4=1,"1 Abondance 250g",IF('Tableau (3)'!HI4=2,"2 Abondance 250g",IF('Tableau (3)'!HI4=3,"3 Abondance 250g",IF('Tableau (3)'!HI4=4,"4 Abondance 250g",IF('Tableau (3)'!HI4=5,"5 Abondance 250g",IF('Tableau (3)'!HI4=6,"6 Abondance 250g",IF('Tableau (3)'!HI4=7,"7 Abondance 250g",IF('Tableau (3)'!HI4=8,"8 Abondance 250g",IF('Tableau (3)'!HI4=9,"9 Abondance 250g",IF('Tableau (3)'!HI4=10,"10 Abondance 250g",IF('Tableau (3)'!HI4&gt;10,"!!!!!!!!!!!!!!","")))))))))))</f>
        <v/>
      </c>
      <c r="HF6" s="13" t="str">
        <f>IF('Tableau (3)'!HI25=1,"1 Reblochon 450g",IF('Tableau (3)'!HI25=2,"2 Reblochon 450g",IF('Tableau (3)'!HI25=3,"3 Reblochon 450g",IF('Tableau (3)'!HI25=4,"4 Reblochon 450g",IF('Tableau (3)'!HI25=5,"5 Reblochon 450g",IF('Tableau (3)'!HI25=6,"6 Reblochon 450g",IF('Tableau (3)'!HI25=7,"7 Reblochon 450g",IF('Tableau (3)'!HI25=8,"8 Reblochon 450g",IF('Tableau (3)'!HI25=9,"9 Reblochon 450g",IF('Tableau (3)'!HI25=10,"10 Reblochon 450g",IF('Tableau (3)'!HI25&gt;10,"!!!!!!!!!!!!!!","")))))))))))</f>
        <v/>
      </c>
      <c r="HG6" s="13" t="str">
        <f>IF('Tableau (3)'!HK4=1,"1 Abondance 250g",IF('Tableau (3)'!HK4=2,"2 Abondance 250g",IF('Tableau (3)'!HK4=3,"3 Abondance 250g",IF('Tableau (3)'!HK4=4,"4 Abondance 250g",IF('Tableau (3)'!HK4=5,"5 Abondance 250g",IF('Tableau (3)'!HK4=6,"6 Abondance 250g",IF('Tableau (3)'!HK4=7,"7 Abondance 250g",IF('Tableau (3)'!HK4=8,"8 Abondance 250g",IF('Tableau (3)'!HK4=9,"9 Abondance 250g",IF('Tableau (3)'!HK4=10,"10 Abondance 250g",IF('Tableau (3)'!HK4&gt;10,"!!!!!!!!!!!!!!","")))))))))))</f>
        <v/>
      </c>
      <c r="HH6" s="13" t="str">
        <f>IF('Tableau (3)'!HK25=1,"1 Reblochon 450g",IF('Tableau (3)'!HK25=2,"2 Reblochon 450g",IF('Tableau (3)'!HK25=3,"3 Reblochon 450g",IF('Tableau (3)'!HK25=4,"4 Reblochon 450g",IF('Tableau (3)'!HK25=5,"5 Reblochon 450g",IF('Tableau (3)'!HK25=6,"6 Reblochon 450g",IF('Tableau (3)'!HK25=7,"7 Reblochon 450g",IF('Tableau (3)'!HK25=8,"8 Reblochon 450g",IF('Tableau (3)'!HK25=9,"9 Reblochon 450g",IF('Tableau (3)'!HK25=10,"10 Reblochon 450g",IF('Tableau (3)'!HK25&gt;10,"!!!!!!!!!!!!!!","")))))))))))</f>
        <v/>
      </c>
      <c r="HI6" s="13" t="str">
        <f>IF('Tableau (3)'!HM4=1,"1 Abondance 250g",IF('Tableau (3)'!HM4=2,"2 Abondance 250g",IF('Tableau (3)'!HM4=3,"3 Abondance 250g",IF('Tableau (3)'!HM4=4,"4 Abondance 250g",IF('Tableau (3)'!HM4=5,"5 Abondance 250g",IF('Tableau (3)'!HM4=6,"6 Abondance 250g",IF('Tableau (3)'!HM4=7,"7 Abondance 250g",IF('Tableau (3)'!HM4=8,"8 Abondance 250g",IF('Tableau (3)'!HM4=9,"9 Abondance 250g",IF('Tableau (3)'!HM4=10,"10 Abondance 250g",IF('Tableau (3)'!HM4&gt;10,"!!!!!!!!!!!!!!","")))))))))))</f>
        <v/>
      </c>
      <c r="HJ6" s="13" t="str">
        <f>IF('Tableau (3)'!HM25=1,"1 Reblochon 450g",IF('Tableau (3)'!HM25=2,"2 Reblochon 450g",IF('Tableau (3)'!HM25=3,"3 Reblochon 450g",IF('Tableau (3)'!HM25=4,"4 Reblochon 450g",IF('Tableau (3)'!HM25=5,"5 Reblochon 450g",IF('Tableau (3)'!HM25=6,"6 Reblochon 450g",IF('Tableau (3)'!HM25=7,"7 Reblochon 450g",IF('Tableau (3)'!HM25=8,"8 Reblochon 450g",IF('Tableau (3)'!HM25=9,"9 Reblochon 450g",IF('Tableau (3)'!HM25=10,"10 Reblochon 450g",IF('Tableau (3)'!HM25&gt;10,"!!!!!!!!!!!!!!","")))))))))))</f>
        <v/>
      </c>
      <c r="HK6" s="13" t="str">
        <f>IF('Tableau (3)'!HO4=1,"1 Abondance 250g",IF('Tableau (3)'!HO4=2,"2 Abondance 250g",IF('Tableau (3)'!HO4=3,"3 Abondance 250g",IF('Tableau (3)'!HO4=4,"4 Abondance 250g",IF('Tableau (3)'!HO4=5,"5 Abondance 250g",IF('Tableau (3)'!HO4=6,"6 Abondance 250g",IF('Tableau (3)'!HO4=7,"7 Abondance 250g",IF('Tableau (3)'!HO4=8,"8 Abondance 250g",IF('Tableau (3)'!HO4=9,"9 Abondance 250g",IF('Tableau (3)'!HO4=10,"10 Abondance 250g",IF('Tableau (3)'!HO4&gt;10,"!!!!!!!!!!!!!!","")))))))))))</f>
        <v/>
      </c>
      <c r="HL6" s="13" t="str">
        <f>IF('Tableau (3)'!HO25=1,"1 Reblochon 450g",IF('Tableau (3)'!HO25=2,"2 Reblochon 450g",IF('Tableau (3)'!HO25=3,"3 Reblochon 450g",IF('Tableau (3)'!HO25=4,"4 Reblochon 450g",IF('Tableau (3)'!HO25=5,"5 Reblochon 450g",IF('Tableau (3)'!HO25=6,"6 Reblochon 450g",IF('Tableau (3)'!HO25=7,"7 Reblochon 450g",IF('Tableau (3)'!HO25=8,"8 Reblochon 450g",IF('Tableau (3)'!HO25=9,"9 Reblochon 450g",IF('Tableau (3)'!HO25=10,"10 Reblochon 450g",IF('Tableau (3)'!HO25&gt;10,"!!!!!!!!!!!!!!","")))))))))))</f>
        <v/>
      </c>
      <c r="HM6" s="13" t="str">
        <f>IF('Tableau (3)'!HQ4=1,"1 Abondance 250g",IF('Tableau (3)'!HQ4=2,"2 Abondance 250g",IF('Tableau (3)'!HQ4=3,"3 Abondance 250g",IF('Tableau (3)'!HQ4=4,"4 Abondance 250g",IF('Tableau (3)'!HQ4=5,"5 Abondance 250g",IF('Tableau (3)'!HQ4=6,"6 Abondance 250g",IF('Tableau (3)'!HQ4=7,"7 Abondance 250g",IF('Tableau (3)'!HQ4=8,"8 Abondance 250g",IF('Tableau (3)'!HQ4=9,"9 Abondance 250g",IF('Tableau (3)'!HQ4=10,"10 Abondance 250g",IF('Tableau (3)'!HQ4&gt;10,"!!!!!!!!!!!!!!","")))))))))))</f>
        <v/>
      </c>
      <c r="HN6" s="13" t="str">
        <f>IF('Tableau (3)'!HQ25=1,"1 Reblochon 450g",IF('Tableau (3)'!HQ25=2,"2 Reblochon 450g",IF('Tableau (3)'!HQ25=3,"3 Reblochon 450g",IF('Tableau (3)'!HQ25=4,"4 Reblochon 450g",IF('Tableau (3)'!HQ25=5,"5 Reblochon 450g",IF('Tableau (3)'!HQ25=6,"6 Reblochon 450g",IF('Tableau (3)'!HQ25=7,"7 Reblochon 450g",IF('Tableau (3)'!HQ25=8,"8 Reblochon 450g",IF('Tableau (3)'!HQ25=9,"9 Reblochon 450g",IF('Tableau (3)'!HQ25=10,"10 Reblochon 450g",IF('Tableau (3)'!HQ25&gt;10,"!!!!!!!!!!!!!!","")))))))))))</f>
        <v/>
      </c>
      <c r="HO6" s="13" t="str">
        <f>IF('Tableau (3)'!HS4=1,"1 Abondance 250g",IF('Tableau (3)'!HS4=2,"2 Abondance 250g",IF('Tableau (3)'!HS4=3,"3 Abondance 250g",IF('Tableau (3)'!HS4=4,"4 Abondance 250g",IF('Tableau (3)'!HS4=5,"5 Abondance 250g",IF('Tableau (3)'!HS4=6,"6 Abondance 250g",IF('Tableau (3)'!HS4=7,"7 Abondance 250g",IF('Tableau (3)'!HS4=8,"8 Abondance 250g",IF('Tableau (3)'!HS4=9,"9 Abondance 250g",IF('Tableau (3)'!HS4=10,"10 Abondance 250g",IF('Tableau (3)'!HS4&gt;10,"!!!!!!!!!!!!!!","")))))))))))</f>
        <v/>
      </c>
      <c r="HP6" s="13" t="str">
        <f>IF('Tableau (3)'!HS25=1,"1 Reblochon 450g",IF('Tableau (3)'!HS25=2,"2 Reblochon 450g",IF('Tableau (3)'!HS25=3,"3 Reblochon 450g",IF('Tableau (3)'!HS25=4,"4 Reblochon 450g",IF('Tableau (3)'!HS25=5,"5 Reblochon 450g",IF('Tableau (3)'!HS25=6,"6 Reblochon 450g",IF('Tableau (3)'!HS25=7,"7 Reblochon 450g",IF('Tableau (3)'!HS25=8,"8 Reblochon 450g",IF('Tableau (3)'!HS25=9,"9 Reblochon 450g",IF('Tableau (3)'!HS25=10,"10 Reblochon 450g",IF('Tableau (3)'!HS25&gt;10,"!!!!!!!!!!!!!!","")))))))))))</f>
        <v/>
      </c>
      <c r="HQ6" s="13" t="str">
        <f>IF('Tableau (3)'!HU4=1,"1 Abondance 250g",IF('Tableau (3)'!HU4=2,"2 Abondance 250g",IF('Tableau (3)'!HU4=3,"3 Abondance 250g",IF('Tableau (3)'!HU4=4,"4 Abondance 250g",IF('Tableau (3)'!HU4=5,"5 Abondance 250g",IF('Tableau (3)'!HU4=6,"6 Abondance 250g",IF('Tableau (3)'!HU4=7,"7 Abondance 250g",IF('Tableau (3)'!HU4=8,"8 Abondance 250g",IF('Tableau (3)'!HU4=9,"9 Abondance 250g",IF('Tableau (3)'!HU4=10,"10 Abondance 250g",IF('Tableau (3)'!HU4&gt;10,"!!!!!!!!!!!!!!","")))))))))))</f>
        <v/>
      </c>
      <c r="HR6" s="13" t="str">
        <f>IF('Tableau (3)'!HU25=1,"1 Reblochon 450g",IF('Tableau (3)'!HU25=2,"2 Reblochon 450g",IF('Tableau (3)'!HU25=3,"3 Reblochon 450g",IF('Tableau (3)'!HU25=4,"4 Reblochon 450g",IF('Tableau (3)'!HU25=5,"5 Reblochon 450g",IF('Tableau (3)'!HU25=6,"6 Reblochon 450g",IF('Tableau (3)'!HU25=7,"7 Reblochon 450g",IF('Tableau (3)'!HU25=8,"8 Reblochon 450g",IF('Tableau (3)'!HU25=9,"9 Reblochon 450g",IF('Tableau (3)'!HU25=10,"10 Reblochon 450g",IF('Tableau (3)'!HU25&gt;10,"!!!!!!!!!!!!!!","")))))))))))</f>
        <v/>
      </c>
      <c r="HS6" s="13" t="str">
        <f>IF('Tableau (3)'!HW4=1,"1 Abondance 250g",IF('Tableau (3)'!HW4=2,"2 Abondance 250g",IF('Tableau (3)'!HW4=3,"3 Abondance 250g",IF('Tableau (3)'!HW4=4,"4 Abondance 250g",IF('Tableau (3)'!HW4=5,"5 Abondance 250g",IF('Tableau (3)'!HW4=6,"6 Abondance 250g",IF('Tableau (3)'!HW4=7,"7 Abondance 250g",IF('Tableau (3)'!HW4=8,"8 Abondance 250g",IF('Tableau (3)'!HW4=9,"9 Abondance 250g",IF('Tableau (3)'!HW4=10,"10 Abondance 250g",IF('Tableau (3)'!HW4&gt;10,"!!!!!!!!!!!!!!","")))))))))))</f>
        <v/>
      </c>
      <c r="HT6" s="13" t="str">
        <f>IF('Tableau (3)'!HW25=1,"1 Reblochon 450g",IF('Tableau (3)'!HW25=2,"2 Reblochon 450g",IF('Tableau (3)'!HW25=3,"3 Reblochon 450g",IF('Tableau (3)'!HW25=4,"4 Reblochon 450g",IF('Tableau (3)'!HW25=5,"5 Reblochon 450g",IF('Tableau (3)'!HW25=6,"6 Reblochon 450g",IF('Tableau (3)'!HW25=7,"7 Reblochon 450g",IF('Tableau (3)'!HW25=8,"8 Reblochon 450g",IF('Tableau (3)'!HW25=9,"9 Reblochon 450g",IF('Tableau (3)'!HW25=10,"10 Reblochon 450g",IF('Tableau (3)'!HW25&gt;10,"!!!!!!!!!!!!!!","")))))))))))</f>
        <v/>
      </c>
      <c r="HU6" s="13" t="str">
        <f>IF('Tableau (3)'!HY4=1,"1 Abondance 250g",IF('Tableau (3)'!HY4=2,"2 Abondance 250g",IF('Tableau (3)'!HY4=3,"3 Abondance 250g",IF('Tableau (3)'!HY4=4,"4 Abondance 250g",IF('Tableau (3)'!HY4=5,"5 Abondance 250g",IF('Tableau (3)'!HY4=6,"6 Abondance 250g",IF('Tableau (3)'!HY4=7,"7 Abondance 250g",IF('Tableau (3)'!HY4=8,"8 Abondance 250g",IF('Tableau (3)'!HY4=9,"9 Abondance 250g",IF('Tableau (3)'!HY4=10,"10 Abondance 250g",IF('Tableau (3)'!HY4&gt;10,"!!!!!!!!!!!!!!","")))))))))))</f>
        <v/>
      </c>
      <c r="HV6" s="13" t="str">
        <f>IF('Tableau (3)'!HY25=1,"1 Reblochon 450g",IF('Tableau (3)'!HY25=2,"2 Reblochon 450g",IF('Tableau (3)'!HY25=3,"3 Reblochon 450g",IF('Tableau (3)'!HY25=4,"4 Reblochon 450g",IF('Tableau (3)'!HY25=5,"5 Reblochon 450g",IF('Tableau (3)'!HY25=6,"6 Reblochon 450g",IF('Tableau (3)'!HY25=7,"7 Reblochon 450g",IF('Tableau (3)'!HY25=8,"8 Reblochon 450g",IF('Tableau (3)'!HY25=9,"9 Reblochon 450g",IF('Tableau (3)'!HY25=10,"10 Reblochon 450g",IF('Tableau (3)'!HY25&gt;10,"!!!!!!!!!!!!!!","")))))))))))</f>
        <v/>
      </c>
      <c r="HW6" s="13" t="str">
        <f>IF('Tableau (3)'!IA4=1,"1 Abondance 250g",IF('Tableau (3)'!IA4=2,"2 Abondance 250g",IF('Tableau (3)'!IA4=3,"3 Abondance 250g",IF('Tableau (3)'!IA4=4,"4 Abondance 250g",IF('Tableau (3)'!IA4=5,"5 Abondance 250g",IF('Tableau (3)'!IA4=6,"6 Abondance 250g",IF('Tableau (3)'!IA4=7,"7 Abondance 250g",IF('Tableau (3)'!IA4=8,"8 Abondance 250g",IF('Tableau (3)'!IA4=9,"9 Abondance 250g",IF('Tableau (3)'!IA4=10,"10 Abondance 250g",IF('Tableau (3)'!IA4&gt;10,"!!!!!!!!!!!!!!","")))))))))))</f>
        <v/>
      </c>
      <c r="HX6" s="13" t="str">
        <f>IF('Tableau (3)'!IA25=1,"1 Reblochon 450g",IF('Tableau (3)'!IA25=2,"2 Reblochon 450g",IF('Tableau (3)'!IA25=3,"3 Reblochon 450g",IF('Tableau (3)'!IA25=4,"4 Reblochon 450g",IF('Tableau (3)'!IA25=5,"5 Reblochon 450g",IF('Tableau (3)'!IA25=6,"6 Reblochon 450g",IF('Tableau (3)'!IA25=7,"7 Reblochon 450g",IF('Tableau (3)'!IA25=8,"8 Reblochon 450g",IF('Tableau (3)'!IA25=9,"9 Reblochon 450g",IF('Tableau (3)'!IA25=10,"10 Reblochon 450g",IF('Tableau (3)'!IA25&gt;10,"!!!!!!!!!!!!!!","")))))))))))</f>
        <v/>
      </c>
      <c r="HY6" s="13" t="str">
        <f>IF('Tableau (3)'!IC4=1,"1 Abondance 250g",IF('Tableau (3)'!IC4=2,"2 Abondance 250g",IF('Tableau (3)'!IC4=3,"3 Abondance 250g",IF('Tableau (3)'!IC4=4,"4 Abondance 250g",IF('Tableau (3)'!IC4=5,"5 Abondance 250g",IF('Tableau (3)'!IC4=6,"6 Abondance 250g",IF('Tableau (3)'!IC4=7,"7 Abondance 250g",IF('Tableau (3)'!IC4=8,"8 Abondance 250g",IF('Tableau (3)'!IC4=9,"9 Abondance 250g",IF('Tableau (3)'!IC4=10,"10 Abondance 250g",IF('Tableau (3)'!IC4&gt;10,"!!!!!!!!!!!!!!","")))))))))))</f>
        <v/>
      </c>
      <c r="HZ6" s="13" t="str">
        <f>IF('Tableau (3)'!IC25=1,"1 Reblochon 450g",IF('Tableau (3)'!IC25=2,"2 Reblochon 450g",IF('Tableau (3)'!IC25=3,"3 Reblochon 450g",IF('Tableau (3)'!IC25=4,"4 Reblochon 450g",IF('Tableau (3)'!IC25=5,"5 Reblochon 450g",IF('Tableau (3)'!IC25=6,"6 Reblochon 450g",IF('Tableau (3)'!IC25=7,"7 Reblochon 450g",IF('Tableau (3)'!IC25=8,"8 Reblochon 450g",IF('Tableau (3)'!IC25=9,"9 Reblochon 450g",IF('Tableau (3)'!IC25=10,"10 Reblochon 450g",IF('Tableau (3)'!IC25&gt;10,"!!!!!!!!!!!!!!","")))))))))))</f>
        <v/>
      </c>
      <c r="IA6" s="13" t="str">
        <f>IF('Tableau (3)'!IE4=1,"1 Abondance 250g",IF('Tableau (3)'!IE4=2,"2 Abondance 250g",IF('Tableau (3)'!IE4=3,"3 Abondance 250g",IF('Tableau (3)'!IE4=4,"4 Abondance 250g",IF('Tableau (3)'!IE4=5,"5 Abondance 250g",IF('Tableau (3)'!IE4=6,"6 Abondance 250g",IF('Tableau (3)'!IE4=7,"7 Abondance 250g",IF('Tableau (3)'!IE4=8,"8 Abondance 250g",IF('Tableau (3)'!IE4=9,"9 Abondance 250g",IF('Tableau (3)'!IE4=10,"10 Abondance 250g",IF('Tableau (3)'!IE4&gt;10,"!!!!!!!!!!!!!!","")))))))))))</f>
        <v/>
      </c>
      <c r="IB6" s="13" t="str">
        <f>IF('Tableau (3)'!IE25=1,"1 Reblochon 450g",IF('Tableau (3)'!IE25=2,"2 Reblochon 450g",IF('Tableau (3)'!IE25=3,"3 Reblochon 450g",IF('Tableau (3)'!IE25=4,"4 Reblochon 450g",IF('Tableau (3)'!IE25=5,"5 Reblochon 450g",IF('Tableau (3)'!IE25=6,"6 Reblochon 450g",IF('Tableau (3)'!IE25=7,"7 Reblochon 450g",IF('Tableau (3)'!IE25=8,"8 Reblochon 450g",IF('Tableau (3)'!IE25=9,"9 Reblochon 450g",IF('Tableau (3)'!IE25=10,"10 Reblochon 450g",IF('Tableau (3)'!IE25&gt;10,"!!!!!!!!!!!!!!","")))))))))))</f>
        <v/>
      </c>
      <c r="IC6" s="13" t="str">
        <f>IF('Tableau (3)'!IG4=1,"1 Abondance 250g",IF('Tableau (3)'!IG4=2,"2 Abondance 250g",IF('Tableau (3)'!IG4=3,"3 Abondance 250g",IF('Tableau (3)'!IG4=4,"4 Abondance 250g",IF('Tableau (3)'!IG4=5,"5 Abondance 250g",IF('Tableau (3)'!IG4=6,"6 Abondance 250g",IF('Tableau (3)'!IG4=7,"7 Abondance 250g",IF('Tableau (3)'!IG4=8,"8 Abondance 250g",IF('Tableau (3)'!IG4=9,"9 Abondance 250g",IF('Tableau (3)'!IG4=10,"10 Abondance 250g",IF('Tableau (3)'!IG4&gt;10,"!!!!!!!!!!!!!!","")))))))))))</f>
        <v/>
      </c>
      <c r="ID6" s="13" t="str">
        <f>IF('Tableau (3)'!IG25=1,"1 Reblochon 450g",IF('Tableau (3)'!IG25=2,"2 Reblochon 450g",IF('Tableau (3)'!IG25=3,"3 Reblochon 450g",IF('Tableau (3)'!IG25=4,"4 Reblochon 450g",IF('Tableau (3)'!IG25=5,"5 Reblochon 450g",IF('Tableau (3)'!IG25=6,"6 Reblochon 450g",IF('Tableau (3)'!IG25=7,"7 Reblochon 450g",IF('Tableau (3)'!IG25=8,"8 Reblochon 450g",IF('Tableau (3)'!IG25=9,"9 Reblochon 450g",IF('Tableau (3)'!IG25=10,"10 Reblochon 450g",IF('Tableau (3)'!IG25&gt;10,"!!!!!!!!!!!!!!","")))))))))))</f>
        <v/>
      </c>
      <c r="IE6" s="13" t="str">
        <f>IF('Tableau (3)'!II4=1,"1 Abondance 250g",IF('Tableau (3)'!II4=2,"2 Abondance 250g",IF('Tableau (3)'!II4=3,"3 Abondance 250g",IF('Tableau (3)'!II4=4,"4 Abondance 250g",IF('Tableau (3)'!II4=5,"5 Abondance 250g",IF('Tableau (3)'!II4=6,"6 Abondance 250g",IF('Tableau (3)'!II4=7,"7 Abondance 250g",IF('Tableau (3)'!II4=8,"8 Abondance 250g",IF('Tableau (3)'!II4=9,"9 Abondance 250g",IF('Tableau (3)'!II4=10,"10 Abondance 250g",IF('Tableau (3)'!II4&gt;10,"!!!!!!!!!!!!!!","")))))))))))</f>
        <v/>
      </c>
      <c r="IF6" s="13" t="str">
        <f>IF('Tableau (3)'!II25=1,"1 Reblochon 450g",IF('Tableau (3)'!II25=2,"2 Reblochon 450g",IF('Tableau (3)'!II25=3,"3 Reblochon 450g",IF('Tableau (3)'!II25=4,"4 Reblochon 450g",IF('Tableau (3)'!II25=5,"5 Reblochon 450g",IF('Tableau (3)'!II25=6,"6 Reblochon 450g",IF('Tableau (3)'!II25=7,"7 Reblochon 450g",IF('Tableau (3)'!II25=8,"8 Reblochon 450g",IF('Tableau (3)'!II25=9,"9 Reblochon 450g",IF('Tableau (3)'!II25=10,"10 Reblochon 450g",IF('Tableau (3)'!II25&gt;10,"!!!!!!!!!!!!!!","")))))))))))</f>
        <v/>
      </c>
      <c r="IG6" s="13" t="str">
        <f>IF('Tableau (3)'!IK4=1,"1 Abondance 250g",IF('Tableau (3)'!IK4=2,"2 Abondance 250g",IF('Tableau (3)'!IK4=3,"3 Abondance 250g",IF('Tableau (3)'!IK4=4,"4 Abondance 250g",IF('Tableau (3)'!IK4=5,"5 Abondance 250g",IF('Tableau (3)'!IK4=6,"6 Abondance 250g",IF('Tableau (3)'!IK4=7,"7 Abondance 250g",IF('Tableau (3)'!IK4=8,"8 Abondance 250g",IF('Tableau (3)'!IK4=9,"9 Abondance 250g",IF('Tableau (3)'!IK4=10,"10 Abondance 250g",IF('Tableau (3)'!IK4&gt;10,"!!!!!!!!!!!!!!","")))))))))))</f>
        <v/>
      </c>
      <c r="IH6" s="13" t="str">
        <f>IF('Tableau (3)'!IK25=1,"1 Reblochon 450g",IF('Tableau (3)'!IK25=2,"2 Reblochon 450g",IF('Tableau (3)'!IK25=3,"3 Reblochon 450g",IF('Tableau (3)'!IK25=4,"4 Reblochon 450g",IF('Tableau (3)'!IK25=5,"5 Reblochon 450g",IF('Tableau (3)'!IK25=6,"6 Reblochon 450g",IF('Tableau (3)'!IK25=7,"7 Reblochon 450g",IF('Tableau (3)'!IK25=8,"8 Reblochon 450g",IF('Tableau (3)'!IK25=9,"9 Reblochon 450g",IF('Tableau (3)'!IK25=10,"10 Reblochon 450g",IF('Tableau (3)'!IK25&gt;10,"!!!!!!!!!!!!!!","")))))))))))</f>
        <v/>
      </c>
      <c r="II6" s="13" t="str">
        <f>IF('Tableau (3)'!IM4=1,"1 Abondance 250g",IF('Tableau (3)'!IM4=2,"2 Abondance 250g",IF('Tableau (3)'!IM4=3,"3 Abondance 250g",IF('Tableau (3)'!IM4=4,"4 Abondance 250g",IF('Tableau (3)'!IM4=5,"5 Abondance 250g",IF('Tableau (3)'!IM4=6,"6 Abondance 250g",IF('Tableau (3)'!IM4=7,"7 Abondance 250g",IF('Tableau (3)'!IM4=8,"8 Abondance 250g",IF('Tableau (3)'!IM4=9,"9 Abondance 250g",IF('Tableau (3)'!IM4=10,"10 Abondance 250g",IF('Tableau (3)'!IM4&gt;10,"!!!!!!!!!!!!!!","")))))))))))</f>
        <v/>
      </c>
      <c r="IJ6" s="13" t="str">
        <f>IF('Tableau (3)'!IM25=1,"1 Reblochon 450g",IF('Tableau (3)'!IM25=2,"2 Reblochon 450g",IF('Tableau (3)'!IM25=3,"3 Reblochon 450g",IF('Tableau (3)'!IM25=4,"4 Reblochon 450g",IF('Tableau (3)'!IM25=5,"5 Reblochon 450g",IF('Tableau (3)'!IM25=6,"6 Reblochon 450g",IF('Tableau (3)'!IM25=7,"7 Reblochon 450g",IF('Tableau (3)'!IM25=8,"8 Reblochon 450g",IF('Tableau (3)'!IM25=9,"9 Reblochon 450g",IF('Tableau (3)'!IM25=10,"10 Reblochon 450g",IF('Tableau (3)'!IM25&gt;10,"!!!!!!!!!!!!!!","")))))))))))</f>
        <v/>
      </c>
      <c r="IK6" s="13" t="str">
        <f>IF('Tableau (3)'!IO4=1,"1 Abondance 250g",IF('Tableau (3)'!IO4=2,"2 Abondance 250g",IF('Tableau (3)'!IO4=3,"3 Abondance 250g",IF('Tableau (3)'!IO4=4,"4 Abondance 250g",IF('Tableau (3)'!IO4=5,"5 Abondance 250g",IF('Tableau (3)'!IO4=6,"6 Abondance 250g",IF('Tableau (3)'!IO4=7,"7 Abondance 250g",IF('Tableau (3)'!IO4=8,"8 Abondance 250g",IF('Tableau (3)'!IO4=9,"9 Abondance 250g",IF('Tableau (3)'!IO4=10,"10 Abondance 250g",IF('Tableau (3)'!IO4&gt;10,"!!!!!!!!!!!!!!","")))))))))))</f>
        <v/>
      </c>
      <c r="IL6" s="13" t="str">
        <f>IF('Tableau (3)'!IO25=1,"1 Reblochon 450g",IF('Tableau (3)'!IO25=2,"2 Reblochon 450g",IF('Tableau (3)'!IO25=3,"3 Reblochon 450g",IF('Tableau (3)'!IO25=4,"4 Reblochon 450g",IF('Tableau (3)'!IO25=5,"5 Reblochon 450g",IF('Tableau (3)'!IO25=6,"6 Reblochon 450g",IF('Tableau (3)'!IO25=7,"7 Reblochon 450g",IF('Tableau (3)'!IO25=8,"8 Reblochon 450g",IF('Tableau (3)'!IO25=9,"9 Reblochon 450g",IF('Tableau (3)'!IO25=10,"10 Reblochon 450g",IF('Tableau (3)'!IO25&gt;10,"!!!!!!!!!!!!!!","")))))))))))</f>
        <v/>
      </c>
      <c r="IM6" s="13" t="str">
        <f>IF('Tableau (3)'!IQ4=1,"1 Abondance 250g",IF('Tableau (3)'!IQ4=2,"2 Abondance 250g",IF('Tableau (3)'!IQ4=3,"3 Abondance 250g",IF('Tableau (3)'!IQ4=4,"4 Abondance 250g",IF('Tableau (3)'!IQ4=5,"5 Abondance 250g",IF('Tableau (3)'!IQ4=6,"6 Abondance 250g",IF('Tableau (3)'!IQ4=7,"7 Abondance 250g",IF('Tableau (3)'!IQ4=8,"8 Abondance 250g",IF('Tableau (3)'!IQ4=9,"9 Abondance 250g",IF('Tableau (3)'!IQ4=10,"10 Abondance 250g",IF('Tableau (3)'!IQ4&gt;10,"!!!!!!!!!!!!!!","")))))))))))</f>
        <v/>
      </c>
      <c r="IN6" s="13" t="str">
        <f>IF('Tableau (3)'!IQ25=1,"1 Reblochon 450g",IF('Tableau (3)'!IQ25=2,"2 Reblochon 450g",IF('Tableau (3)'!IQ25=3,"3 Reblochon 450g",IF('Tableau (3)'!IQ25=4,"4 Reblochon 450g",IF('Tableau (3)'!IQ25=5,"5 Reblochon 450g",IF('Tableau (3)'!IQ25=6,"6 Reblochon 450g",IF('Tableau (3)'!IQ25=7,"7 Reblochon 450g",IF('Tableau (3)'!IQ25=8,"8 Reblochon 450g",IF('Tableau (3)'!IQ25=9,"9 Reblochon 450g",IF('Tableau (3)'!IQ25=10,"10 Reblochon 450g",IF('Tableau (3)'!IQ25&gt;10,"!!!!!!!!!!!!!!","")))))))))))</f>
        <v/>
      </c>
      <c r="IO6" s="13" t="str">
        <f>IF('Tableau (3)'!IS4=1,"1 Abondance 250g",IF('Tableau (3)'!IS4=2,"2 Abondance 250g",IF('Tableau (3)'!IS4=3,"3 Abondance 250g",IF('Tableau (3)'!IS4=4,"4 Abondance 250g",IF('Tableau (3)'!IS4=5,"5 Abondance 250g",IF('Tableau (3)'!IS4=6,"6 Abondance 250g",IF('Tableau (3)'!IS4=7,"7 Abondance 250g",IF('Tableau (3)'!IS4=8,"8 Abondance 250g",IF('Tableau (3)'!IS4=9,"9 Abondance 250g",IF('Tableau (3)'!IS4=10,"10 Abondance 250g",IF('Tableau (3)'!IS4&gt;10,"!!!!!!!!!!!!!!","")))))))))))</f>
        <v/>
      </c>
      <c r="IP6" s="13" t="str">
        <f>IF('Tableau (3)'!IS25=1,"1 Reblochon 450g",IF('Tableau (3)'!IS25=2,"2 Reblochon 450g",IF('Tableau (3)'!IS25=3,"3 Reblochon 450g",IF('Tableau (3)'!IS25=4,"4 Reblochon 450g",IF('Tableau (3)'!IS25=5,"5 Reblochon 450g",IF('Tableau (3)'!IS25=6,"6 Reblochon 450g",IF('Tableau (3)'!IS25=7,"7 Reblochon 450g",IF('Tableau (3)'!IS25=8,"8 Reblochon 450g",IF('Tableau (3)'!IS25=9,"9 Reblochon 450g",IF('Tableau (3)'!IS25=10,"10 Reblochon 450g",IF('Tableau (3)'!IS25&gt;10,"!!!!!!!!!!!!!!","")))))))))))</f>
        <v/>
      </c>
      <c r="IQ6" s="13" t="str">
        <f>IF('Tableau (3)'!IU4=1,"1 Abondance 250g",IF('Tableau (3)'!IU4=2,"2 Abondance 250g",IF('Tableau (3)'!IU4=3,"3 Abondance 250g",IF('Tableau (3)'!IU4=4,"4 Abondance 250g",IF('Tableau (3)'!IU4=5,"5 Abondance 250g",IF('Tableau (3)'!IU4=6,"6 Abondance 250g",IF('Tableau (3)'!IU4=7,"7 Abondance 250g",IF('Tableau (3)'!IU4=8,"8 Abondance 250g",IF('Tableau (3)'!IU4=9,"9 Abondance 250g",IF('Tableau (3)'!IU4=10,"10 Abondance 250g",IF('Tableau (3)'!IU4&gt;10,"!!!!!!!!!!!!!!","")))))))))))</f>
        <v/>
      </c>
      <c r="IR6" s="13" t="str">
        <f>IF('Tableau (3)'!IU25=1,"1 Reblochon 450g",IF('Tableau (3)'!IU25=2,"2 Reblochon 450g",IF('Tableau (3)'!IU25=3,"3 Reblochon 450g",IF('Tableau (3)'!IU25=4,"4 Reblochon 450g",IF('Tableau (3)'!IU25=5,"5 Reblochon 450g",IF('Tableau (3)'!IU25=6,"6 Reblochon 450g",IF('Tableau (3)'!IU25=7,"7 Reblochon 450g",IF('Tableau (3)'!IU25=8,"8 Reblochon 450g",IF('Tableau (3)'!IU25=9,"9 Reblochon 450g",IF('Tableau (3)'!IU25=10,"10 Reblochon 450g",IF('Tableau (3)'!IU25&gt;10,"!!!!!!!!!!!!!!","")))))))))))</f>
        <v/>
      </c>
      <c r="IS6" s="13" t="str">
        <f>IF('Tableau (3)'!IW4=1,"1 Abondance 250g",IF('Tableau (3)'!IW4=2,"2 Abondance 250g",IF('Tableau (3)'!IW4=3,"3 Abondance 250g",IF('Tableau (3)'!IW4=4,"4 Abondance 250g",IF('Tableau (3)'!IW4=5,"5 Abondance 250g",IF('Tableau (3)'!IW4=6,"6 Abondance 250g",IF('Tableau (3)'!IW4=7,"7 Abondance 250g",IF('Tableau (3)'!IW4=8,"8 Abondance 250g",IF('Tableau (3)'!IW4=9,"9 Abondance 250g",IF('Tableau (3)'!IW4=10,"10 Abondance 250g",IF('Tableau (3)'!IW4&gt;10,"!!!!!!!!!!!!!!","")))))))))))</f>
        <v/>
      </c>
      <c r="IT6" s="13" t="str">
        <f>IF('Tableau (3)'!IW25=1,"1 Reblochon 450g",IF('Tableau (3)'!IW25=2,"2 Reblochon 450g",IF('Tableau (3)'!IW25=3,"3 Reblochon 450g",IF('Tableau (3)'!IW25=4,"4 Reblochon 450g",IF('Tableau (3)'!IW25=5,"5 Reblochon 450g",IF('Tableau (3)'!IW25=6,"6 Reblochon 450g",IF('Tableau (3)'!IW25=7,"7 Reblochon 450g",IF('Tableau (3)'!IW25=8,"8 Reblochon 450g",IF('Tableau (3)'!IW25=9,"9 Reblochon 450g",IF('Tableau (3)'!IW25=10,"10 Reblochon 450g",IF('Tableau (3)'!IW25&gt;10,"!!!!!!!!!!!!!!","")))))))))))</f>
        <v/>
      </c>
      <c r="IU6" s="13" t="str">
        <f>IF('Tableau (3)'!IY4=1,"1 Abondance 250g",IF('Tableau (3)'!IY4=2,"2 Abondance 250g",IF('Tableau (3)'!IY4=3,"3 Abondance 250g",IF('Tableau (3)'!IY4=4,"4 Abondance 250g",IF('Tableau (3)'!IY4=5,"5 Abondance 250g",IF('Tableau (3)'!IY4=6,"6 Abondance 250g",IF('Tableau (3)'!IY4=7,"7 Abondance 250g",IF('Tableau (3)'!IY4=8,"8 Abondance 250g",IF('Tableau (3)'!IY4=9,"9 Abondance 250g",IF('Tableau (3)'!IY4=10,"10 Abondance 250g",IF('Tableau (3)'!IY4&gt;10,"!!!!!!!!!!!!!!","")))))))))))</f>
        <v/>
      </c>
      <c r="IV6" s="13" t="str">
        <f>IF('Tableau (3)'!IY25=1,"1 Reblochon 450g",IF('Tableau (3)'!IY25=2,"2 Reblochon 450g",IF('Tableau (3)'!IY25=3,"3 Reblochon 450g",IF('Tableau (3)'!IY25=4,"4 Reblochon 450g",IF('Tableau (3)'!IY25=5,"5 Reblochon 450g",IF('Tableau (3)'!IY25=6,"6 Reblochon 450g",IF('Tableau (3)'!IY25=7,"7 Reblochon 450g",IF('Tableau (3)'!IY25=8,"8 Reblochon 450g",IF('Tableau (3)'!IY25=9,"9 Reblochon 450g",IF('Tableau (3)'!IY25=10,"10 Reblochon 450g",IF('Tableau (3)'!IY25&gt;10,"!!!!!!!!!!!!!!","")))))))))))</f>
        <v/>
      </c>
      <c r="IW6" s="13" t="str">
        <f>IF('Tableau (3)'!JA4=1,"1 Abondance 250g",IF('Tableau (3)'!JA4=2,"2 Abondance 250g",IF('Tableau (3)'!JA4=3,"3 Abondance 250g",IF('Tableau (3)'!JA4=4,"4 Abondance 250g",IF('Tableau (3)'!JA4=5,"5 Abondance 250g",IF('Tableau (3)'!JA4=6,"6 Abondance 250g",IF('Tableau (3)'!JA4=7,"7 Abondance 250g",IF('Tableau (3)'!JA4=8,"8 Abondance 250g",IF('Tableau (3)'!JA4=9,"9 Abondance 250g",IF('Tableau (3)'!JA4=10,"10 Abondance 250g",IF('Tableau (3)'!JA4&gt;10,"!!!!!!!!!!!!!!","")))))))))))</f>
        <v/>
      </c>
      <c r="IX6" s="13" t="str">
        <f>IF('Tableau (3)'!JA25=1,"1 Reblochon 450g",IF('Tableau (3)'!JA25=2,"2 Reblochon 450g",IF('Tableau (3)'!JA25=3,"3 Reblochon 450g",IF('Tableau (3)'!JA25=4,"4 Reblochon 450g",IF('Tableau (3)'!JA25=5,"5 Reblochon 450g",IF('Tableau (3)'!JA25=6,"6 Reblochon 450g",IF('Tableau (3)'!JA25=7,"7 Reblochon 450g",IF('Tableau (3)'!JA25=8,"8 Reblochon 450g",IF('Tableau (3)'!JA25=9,"9 Reblochon 450g",IF('Tableau (3)'!JA25=10,"10 Reblochon 450g",IF('Tableau (3)'!JA25&gt;10,"!!!!!!!!!!!!!!","")))))))))))</f>
        <v/>
      </c>
      <c r="IY6" s="13" t="str">
        <f>IF('Tableau (3)'!JC4=1,"1 Abondance 250g",IF('Tableau (3)'!JC4=2,"2 Abondance 250g",IF('Tableau (3)'!JC4=3,"3 Abondance 250g",IF('Tableau (3)'!JC4=4,"4 Abondance 250g",IF('Tableau (3)'!JC4=5,"5 Abondance 250g",IF('Tableau (3)'!JC4=6,"6 Abondance 250g",IF('Tableau (3)'!JC4=7,"7 Abondance 250g",IF('Tableau (3)'!JC4=8,"8 Abondance 250g",IF('Tableau (3)'!JC4=9,"9 Abondance 250g",IF('Tableau (3)'!JC4=10,"10 Abondance 250g",IF('Tableau (3)'!JC4&gt;10,"!!!!!!!!!!!!!!","")))))))))))</f>
        <v/>
      </c>
      <c r="IZ6" s="13" t="str">
        <f>IF('Tableau (3)'!JC25=1,"1 Reblochon 450g",IF('Tableau (3)'!JC25=2,"2 Reblochon 450g",IF('Tableau (3)'!JC25=3,"3 Reblochon 450g",IF('Tableau (3)'!JC25=4,"4 Reblochon 450g",IF('Tableau (3)'!JC25=5,"5 Reblochon 450g",IF('Tableau (3)'!JC25=6,"6 Reblochon 450g",IF('Tableau (3)'!JC25=7,"7 Reblochon 450g",IF('Tableau (3)'!JC25=8,"8 Reblochon 450g",IF('Tableau (3)'!JC25=9,"9 Reblochon 450g",IF('Tableau (3)'!JC25=10,"10 Reblochon 450g",IF('Tableau (3)'!JC25&gt;10,"!!!!!!!!!!!!!!","")))))))))))</f>
        <v/>
      </c>
      <c r="JA6" s="13" t="str">
        <f>IF('Tableau (3)'!JE4=1,"1 Abondance 250g",IF('Tableau (3)'!JE4=2,"2 Abondance 250g",IF('Tableau (3)'!JE4=3,"3 Abondance 250g",IF('Tableau (3)'!JE4=4,"4 Abondance 250g",IF('Tableau (3)'!JE4=5,"5 Abondance 250g",IF('Tableau (3)'!JE4=6,"6 Abondance 250g",IF('Tableau (3)'!JE4=7,"7 Abondance 250g",IF('Tableau (3)'!JE4=8,"8 Abondance 250g",IF('Tableau (3)'!JE4=9,"9 Abondance 250g",IF('Tableau (3)'!JE4=10,"10 Abondance 250g",IF('Tableau (3)'!JE4&gt;10,"!!!!!!!!!!!!!!","")))))))))))</f>
        <v/>
      </c>
      <c r="JB6" s="13" t="str">
        <f>IF('Tableau (3)'!JE25=1,"1 Reblochon 450g",IF('Tableau (3)'!JE25=2,"2 Reblochon 450g",IF('Tableau (3)'!JE25=3,"3 Reblochon 450g",IF('Tableau (3)'!JE25=4,"4 Reblochon 450g",IF('Tableau (3)'!JE25=5,"5 Reblochon 450g",IF('Tableau (3)'!JE25=6,"6 Reblochon 450g",IF('Tableau (3)'!JE25=7,"7 Reblochon 450g",IF('Tableau (3)'!JE25=8,"8 Reblochon 450g",IF('Tableau (3)'!JE25=9,"9 Reblochon 450g",IF('Tableau (3)'!JE25=10,"10 Reblochon 450g",IF('Tableau (3)'!JE25&gt;10,"!!!!!!!!!!!!!!","")))))))))))</f>
        <v/>
      </c>
      <c r="JC6" s="13" t="str">
        <f>IF('Tableau (3)'!JG4=1,"1 Abondance 250g",IF('Tableau (3)'!JG4=2,"2 Abondance 250g",IF('Tableau (3)'!JG4=3,"3 Abondance 250g",IF('Tableau (3)'!JG4=4,"4 Abondance 250g",IF('Tableau (3)'!JG4=5,"5 Abondance 250g",IF('Tableau (3)'!JG4=6,"6 Abondance 250g",IF('Tableau (3)'!JG4=7,"7 Abondance 250g",IF('Tableau (3)'!JG4=8,"8 Abondance 250g",IF('Tableau (3)'!JG4=9,"9 Abondance 250g",IF('Tableau (3)'!JG4=10,"10 Abondance 250g",IF('Tableau (3)'!JG4&gt;10,"!!!!!!!!!!!!!!","")))))))))))</f>
        <v/>
      </c>
      <c r="JD6" s="13" t="str">
        <f>IF('Tableau (3)'!JG25=1,"1 Reblochon 450g",IF('Tableau (3)'!JG25=2,"2 Reblochon 450g",IF('Tableau (3)'!JG25=3,"3 Reblochon 450g",IF('Tableau (3)'!JG25=4,"4 Reblochon 450g",IF('Tableau (3)'!JG25=5,"5 Reblochon 450g",IF('Tableau (3)'!JG25=6,"6 Reblochon 450g",IF('Tableau (3)'!JG25=7,"7 Reblochon 450g",IF('Tableau (3)'!JG25=8,"8 Reblochon 450g",IF('Tableau (3)'!JG25=9,"9 Reblochon 450g",IF('Tableau (3)'!JG25=10,"10 Reblochon 450g",IF('Tableau (3)'!JG25&gt;10,"!!!!!!!!!!!!!!","")))))))))))</f>
        <v/>
      </c>
      <c r="JE6" s="13" t="str">
        <f>IF('Tableau (3)'!JI4=1,"1 Abondance 250g",IF('Tableau (3)'!JI4=2,"2 Abondance 250g",IF('Tableau (3)'!JI4=3,"3 Abondance 250g",IF('Tableau (3)'!JI4=4,"4 Abondance 250g",IF('Tableau (3)'!JI4=5,"5 Abondance 250g",IF('Tableau (3)'!JI4=6,"6 Abondance 250g",IF('Tableau (3)'!JI4=7,"7 Abondance 250g",IF('Tableau (3)'!JI4=8,"8 Abondance 250g",IF('Tableau (3)'!JI4=9,"9 Abondance 250g",IF('Tableau (3)'!JI4=10,"10 Abondance 250g",IF('Tableau (3)'!JI4&gt;10,"!!!!!!!!!!!!!!","")))))))))))</f>
        <v/>
      </c>
      <c r="JF6" s="13" t="str">
        <f>IF('Tableau (3)'!JI25=1,"1 Reblochon 450g",IF('Tableau (3)'!JI25=2,"2 Reblochon 450g",IF('Tableau (3)'!JI25=3,"3 Reblochon 450g",IF('Tableau (3)'!JI25=4,"4 Reblochon 450g",IF('Tableau (3)'!JI25=5,"5 Reblochon 450g",IF('Tableau (3)'!JI25=6,"6 Reblochon 450g",IF('Tableau (3)'!JI25=7,"7 Reblochon 450g",IF('Tableau (3)'!JI25=8,"8 Reblochon 450g",IF('Tableau (3)'!JI25=9,"9 Reblochon 450g",IF('Tableau (3)'!JI25=10,"10 Reblochon 450g",IF('Tableau (3)'!JI25&gt;10,"!!!!!!!!!!!!!!","")))))))))))</f>
        <v/>
      </c>
      <c r="JG6" s="13" t="str">
        <f>IF('Tableau (3)'!JK4=1,"1 Abondance 250g",IF('Tableau (3)'!JK4=2,"2 Abondance 250g",IF('Tableau (3)'!JK4=3,"3 Abondance 250g",IF('Tableau (3)'!JK4=4,"4 Abondance 250g",IF('Tableau (3)'!JK4=5,"5 Abondance 250g",IF('Tableau (3)'!JK4=6,"6 Abondance 250g",IF('Tableau (3)'!JK4=7,"7 Abondance 250g",IF('Tableau (3)'!JK4=8,"8 Abondance 250g",IF('Tableau (3)'!JK4=9,"9 Abondance 250g",IF('Tableau (3)'!JK4=10,"10 Abondance 250g",IF('Tableau (3)'!JK4&gt;10,"!!!!!!!!!!!!!!","")))))))))))</f>
        <v/>
      </c>
      <c r="JH6" s="13" t="str">
        <f>IF('Tableau (3)'!JK25=1,"1 Reblochon 450g",IF('Tableau (3)'!JK25=2,"2 Reblochon 450g",IF('Tableau (3)'!JK25=3,"3 Reblochon 450g",IF('Tableau (3)'!JK25=4,"4 Reblochon 450g",IF('Tableau (3)'!JK25=5,"5 Reblochon 450g",IF('Tableau (3)'!JK25=6,"6 Reblochon 450g",IF('Tableau (3)'!JK25=7,"7 Reblochon 450g",IF('Tableau (3)'!JK25=8,"8 Reblochon 450g",IF('Tableau (3)'!JK25=9,"9 Reblochon 450g",IF('Tableau (3)'!JK25=10,"10 Reblochon 450g",IF('Tableau (3)'!JK25&gt;10,"!!!!!!!!!!!!!!","")))))))))))</f>
        <v/>
      </c>
      <c r="JI6" s="13" t="str">
        <f>IF('Tableau (3)'!JM4=1,"1 Abondance 250g",IF('Tableau (3)'!JM4=2,"2 Abondance 250g",IF('Tableau (3)'!JM4=3,"3 Abondance 250g",IF('Tableau (3)'!JM4=4,"4 Abondance 250g",IF('Tableau (3)'!JM4=5,"5 Abondance 250g",IF('Tableau (3)'!JM4=6,"6 Abondance 250g",IF('Tableau (3)'!JM4=7,"7 Abondance 250g",IF('Tableau (3)'!JM4=8,"8 Abondance 250g",IF('Tableau (3)'!JM4=9,"9 Abondance 250g",IF('Tableau (3)'!JM4=10,"10 Abondance 250g",IF('Tableau (3)'!JM4&gt;10,"!!!!!!!!!!!!!!","")))))))))))</f>
        <v/>
      </c>
      <c r="JJ6" s="13" t="str">
        <f>IF('Tableau (3)'!JM25=1,"1 Reblochon 450g",IF('Tableau (3)'!JM25=2,"2 Reblochon 450g",IF('Tableau (3)'!JM25=3,"3 Reblochon 450g",IF('Tableau (3)'!JM25=4,"4 Reblochon 450g",IF('Tableau (3)'!JM25=5,"5 Reblochon 450g",IF('Tableau (3)'!JM25=6,"6 Reblochon 450g",IF('Tableau (3)'!JM25=7,"7 Reblochon 450g",IF('Tableau (3)'!JM25=8,"8 Reblochon 450g",IF('Tableau (3)'!JM25=9,"9 Reblochon 450g",IF('Tableau (3)'!JM25=10,"10 Reblochon 450g",IF('Tableau (3)'!JM25&gt;10,"!!!!!!!!!!!!!!","")))))))))))</f>
        <v/>
      </c>
      <c r="JK6" s="13" t="str">
        <f>IF('Tableau (3)'!JO4=1,"1 Abondance 250g",IF('Tableau (3)'!JO4=2,"2 Abondance 250g",IF('Tableau (3)'!JO4=3,"3 Abondance 250g",IF('Tableau (3)'!JO4=4,"4 Abondance 250g",IF('Tableau (3)'!JO4=5,"5 Abondance 250g",IF('Tableau (3)'!JO4=6,"6 Abondance 250g",IF('Tableau (3)'!JO4=7,"7 Abondance 250g",IF('Tableau (3)'!JO4=8,"8 Abondance 250g",IF('Tableau (3)'!JO4=9,"9 Abondance 250g",IF('Tableau (3)'!JO4=10,"10 Abondance 250g",IF('Tableau (3)'!JO4&gt;10,"!!!!!!!!!!!!!!","")))))))))))</f>
        <v/>
      </c>
      <c r="JL6" s="13" t="str">
        <f>IF('Tableau (3)'!JO25=1,"1 Reblochon 450g",IF('Tableau (3)'!JO25=2,"2 Reblochon 450g",IF('Tableau (3)'!JO25=3,"3 Reblochon 450g",IF('Tableau (3)'!JO25=4,"4 Reblochon 450g",IF('Tableau (3)'!JO25=5,"5 Reblochon 450g",IF('Tableau (3)'!JO25=6,"6 Reblochon 450g",IF('Tableau (3)'!JO25=7,"7 Reblochon 450g",IF('Tableau (3)'!JO25=8,"8 Reblochon 450g",IF('Tableau (3)'!JO25=9,"9 Reblochon 450g",IF('Tableau (3)'!JO25=10,"10 Reblochon 450g",IF('Tableau (3)'!JO25&gt;10,"!!!!!!!!!!!!!!","")))))))))))</f>
        <v/>
      </c>
      <c r="JM6" s="13" t="str">
        <f>IF('Tableau (3)'!JQ4=1,"1 Abondance 250g",IF('Tableau (3)'!JQ4=2,"2 Abondance 250g",IF('Tableau (3)'!JQ4=3,"3 Abondance 250g",IF('Tableau (3)'!JQ4=4,"4 Abondance 250g",IF('Tableau (3)'!JQ4=5,"5 Abondance 250g",IF('Tableau (3)'!JQ4=6,"6 Abondance 250g",IF('Tableau (3)'!JQ4=7,"7 Abondance 250g",IF('Tableau (3)'!JQ4=8,"8 Abondance 250g",IF('Tableau (3)'!JQ4=9,"9 Abondance 250g",IF('Tableau (3)'!JQ4=10,"10 Abondance 250g",IF('Tableau (3)'!JQ4&gt;10,"!!!!!!!!!!!!!!","")))))))))))</f>
        <v/>
      </c>
      <c r="JN6" s="13" t="str">
        <f>IF('Tableau (3)'!JQ25=1,"1 Reblochon 450g",IF('Tableau (3)'!JQ25=2,"2 Reblochon 450g",IF('Tableau (3)'!JQ25=3,"3 Reblochon 450g",IF('Tableau (3)'!JQ25=4,"4 Reblochon 450g",IF('Tableau (3)'!JQ25=5,"5 Reblochon 450g",IF('Tableau (3)'!JQ25=6,"6 Reblochon 450g",IF('Tableau (3)'!JQ25=7,"7 Reblochon 450g",IF('Tableau (3)'!JQ25=8,"8 Reblochon 450g",IF('Tableau (3)'!JQ25=9,"9 Reblochon 450g",IF('Tableau (3)'!JQ25=10,"10 Reblochon 450g",IF('Tableau (3)'!JQ25&gt;10,"!!!!!!!!!!!!!!","")))))))))))</f>
        <v/>
      </c>
      <c r="JO6" s="13" t="str">
        <f>IF('Tableau (3)'!JS4=1,"1 Abondance 250g",IF('Tableau (3)'!JS4=2,"2 Abondance 250g",IF('Tableau (3)'!JS4=3,"3 Abondance 250g",IF('Tableau (3)'!JS4=4,"4 Abondance 250g",IF('Tableau (3)'!JS4=5,"5 Abondance 250g",IF('Tableau (3)'!JS4=6,"6 Abondance 250g",IF('Tableau (3)'!JS4=7,"7 Abondance 250g",IF('Tableau (3)'!JS4=8,"8 Abondance 250g",IF('Tableau (3)'!JS4=9,"9 Abondance 250g",IF('Tableau (3)'!JS4=10,"10 Abondance 250g",IF('Tableau (3)'!JS4&gt;10,"!!!!!!!!!!!!!!","")))))))))))</f>
        <v/>
      </c>
      <c r="JP6" s="13" t="str">
        <f>IF('Tableau (3)'!JS25=1,"1 Reblochon 450g",IF('Tableau (3)'!JS25=2,"2 Reblochon 450g",IF('Tableau (3)'!JS25=3,"3 Reblochon 450g",IF('Tableau (3)'!JS25=4,"4 Reblochon 450g",IF('Tableau (3)'!JS25=5,"5 Reblochon 450g",IF('Tableau (3)'!JS25=6,"6 Reblochon 450g",IF('Tableau (3)'!JS25=7,"7 Reblochon 450g",IF('Tableau (3)'!JS25=8,"8 Reblochon 450g",IF('Tableau (3)'!JS25=9,"9 Reblochon 450g",IF('Tableau (3)'!JS25=10,"10 Reblochon 450g",IF('Tableau (3)'!JS25&gt;10,"!!!!!!!!!!!!!!","")))))))))))</f>
        <v/>
      </c>
      <c r="JQ6" s="13" t="str">
        <f>IF('Tableau (3)'!JU4=1,"1 Abondance 250g",IF('Tableau (3)'!JU4=2,"2 Abondance 250g",IF('Tableau (3)'!JU4=3,"3 Abondance 250g",IF('Tableau (3)'!JU4=4,"4 Abondance 250g",IF('Tableau (3)'!JU4=5,"5 Abondance 250g",IF('Tableau (3)'!JU4=6,"6 Abondance 250g",IF('Tableau (3)'!JU4=7,"7 Abondance 250g",IF('Tableau (3)'!JU4=8,"8 Abondance 250g",IF('Tableau (3)'!JU4=9,"9 Abondance 250g",IF('Tableau (3)'!JU4=10,"10 Abondance 250g",IF('Tableau (3)'!JU4&gt;10,"!!!!!!!!!!!!!!","")))))))))))</f>
        <v/>
      </c>
      <c r="JR6" s="13" t="str">
        <f>IF('Tableau (3)'!JU25=1,"1 Reblochon 450g",IF('Tableau (3)'!JU25=2,"2 Reblochon 450g",IF('Tableau (3)'!JU25=3,"3 Reblochon 450g",IF('Tableau (3)'!JU25=4,"4 Reblochon 450g",IF('Tableau (3)'!JU25=5,"5 Reblochon 450g",IF('Tableau (3)'!JU25=6,"6 Reblochon 450g",IF('Tableau (3)'!JU25=7,"7 Reblochon 450g",IF('Tableau (3)'!JU25=8,"8 Reblochon 450g",IF('Tableau (3)'!JU25=9,"9 Reblochon 450g",IF('Tableau (3)'!JU25=10,"10 Reblochon 450g",IF('Tableau (3)'!JU25&gt;10,"!!!!!!!!!!!!!!","")))))))))))</f>
        <v/>
      </c>
      <c r="JS6" s="13" t="str">
        <f>IF('Tableau (3)'!JW4=1,"1 Abondance 250g",IF('Tableau (3)'!JW4=2,"2 Abondance 250g",IF('Tableau (3)'!JW4=3,"3 Abondance 250g",IF('Tableau (3)'!JW4=4,"4 Abondance 250g",IF('Tableau (3)'!JW4=5,"5 Abondance 250g",IF('Tableau (3)'!JW4=6,"6 Abondance 250g",IF('Tableau (3)'!JW4=7,"7 Abondance 250g",IF('Tableau (3)'!JW4=8,"8 Abondance 250g",IF('Tableau (3)'!JW4=9,"9 Abondance 250g",IF('Tableau (3)'!JW4=10,"10 Abondance 250g",IF('Tableau (3)'!JW4&gt;10,"!!!!!!!!!!!!!!","")))))))))))</f>
        <v/>
      </c>
      <c r="JT6" s="13" t="str">
        <f>IF('Tableau (3)'!JW25=1,"1 Reblochon 450g",IF('Tableau (3)'!JW25=2,"2 Reblochon 450g",IF('Tableau (3)'!JW25=3,"3 Reblochon 450g",IF('Tableau (3)'!JW25=4,"4 Reblochon 450g",IF('Tableau (3)'!JW25=5,"5 Reblochon 450g",IF('Tableau (3)'!JW25=6,"6 Reblochon 450g",IF('Tableau (3)'!JW25=7,"7 Reblochon 450g",IF('Tableau (3)'!JW25=8,"8 Reblochon 450g",IF('Tableau (3)'!JW25=9,"9 Reblochon 450g",IF('Tableau (3)'!JW25=10,"10 Reblochon 450g",IF('Tableau (3)'!JW25&gt;10,"!!!!!!!!!!!!!!","")))))))))))</f>
        <v/>
      </c>
      <c r="JU6" s="13" t="str">
        <f>IF('Tableau (3)'!JY4=1,"1 Abondance 250g",IF('Tableau (3)'!JY4=2,"2 Abondance 250g",IF('Tableau (3)'!JY4=3,"3 Abondance 250g",IF('Tableau (3)'!JY4=4,"4 Abondance 250g",IF('Tableau (3)'!JY4=5,"5 Abondance 250g",IF('Tableau (3)'!JY4=6,"6 Abondance 250g",IF('Tableau (3)'!JY4=7,"7 Abondance 250g",IF('Tableau (3)'!JY4=8,"8 Abondance 250g",IF('Tableau (3)'!JY4=9,"9 Abondance 250g",IF('Tableau (3)'!JY4=10,"10 Abondance 250g",IF('Tableau (3)'!JY4&gt;10,"!!!!!!!!!!!!!!","")))))))))))</f>
        <v/>
      </c>
      <c r="JV6" s="13" t="str">
        <f>IF('Tableau (3)'!JY25=1,"1 Reblochon 450g",IF('Tableau (3)'!JY25=2,"2 Reblochon 450g",IF('Tableau (3)'!JY25=3,"3 Reblochon 450g",IF('Tableau (3)'!JY25=4,"4 Reblochon 450g",IF('Tableau (3)'!JY25=5,"5 Reblochon 450g",IF('Tableau (3)'!JY25=6,"6 Reblochon 450g",IF('Tableau (3)'!JY25=7,"7 Reblochon 450g",IF('Tableau (3)'!JY25=8,"8 Reblochon 450g",IF('Tableau (3)'!JY25=9,"9 Reblochon 450g",IF('Tableau (3)'!JY25=10,"10 Reblochon 450g",IF('Tableau (3)'!JY25&gt;10,"!!!!!!!!!!!!!!","")))))))))))</f>
        <v/>
      </c>
      <c r="JW6" s="13" t="str">
        <f>IF('Tableau (3)'!KA4=1,"1 Abondance 250g",IF('Tableau (3)'!KA4=2,"2 Abondance 250g",IF('Tableau (3)'!KA4=3,"3 Abondance 250g",IF('Tableau (3)'!KA4=4,"4 Abondance 250g",IF('Tableau (3)'!KA4=5,"5 Abondance 250g",IF('Tableau (3)'!KA4=6,"6 Abondance 250g",IF('Tableau (3)'!KA4=7,"7 Abondance 250g",IF('Tableau (3)'!KA4=8,"8 Abondance 250g",IF('Tableau (3)'!KA4=9,"9 Abondance 250g",IF('Tableau (3)'!KA4=10,"10 Abondance 250g",IF('Tableau (3)'!KA4&gt;10,"!!!!!!!!!!!!!!","")))))))))))</f>
        <v/>
      </c>
      <c r="JX6" s="13" t="str">
        <f>IF('Tableau (3)'!KA25=1,"1 Reblochon 450g",IF('Tableau (3)'!KA25=2,"2 Reblochon 450g",IF('Tableau (3)'!KA25=3,"3 Reblochon 450g",IF('Tableau (3)'!KA25=4,"4 Reblochon 450g",IF('Tableau (3)'!KA25=5,"5 Reblochon 450g",IF('Tableau (3)'!KA25=6,"6 Reblochon 450g",IF('Tableau (3)'!KA25=7,"7 Reblochon 450g",IF('Tableau (3)'!KA25=8,"8 Reblochon 450g",IF('Tableau (3)'!KA25=9,"9 Reblochon 450g",IF('Tableau (3)'!KA25=10,"10 Reblochon 450g",IF('Tableau (3)'!KA25&gt;10,"!!!!!!!!!!!!!!","")))))))))))</f>
        <v/>
      </c>
      <c r="JY6" s="13" t="str">
        <f>IF('Tableau (3)'!KC4=1,"1 Abondance 250g",IF('Tableau (3)'!KC4=2,"2 Abondance 250g",IF('Tableau (3)'!KC4=3,"3 Abondance 250g",IF('Tableau (3)'!KC4=4,"4 Abondance 250g",IF('Tableau (3)'!KC4=5,"5 Abondance 250g",IF('Tableau (3)'!KC4=6,"6 Abondance 250g",IF('Tableau (3)'!KC4=7,"7 Abondance 250g",IF('Tableau (3)'!KC4=8,"8 Abondance 250g",IF('Tableau (3)'!KC4=9,"9 Abondance 250g",IF('Tableau (3)'!KC4=10,"10 Abondance 250g",IF('Tableau (3)'!KC4&gt;10,"!!!!!!!!!!!!!!","")))))))))))</f>
        <v/>
      </c>
      <c r="JZ6" s="13" t="str">
        <f>IF('Tableau (3)'!KC25=1,"1 Reblochon 450g",IF('Tableau (3)'!KC25=2,"2 Reblochon 450g",IF('Tableau (3)'!KC25=3,"3 Reblochon 450g",IF('Tableau (3)'!KC25=4,"4 Reblochon 450g",IF('Tableau (3)'!KC25=5,"5 Reblochon 450g",IF('Tableau (3)'!KC25=6,"6 Reblochon 450g",IF('Tableau (3)'!KC25=7,"7 Reblochon 450g",IF('Tableau (3)'!KC25=8,"8 Reblochon 450g",IF('Tableau (3)'!KC25=9,"9 Reblochon 450g",IF('Tableau (3)'!KC25=10,"10 Reblochon 450g",IF('Tableau (3)'!KC25&gt;10,"!!!!!!!!!!!!!!","")))))))))))</f>
        <v/>
      </c>
      <c r="KA6" s="13" t="str">
        <f>IF('Tableau (3)'!KE4=1,"1 Abondance 250g",IF('Tableau (3)'!KE4=2,"2 Abondance 250g",IF('Tableau (3)'!KE4=3,"3 Abondance 250g",IF('Tableau (3)'!KE4=4,"4 Abondance 250g",IF('Tableau (3)'!KE4=5,"5 Abondance 250g",IF('Tableau (3)'!KE4=6,"6 Abondance 250g",IF('Tableau (3)'!KE4=7,"7 Abondance 250g",IF('Tableau (3)'!KE4=8,"8 Abondance 250g",IF('Tableau (3)'!KE4=9,"9 Abondance 250g",IF('Tableau (3)'!KE4=10,"10 Abondance 250g",IF('Tableau (3)'!KE4&gt;10,"!!!!!!!!!!!!!!","")))))))))))</f>
        <v/>
      </c>
      <c r="KB6" s="13" t="str">
        <f>IF('Tableau (3)'!KE25=1,"1 Reblochon 450g",IF('Tableau (3)'!KE25=2,"2 Reblochon 450g",IF('Tableau (3)'!KE25=3,"3 Reblochon 450g",IF('Tableau (3)'!KE25=4,"4 Reblochon 450g",IF('Tableau (3)'!KE25=5,"5 Reblochon 450g",IF('Tableau (3)'!KE25=6,"6 Reblochon 450g",IF('Tableau (3)'!KE25=7,"7 Reblochon 450g",IF('Tableau (3)'!KE25=8,"8 Reblochon 450g",IF('Tableau (3)'!KE25=9,"9 Reblochon 450g",IF('Tableau (3)'!KE25=10,"10 Reblochon 450g",IF('Tableau (3)'!KE25&gt;10,"!!!!!!!!!!!!!!","")))))))))))</f>
        <v/>
      </c>
      <c r="KC6" s="13" t="str">
        <f>IF('Tableau (3)'!KG4=1,"1 Abondance 250g",IF('Tableau (3)'!KG4=2,"2 Abondance 250g",IF('Tableau (3)'!KG4=3,"3 Abondance 250g",IF('Tableau (3)'!KG4=4,"4 Abondance 250g",IF('Tableau (3)'!KG4=5,"5 Abondance 250g",IF('Tableau (3)'!KG4=6,"6 Abondance 250g",IF('Tableau (3)'!KG4=7,"7 Abondance 250g",IF('Tableau (3)'!KG4=8,"8 Abondance 250g",IF('Tableau (3)'!KG4=9,"9 Abondance 250g",IF('Tableau (3)'!KG4=10,"10 Abondance 250g",IF('Tableau (3)'!KG4&gt;10,"!!!!!!!!!!!!!!","")))))))))))</f>
        <v/>
      </c>
      <c r="KD6" s="13" t="str">
        <f>IF('Tableau (3)'!KG25=1,"1 Reblochon 450g",IF('Tableau (3)'!KG25=2,"2 Reblochon 450g",IF('Tableau (3)'!KG25=3,"3 Reblochon 450g",IF('Tableau (3)'!KG25=4,"4 Reblochon 450g",IF('Tableau (3)'!KG25=5,"5 Reblochon 450g",IF('Tableau (3)'!KG25=6,"6 Reblochon 450g",IF('Tableau (3)'!KG25=7,"7 Reblochon 450g",IF('Tableau (3)'!KG25=8,"8 Reblochon 450g",IF('Tableau (3)'!KG25=9,"9 Reblochon 450g",IF('Tableau (3)'!KG25=10,"10 Reblochon 450g",IF('Tableau (3)'!KG25&gt;10,"!!!!!!!!!!!!!!","")))))))))))</f>
        <v/>
      </c>
      <c r="KE6" s="13" t="str">
        <f>IF('Tableau (3)'!KI4=1,"1 Abondance 250g",IF('Tableau (3)'!KI4=2,"2 Abondance 250g",IF('Tableau (3)'!KI4=3,"3 Abondance 250g",IF('Tableau (3)'!KI4=4,"4 Abondance 250g",IF('Tableau (3)'!KI4=5,"5 Abondance 250g",IF('Tableau (3)'!KI4=6,"6 Abondance 250g",IF('Tableau (3)'!KI4=7,"7 Abondance 250g",IF('Tableau (3)'!KI4=8,"8 Abondance 250g",IF('Tableau (3)'!KI4=9,"9 Abondance 250g",IF('Tableau (3)'!KI4=10,"10 Abondance 250g",IF('Tableau (3)'!KI4&gt;10,"!!!!!!!!!!!!!!","")))))))))))</f>
        <v/>
      </c>
      <c r="KF6" s="13" t="str">
        <f>IF('Tableau (3)'!KI25=1,"1 Reblochon 450g",IF('Tableau (3)'!KI25=2,"2 Reblochon 450g",IF('Tableau (3)'!KI25=3,"3 Reblochon 450g",IF('Tableau (3)'!KI25=4,"4 Reblochon 450g",IF('Tableau (3)'!KI25=5,"5 Reblochon 450g",IF('Tableau (3)'!KI25=6,"6 Reblochon 450g",IF('Tableau (3)'!KI25=7,"7 Reblochon 450g",IF('Tableau (3)'!KI25=8,"8 Reblochon 450g",IF('Tableau (3)'!KI25=9,"9 Reblochon 450g",IF('Tableau (3)'!KI25=10,"10 Reblochon 450g",IF('Tableau (3)'!KI25&gt;10,"!!!!!!!!!!!!!!","")))))))))))</f>
        <v/>
      </c>
      <c r="KG6" s="13" t="str">
        <f>IF('Tableau (3)'!KK4=1,"1 Abondance 250g",IF('Tableau (3)'!KK4=2,"2 Abondance 250g",IF('Tableau (3)'!KK4=3,"3 Abondance 250g",IF('Tableau (3)'!KK4=4,"4 Abondance 250g",IF('Tableau (3)'!KK4=5,"5 Abondance 250g",IF('Tableau (3)'!KK4=6,"6 Abondance 250g",IF('Tableau (3)'!KK4=7,"7 Abondance 250g",IF('Tableau (3)'!KK4=8,"8 Abondance 250g",IF('Tableau (3)'!KK4=9,"9 Abondance 250g",IF('Tableau (3)'!KK4=10,"10 Abondance 250g",IF('Tableau (3)'!KK4&gt;10,"!!!!!!!!!!!!!!","")))))))))))</f>
        <v/>
      </c>
      <c r="KH6" s="13" t="str">
        <f>IF('Tableau (3)'!KK25=1,"1 Reblochon 450g",IF('Tableau (3)'!KK25=2,"2 Reblochon 450g",IF('Tableau (3)'!KK25=3,"3 Reblochon 450g",IF('Tableau (3)'!KK25=4,"4 Reblochon 450g",IF('Tableau (3)'!KK25=5,"5 Reblochon 450g",IF('Tableau (3)'!KK25=6,"6 Reblochon 450g",IF('Tableau (3)'!KK25=7,"7 Reblochon 450g",IF('Tableau (3)'!KK25=8,"8 Reblochon 450g",IF('Tableau (3)'!KK25=9,"9 Reblochon 450g",IF('Tableau (3)'!KK25=10,"10 Reblochon 450g",IF('Tableau (3)'!KK25&gt;10,"!!!!!!!!!!!!!!","")))))))))))</f>
        <v/>
      </c>
      <c r="KI6" s="13" t="str">
        <f>IF('Tableau (3)'!KM4=1,"1 Abondance 250g",IF('Tableau (3)'!KM4=2,"2 Abondance 250g",IF('Tableau (3)'!KM4=3,"3 Abondance 250g",IF('Tableau (3)'!KM4=4,"4 Abondance 250g",IF('Tableau (3)'!KM4=5,"5 Abondance 250g",IF('Tableau (3)'!KM4=6,"6 Abondance 250g",IF('Tableau (3)'!KM4=7,"7 Abondance 250g",IF('Tableau (3)'!KM4=8,"8 Abondance 250g",IF('Tableau (3)'!KM4=9,"9 Abondance 250g",IF('Tableau (3)'!KM4=10,"10 Abondance 250g",IF('Tableau (3)'!KM4&gt;10,"!!!!!!!!!!!!!!","")))))))))))</f>
        <v/>
      </c>
      <c r="KJ6" s="13" t="str">
        <f>IF('Tableau (3)'!KM25=1,"1 Reblochon 450g",IF('Tableau (3)'!KM25=2,"2 Reblochon 450g",IF('Tableau (3)'!KM25=3,"3 Reblochon 450g",IF('Tableau (3)'!KM25=4,"4 Reblochon 450g",IF('Tableau (3)'!KM25=5,"5 Reblochon 450g",IF('Tableau (3)'!KM25=6,"6 Reblochon 450g",IF('Tableau (3)'!KM25=7,"7 Reblochon 450g",IF('Tableau (3)'!KM25=8,"8 Reblochon 450g",IF('Tableau (3)'!KM25=9,"9 Reblochon 450g",IF('Tableau (3)'!KM25=10,"10 Reblochon 450g",IF('Tableau (3)'!KM25&gt;10,"!!!!!!!!!!!!!!","")))))))))))</f>
        <v/>
      </c>
      <c r="KK6" s="13" t="str">
        <f>IF('Tableau (3)'!KO4=1,"1 Abondance 250g",IF('Tableau (3)'!KO4=2,"2 Abondance 250g",IF('Tableau (3)'!KO4=3,"3 Abondance 250g",IF('Tableau (3)'!KO4=4,"4 Abondance 250g",IF('Tableau (3)'!KO4=5,"5 Abondance 250g",IF('Tableau (3)'!KO4=6,"6 Abondance 250g",IF('Tableau (3)'!KO4=7,"7 Abondance 250g",IF('Tableau (3)'!KO4=8,"8 Abondance 250g",IF('Tableau (3)'!KO4=9,"9 Abondance 250g",IF('Tableau (3)'!KO4=10,"10 Abondance 250g",IF('Tableau (3)'!KO4&gt;10,"!!!!!!!!!!!!!!","")))))))))))</f>
        <v/>
      </c>
      <c r="KL6" s="13" t="str">
        <f>IF('Tableau (3)'!KO25=1,"1 Reblochon 450g",IF('Tableau (3)'!KO25=2,"2 Reblochon 450g",IF('Tableau (3)'!KO25=3,"3 Reblochon 450g",IF('Tableau (3)'!KO25=4,"4 Reblochon 450g",IF('Tableau (3)'!KO25=5,"5 Reblochon 450g",IF('Tableau (3)'!KO25=6,"6 Reblochon 450g",IF('Tableau (3)'!KO25=7,"7 Reblochon 450g",IF('Tableau (3)'!KO25=8,"8 Reblochon 450g",IF('Tableau (3)'!KO25=9,"9 Reblochon 450g",IF('Tableau (3)'!KO25=10,"10 Reblochon 450g",IF('Tableau (3)'!KO25&gt;10,"!!!!!!!!!!!!!!","")))))))))))</f>
        <v/>
      </c>
      <c r="KM6" s="13" t="str">
        <f>IF('Tableau (3)'!KQ4=1,"1 Abondance 250g",IF('Tableau (3)'!KQ4=2,"2 Abondance 250g",IF('Tableau (3)'!KQ4=3,"3 Abondance 250g",IF('Tableau (3)'!KQ4=4,"4 Abondance 250g",IF('Tableau (3)'!KQ4=5,"5 Abondance 250g",IF('Tableau (3)'!KQ4=6,"6 Abondance 250g",IF('Tableau (3)'!KQ4=7,"7 Abondance 250g",IF('Tableau (3)'!KQ4=8,"8 Abondance 250g",IF('Tableau (3)'!KQ4=9,"9 Abondance 250g",IF('Tableau (3)'!KQ4=10,"10 Abondance 250g",IF('Tableau (3)'!KQ4&gt;10,"!!!!!!!!!!!!!!","")))))))))))</f>
        <v/>
      </c>
      <c r="KN6" s="13" t="str">
        <f>IF('Tableau (3)'!KQ25=1,"1 Reblochon 450g",IF('Tableau (3)'!KQ25=2,"2 Reblochon 450g",IF('Tableau (3)'!KQ25=3,"3 Reblochon 450g",IF('Tableau (3)'!KQ25=4,"4 Reblochon 450g",IF('Tableau (3)'!KQ25=5,"5 Reblochon 450g",IF('Tableau (3)'!KQ25=6,"6 Reblochon 450g",IF('Tableau (3)'!KQ25=7,"7 Reblochon 450g",IF('Tableau (3)'!KQ25=8,"8 Reblochon 450g",IF('Tableau (3)'!KQ25=9,"9 Reblochon 450g",IF('Tableau (3)'!KQ25=10,"10 Reblochon 450g",IF('Tableau (3)'!KQ25&gt;10,"!!!!!!!!!!!!!!","")))))))))))</f>
        <v/>
      </c>
      <c r="KO6" s="13" t="str">
        <f>IF('Tableau (3)'!KS4=1,"1 Abondance 250g",IF('Tableau (3)'!KS4=2,"2 Abondance 250g",IF('Tableau (3)'!KS4=3,"3 Abondance 250g",IF('Tableau (3)'!KS4=4,"4 Abondance 250g",IF('Tableau (3)'!KS4=5,"5 Abondance 250g",IF('Tableau (3)'!KS4=6,"6 Abondance 250g",IF('Tableau (3)'!KS4=7,"7 Abondance 250g",IF('Tableau (3)'!KS4=8,"8 Abondance 250g",IF('Tableau (3)'!KS4=9,"9 Abondance 250g",IF('Tableau (3)'!KS4=10,"10 Abondance 250g",IF('Tableau (3)'!KS4&gt;10,"!!!!!!!!!!!!!!","")))))))))))</f>
        <v/>
      </c>
      <c r="KP6" s="13" t="str">
        <f>IF('Tableau (3)'!KS25=1,"1 Reblochon 450g",IF('Tableau (3)'!KS25=2,"2 Reblochon 450g",IF('Tableau (3)'!KS25=3,"3 Reblochon 450g",IF('Tableau (3)'!KS25=4,"4 Reblochon 450g",IF('Tableau (3)'!KS25=5,"5 Reblochon 450g",IF('Tableau (3)'!KS25=6,"6 Reblochon 450g",IF('Tableau (3)'!KS25=7,"7 Reblochon 450g",IF('Tableau (3)'!KS25=8,"8 Reblochon 450g",IF('Tableau (3)'!KS25=9,"9 Reblochon 450g",IF('Tableau (3)'!KS25=10,"10 Reblochon 450g",IF('Tableau (3)'!KS25&gt;10,"!!!!!!!!!!!!!!","")))))))))))</f>
        <v/>
      </c>
      <c r="KQ6" s="13" t="str">
        <f>IF('Tableau (3)'!KU4=1,"1 Abondance 250g",IF('Tableau (3)'!KU4=2,"2 Abondance 250g",IF('Tableau (3)'!KU4=3,"3 Abondance 250g",IF('Tableau (3)'!KU4=4,"4 Abondance 250g",IF('Tableau (3)'!KU4=5,"5 Abondance 250g",IF('Tableau (3)'!KU4=6,"6 Abondance 250g",IF('Tableau (3)'!KU4=7,"7 Abondance 250g",IF('Tableau (3)'!KU4=8,"8 Abondance 250g",IF('Tableau (3)'!KU4=9,"9 Abondance 250g",IF('Tableau (3)'!KU4=10,"10 Abondance 250g",IF('Tableau (3)'!KU4&gt;10,"!!!!!!!!!!!!!!","")))))))))))</f>
        <v/>
      </c>
      <c r="KR6" s="13" t="str">
        <f>IF('Tableau (3)'!KU25=1,"1 Reblochon 450g",IF('Tableau (3)'!KU25=2,"2 Reblochon 450g",IF('Tableau (3)'!KU25=3,"3 Reblochon 450g",IF('Tableau (3)'!KU25=4,"4 Reblochon 450g",IF('Tableau (3)'!KU25=5,"5 Reblochon 450g",IF('Tableau (3)'!KU25=6,"6 Reblochon 450g",IF('Tableau (3)'!KU25=7,"7 Reblochon 450g",IF('Tableau (3)'!KU25=8,"8 Reblochon 450g",IF('Tableau (3)'!KU25=9,"9 Reblochon 450g",IF('Tableau (3)'!KU25=10,"10 Reblochon 450g",IF('Tableau (3)'!KU25&gt;10,"!!!!!!!!!!!!!!","")))))))))))</f>
        <v/>
      </c>
      <c r="KS6" s="13" t="str">
        <f>IF('Tableau (3)'!KW4=1,"1 Abondance 250g",IF('Tableau (3)'!KW4=2,"2 Abondance 250g",IF('Tableau (3)'!KW4=3,"3 Abondance 250g",IF('Tableau (3)'!KW4=4,"4 Abondance 250g",IF('Tableau (3)'!KW4=5,"5 Abondance 250g",IF('Tableau (3)'!KW4=6,"6 Abondance 250g",IF('Tableau (3)'!KW4=7,"7 Abondance 250g",IF('Tableau (3)'!KW4=8,"8 Abondance 250g",IF('Tableau (3)'!KW4=9,"9 Abondance 250g",IF('Tableau (3)'!KW4=10,"10 Abondance 250g",IF('Tableau (3)'!KW4&gt;10,"!!!!!!!!!!!!!!","")))))))))))</f>
        <v/>
      </c>
      <c r="KT6" s="13" t="str">
        <f>IF('Tableau (3)'!KW25=1,"1 Reblochon 450g",IF('Tableau (3)'!KW25=2,"2 Reblochon 450g",IF('Tableau (3)'!KW25=3,"3 Reblochon 450g",IF('Tableau (3)'!KW25=4,"4 Reblochon 450g",IF('Tableau (3)'!KW25=5,"5 Reblochon 450g",IF('Tableau (3)'!KW25=6,"6 Reblochon 450g",IF('Tableau (3)'!KW25=7,"7 Reblochon 450g",IF('Tableau (3)'!KW25=8,"8 Reblochon 450g",IF('Tableau (3)'!KW25=9,"9 Reblochon 450g",IF('Tableau (3)'!KW25=10,"10 Reblochon 450g",IF('Tableau (3)'!KW25&gt;10,"!!!!!!!!!!!!!!","")))))))))))</f>
        <v/>
      </c>
      <c r="KU6" s="13" t="str">
        <f>IF('Tableau (3)'!KY4=1,"1 Abondance 250g",IF('Tableau (3)'!KY4=2,"2 Abondance 250g",IF('Tableau (3)'!KY4=3,"3 Abondance 250g",IF('Tableau (3)'!KY4=4,"4 Abondance 250g",IF('Tableau (3)'!KY4=5,"5 Abondance 250g",IF('Tableau (3)'!KY4=6,"6 Abondance 250g",IF('Tableau (3)'!KY4=7,"7 Abondance 250g",IF('Tableau (3)'!KY4=8,"8 Abondance 250g",IF('Tableau (3)'!KY4=9,"9 Abondance 250g",IF('Tableau (3)'!KY4=10,"10 Abondance 250g",IF('Tableau (3)'!KY4&gt;10,"!!!!!!!!!!!!!!","")))))))))))</f>
        <v/>
      </c>
      <c r="KV6" s="13" t="str">
        <f>IF('Tableau (3)'!KY25=1,"1 Reblochon 450g",IF('Tableau (3)'!KY25=2,"2 Reblochon 450g",IF('Tableau (3)'!KY25=3,"3 Reblochon 450g",IF('Tableau (3)'!KY25=4,"4 Reblochon 450g",IF('Tableau (3)'!KY25=5,"5 Reblochon 450g",IF('Tableau (3)'!KY25=6,"6 Reblochon 450g",IF('Tableau (3)'!KY25=7,"7 Reblochon 450g",IF('Tableau (3)'!KY25=8,"8 Reblochon 450g",IF('Tableau (3)'!KY25=9,"9 Reblochon 450g",IF('Tableau (3)'!KY25=10,"10 Reblochon 450g",IF('Tableau (3)'!KY25&gt;10,"!!!!!!!!!!!!!!","")))))))))))</f>
        <v/>
      </c>
      <c r="KW6" s="13" t="str">
        <f>IF('Tableau (3)'!LA4=1,"1 Abondance 250g",IF('Tableau (3)'!LA4=2,"2 Abondance 250g",IF('Tableau (3)'!LA4=3,"3 Abondance 250g",IF('Tableau (3)'!LA4=4,"4 Abondance 250g",IF('Tableau (3)'!LA4=5,"5 Abondance 250g",IF('Tableau (3)'!LA4=6,"6 Abondance 250g",IF('Tableau (3)'!LA4=7,"7 Abondance 250g",IF('Tableau (3)'!LA4=8,"8 Abondance 250g",IF('Tableau (3)'!LA4=9,"9 Abondance 250g",IF('Tableau (3)'!LA4=10,"10 Abondance 250g",IF('Tableau (3)'!LA4&gt;10,"!!!!!!!!!!!!!!","")))))))))))</f>
        <v/>
      </c>
      <c r="KX6" s="13" t="str">
        <f>IF('Tableau (3)'!LA25=1,"1 Reblochon 450g",IF('Tableau (3)'!LA25=2,"2 Reblochon 450g",IF('Tableau (3)'!LA25=3,"3 Reblochon 450g",IF('Tableau (3)'!LA25=4,"4 Reblochon 450g",IF('Tableau (3)'!LA25=5,"5 Reblochon 450g",IF('Tableau (3)'!LA25=6,"6 Reblochon 450g",IF('Tableau (3)'!LA25=7,"7 Reblochon 450g",IF('Tableau (3)'!LA25=8,"8 Reblochon 450g",IF('Tableau (3)'!LA25=9,"9 Reblochon 450g",IF('Tableau (3)'!LA25=10,"10 Reblochon 450g",IF('Tableau (3)'!LA25&gt;10,"!!!!!!!!!!!!!!","")))))))))))</f>
        <v/>
      </c>
      <c r="KY6" s="13" t="str">
        <f>IF('Tableau (3)'!LC4=1,"1 Abondance 250g",IF('Tableau (3)'!LC4=2,"2 Abondance 250g",IF('Tableau (3)'!LC4=3,"3 Abondance 250g",IF('Tableau (3)'!LC4=4,"4 Abondance 250g",IF('Tableau (3)'!LC4=5,"5 Abondance 250g",IF('Tableau (3)'!LC4=6,"6 Abondance 250g",IF('Tableau (3)'!LC4=7,"7 Abondance 250g",IF('Tableau (3)'!LC4=8,"8 Abondance 250g",IF('Tableau (3)'!LC4=9,"9 Abondance 250g",IF('Tableau (3)'!LC4=10,"10 Abondance 250g",IF('Tableau (3)'!LC4&gt;10,"!!!!!!!!!!!!!!","")))))))))))</f>
        <v/>
      </c>
      <c r="KZ6" s="13" t="str">
        <f>IF('Tableau (3)'!LC25=1,"1 Reblochon 450g",IF('Tableau (3)'!LC25=2,"2 Reblochon 450g",IF('Tableau (3)'!LC25=3,"3 Reblochon 450g",IF('Tableau (3)'!LC25=4,"4 Reblochon 450g",IF('Tableau (3)'!LC25=5,"5 Reblochon 450g",IF('Tableau (3)'!LC25=6,"6 Reblochon 450g",IF('Tableau (3)'!LC25=7,"7 Reblochon 450g",IF('Tableau (3)'!LC25=8,"8 Reblochon 450g",IF('Tableau (3)'!LC25=9,"9 Reblochon 450g",IF('Tableau (3)'!LC25=10,"10 Reblochon 450g",IF('Tableau (3)'!LC25&gt;10,"!!!!!!!!!!!!!!","")))))))))))</f>
        <v/>
      </c>
      <c r="LA6" s="13" t="str">
        <f>IF('Tableau (3)'!LE4=1,"1 Abondance 250g",IF('Tableau (3)'!LE4=2,"2 Abondance 250g",IF('Tableau (3)'!LE4=3,"3 Abondance 250g",IF('Tableau (3)'!LE4=4,"4 Abondance 250g",IF('Tableau (3)'!LE4=5,"5 Abondance 250g",IF('Tableau (3)'!LE4=6,"6 Abondance 250g",IF('Tableau (3)'!LE4=7,"7 Abondance 250g",IF('Tableau (3)'!LE4=8,"8 Abondance 250g",IF('Tableau (3)'!LE4=9,"9 Abondance 250g",IF('Tableau (3)'!LE4=10,"10 Abondance 250g",IF('Tableau (3)'!LE4&gt;10,"!!!!!!!!!!!!!!","")))))))))))</f>
        <v/>
      </c>
      <c r="LB6" s="13" t="str">
        <f>IF('Tableau (3)'!LE25=1,"1 Reblochon 450g",IF('Tableau (3)'!LE25=2,"2 Reblochon 450g",IF('Tableau (3)'!LE25=3,"3 Reblochon 450g",IF('Tableau (3)'!LE25=4,"4 Reblochon 450g",IF('Tableau (3)'!LE25=5,"5 Reblochon 450g",IF('Tableau (3)'!LE25=6,"6 Reblochon 450g",IF('Tableau (3)'!LE25=7,"7 Reblochon 450g",IF('Tableau (3)'!LE25=8,"8 Reblochon 450g",IF('Tableau (3)'!LE25=9,"9 Reblochon 450g",IF('Tableau (3)'!LE25=10,"10 Reblochon 450g",IF('Tableau (3)'!LE25&gt;10,"!!!!!!!!!!!!!!","")))))))))))</f>
        <v/>
      </c>
      <c r="LC6" s="13" t="str">
        <f>IF('Tableau (3)'!LG4=1,"1 Abondance 250g",IF('Tableau (3)'!LG4=2,"2 Abondance 250g",IF('Tableau (3)'!LG4=3,"3 Abondance 250g",IF('Tableau (3)'!LG4=4,"4 Abondance 250g",IF('Tableau (3)'!LG4=5,"5 Abondance 250g",IF('Tableau (3)'!LG4=6,"6 Abondance 250g",IF('Tableau (3)'!LG4=7,"7 Abondance 250g",IF('Tableau (3)'!LG4=8,"8 Abondance 250g",IF('Tableau (3)'!LG4=9,"9 Abondance 250g",IF('Tableau (3)'!LG4=10,"10 Abondance 250g",IF('Tableau (3)'!LG4&gt;10,"!!!!!!!!!!!!!!","")))))))))))</f>
        <v/>
      </c>
      <c r="LD6" s="13" t="str">
        <f>IF('Tableau (3)'!LG25=1,"1 Reblochon 450g",IF('Tableau (3)'!LG25=2,"2 Reblochon 450g",IF('Tableau (3)'!LG25=3,"3 Reblochon 450g",IF('Tableau (3)'!LG25=4,"4 Reblochon 450g",IF('Tableau (3)'!LG25=5,"5 Reblochon 450g",IF('Tableau (3)'!LG25=6,"6 Reblochon 450g",IF('Tableau (3)'!LG25=7,"7 Reblochon 450g",IF('Tableau (3)'!LG25=8,"8 Reblochon 450g",IF('Tableau (3)'!LG25=9,"9 Reblochon 450g",IF('Tableau (3)'!LG25=10,"10 Reblochon 450g",IF('Tableau (3)'!LG25&gt;10,"!!!!!!!!!!!!!!","")))))))))))</f>
        <v/>
      </c>
      <c r="LE6" s="13" t="str">
        <f>IF('Tableau (3)'!LI4=1,"1 Abondance 250g",IF('Tableau (3)'!LI4=2,"2 Abondance 250g",IF('Tableau (3)'!LI4=3,"3 Abondance 250g",IF('Tableau (3)'!LI4=4,"4 Abondance 250g",IF('Tableau (3)'!LI4=5,"5 Abondance 250g",IF('Tableau (3)'!LI4=6,"6 Abondance 250g",IF('Tableau (3)'!LI4=7,"7 Abondance 250g",IF('Tableau (3)'!LI4=8,"8 Abondance 250g",IF('Tableau (3)'!LI4=9,"9 Abondance 250g",IF('Tableau (3)'!LI4=10,"10 Abondance 250g",IF('Tableau (3)'!LI4&gt;10,"!!!!!!!!!!!!!!","")))))))))))</f>
        <v/>
      </c>
      <c r="LF6" s="13" t="str">
        <f>IF('Tableau (3)'!LI25=1,"1 Reblochon 450g",IF('Tableau (3)'!LI25=2,"2 Reblochon 450g",IF('Tableau (3)'!LI25=3,"3 Reblochon 450g",IF('Tableau (3)'!LI25=4,"4 Reblochon 450g",IF('Tableau (3)'!LI25=5,"5 Reblochon 450g",IF('Tableau (3)'!LI25=6,"6 Reblochon 450g",IF('Tableau (3)'!LI25=7,"7 Reblochon 450g",IF('Tableau (3)'!LI25=8,"8 Reblochon 450g",IF('Tableau (3)'!LI25=9,"9 Reblochon 450g",IF('Tableau (3)'!LI25=10,"10 Reblochon 450g",IF('Tableau (3)'!LI25&gt;10,"!!!!!!!!!!!!!!","")))))))))))</f>
        <v/>
      </c>
      <c r="LG6" s="13" t="str">
        <f>IF('Tableau (3)'!LK4=1,"1 Abondance 250g",IF('Tableau (3)'!LK4=2,"2 Abondance 250g",IF('Tableau (3)'!LK4=3,"3 Abondance 250g",IF('Tableau (3)'!LK4=4,"4 Abondance 250g",IF('Tableau (3)'!LK4=5,"5 Abondance 250g",IF('Tableau (3)'!LK4=6,"6 Abondance 250g",IF('Tableau (3)'!LK4=7,"7 Abondance 250g",IF('Tableau (3)'!LK4=8,"8 Abondance 250g",IF('Tableau (3)'!LK4=9,"9 Abondance 250g",IF('Tableau (3)'!LK4=10,"10 Abondance 250g",IF('Tableau (3)'!LK4&gt;10,"!!!!!!!!!!!!!!","")))))))))))</f>
        <v/>
      </c>
      <c r="LH6" s="13" t="str">
        <f>IF('Tableau (3)'!LK25=1,"1 Reblochon 450g",IF('Tableau (3)'!LK25=2,"2 Reblochon 450g",IF('Tableau (3)'!LK25=3,"3 Reblochon 450g",IF('Tableau (3)'!LK25=4,"4 Reblochon 450g",IF('Tableau (3)'!LK25=5,"5 Reblochon 450g",IF('Tableau (3)'!LK25=6,"6 Reblochon 450g",IF('Tableau (3)'!LK25=7,"7 Reblochon 450g",IF('Tableau (3)'!LK25=8,"8 Reblochon 450g",IF('Tableau (3)'!LK25=9,"9 Reblochon 450g",IF('Tableau (3)'!LK25=10,"10 Reblochon 450g",IF('Tableau (3)'!LK25&gt;10,"!!!!!!!!!!!!!!","")))))))))))</f>
        <v/>
      </c>
      <c r="LI6" s="13" t="str">
        <f>IF('Tableau (3)'!LM4=1,"1 Abondance 250g",IF('Tableau (3)'!LM4=2,"2 Abondance 250g",IF('Tableau (3)'!LM4=3,"3 Abondance 250g",IF('Tableau (3)'!LM4=4,"4 Abondance 250g",IF('Tableau (3)'!LM4=5,"5 Abondance 250g",IF('Tableau (3)'!LM4=6,"6 Abondance 250g",IF('Tableau (3)'!LM4=7,"7 Abondance 250g",IF('Tableau (3)'!LM4=8,"8 Abondance 250g",IF('Tableau (3)'!LM4=9,"9 Abondance 250g",IF('Tableau (3)'!LM4=10,"10 Abondance 250g",IF('Tableau (3)'!LM4&gt;10,"!!!!!!!!!!!!!!","")))))))))))</f>
        <v/>
      </c>
      <c r="LJ6" s="13" t="str">
        <f>IF('Tableau (3)'!LM25=1,"1 Reblochon 450g",IF('Tableau (3)'!LM25=2,"2 Reblochon 450g",IF('Tableau (3)'!LM25=3,"3 Reblochon 450g",IF('Tableau (3)'!LM25=4,"4 Reblochon 450g",IF('Tableau (3)'!LM25=5,"5 Reblochon 450g",IF('Tableau (3)'!LM25=6,"6 Reblochon 450g",IF('Tableau (3)'!LM25=7,"7 Reblochon 450g",IF('Tableau (3)'!LM25=8,"8 Reblochon 450g",IF('Tableau (3)'!LM25=9,"9 Reblochon 450g",IF('Tableau (3)'!LM25=10,"10 Reblochon 450g",IF('Tableau (3)'!LM25&gt;10,"!!!!!!!!!!!!!!","")))))))))))</f>
        <v/>
      </c>
      <c r="LK6" s="13" t="str">
        <f>IF('Tableau (3)'!LO4=1,"1 Abondance 250g",IF('Tableau (3)'!LO4=2,"2 Abondance 250g",IF('Tableau (3)'!LO4=3,"3 Abondance 250g",IF('Tableau (3)'!LO4=4,"4 Abondance 250g",IF('Tableau (3)'!LO4=5,"5 Abondance 250g",IF('Tableau (3)'!LO4=6,"6 Abondance 250g",IF('Tableau (3)'!LO4=7,"7 Abondance 250g",IF('Tableau (3)'!LO4=8,"8 Abondance 250g",IF('Tableau (3)'!LO4=9,"9 Abondance 250g",IF('Tableau (3)'!LO4=10,"10 Abondance 250g",IF('Tableau (3)'!LO4&gt;10,"!!!!!!!!!!!!!!","")))))))))))</f>
        <v/>
      </c>
      <c r="LL6" s="13" t="str">
        <f>IF('Tableau (3)'!LO25=1,"1 Reblochon 450g",IF('Tableau (3)'!LO25=2,"2 Reblochon 450g",IF('Tableau (3)'!LO25=3,"3 Reblochon 450g",IF('Tableau (3)'!LO25=4,"4 Reblochon 450g",IF('Tableau (3)'!LO25=5,"5 Reblochon 450g",IF('Tableau (3)'!LO25=6,"6 Reblochon 450g",IF('Tableau (3)'!LO25=7,"7 Reblochon 450g",IF('Tableau (3)'!LO25=8,"8 Reblochon 450g",IF('Tableau (3)'!LO25=9,"9 Reblochon 450g",IF('Tableau (3)'!LO25=10,"10 Reblochon 450g",IF('Tableau (3)'!LO25&gt;10,"!!!!!!!!!!!!!!","")))))))))))</f>
        <v/>
      </c>
      <c r="LM6" s="13" t="str">
        <f>IF('Tableau (3)'!LQ4=1,"1 Abondance 250g",IF('Tableau (3)'!LQ4=2,"2 Abondance 250g",IF('Tableau (3)'!LQ4=3,"3 Abondance 250g",IF('Tableau (3)'!LQ4=4,"4 Abondance 250g",IF('Tableau (3)'!LQ4=5,"5 Abondance 250g",IF('Tableau (3)'!LQ4=6,"6 Abondance 250g",IF('Tableau (3)'!LQ4=7,"7 Abondance 250g",IF('Tableau (3)'!LQ4=8,"8 Abondance 250g",IF('Tableau (3)'!LQ4=9,"9 Abondance 250g",IF('Tableau (3)'!LQ4=10,"10 Abondance 250g",IF('Tableau (3)'!LQ4&gt;10,"!!!!!!!!!!!!!!","")))))))))))</f>
        <v/>
      </c>
      <c r="LN6" s="13" t="str">
        <f>IF('Tableau (3)'!LQ25=1,"1 Reblochon 450g",IF('Tableau (3)'!LQ25=2,"2 Reblochon 450g",IF('Tableau (3)'!LQ25=3,"3 Reblochon 450g",IF('Tableau (3)'!LQ25=4,"4 Reblochon 450g",IF('Tableau (3)'!LQ25=5,"5 Reblochon 450g",IF('Tableau (3)'!LQ25=6,"6 Reblochon 450g",IF('Tableau (3)'!LQ25=7,"7 Reblochon 450g",IF('Tableau (3)'!LQ25=8,"8 Reblochon 450g",IF('Tableau (3)'!LQ25=9,"9 Reblochon 450g",IF('Tableau (3)'!LQ25=10,"10 Reblochon 450g",IF('Tableau (3)'!LQ25&gt;10,"!!!!!!!!!!!!!!","")))))))))))</f>
        <v/>
      </c>
      <c r="LO6" s="13" t="str">
        <f>IF('Tableau (3)'!LS4=1,"1 Abondance 250g",IF('Tableau (3)'!LS4=2,"2 Abondance 250g",IF('Tableau (3)'!LS4=3,"3 Abondance 250g",IF('Tableau (3)'!LS4=4,"4 Abondance 250g",IF('Tableau (3)'!LS4=5,"5 Abondance 250g",IF('Tableau (3)'!LS4=6,"6 Abondance 250g",IF('Tableau (3)'!LS4=7,"7 Abondance 250g",IF('Tableau (3)'!LS4=8,"8 Abondance 250g",IF('Tableau (3)'!LS4=9,"9 Abondance 250g",IF('Tableau (3)'!LS4=10,"10 Abondance 250g",IF('Tableau (3)'!LS4&gt;10,"!!!!!!!!!!!!!!","")))))))))))</f>
        <v/>
      </c>
      <c r="LP6" s="13" t="str">
        <f>IF('Tableau (3)'!LS25=1,"1 Reblochon 450g",IF('Tableau (3)'!LS25=2,"2 Reblochon 450g",IF('Tableau (3)'!LS25=3,"3 Reblochon 450g",IF('Tableau (3)'!LS25=4,"4 Reblochon 450g",IF('Tableau (3)'!LS25=5,"5 Reblochon 450g",IF('Tableau (3)'!LS25=6,"6 Reblochon 450g",IF('Tableau (3)'!LS25=7,"7 Reblochon 450g",IF('Tableau (3)'!LS25=8,"8 Reblochon 450g",IF('Tableau (3)'!LS25=9,"9 Reblochon 450g",IF('Tableau (3)'!LS25=10,"10 Reblochon 450g",IF('Tableau (3)'!LS25&gt;10,"!!!!!!!!!!!!!!","")))))))))))</f>
        <v/>
      </c>
      <c r="LQ6" s="13" t="str">
        <f>IF('Tableau (3)'!LU4=1,"1 Abondance 250g",IF('Tableau (3)'!LU4=2,"2 Abondance 250g",IF('Tableau (3)'!LU4=3,"3 Abondance 250g",IF('Tableau (3)'!LU4=4,"4 Abondance 250g",IF('Tableau (3)'!LU4=5,"5 Abondance 250g",IF('Tableau (3)'!LU4=6,"6 Abondance 250g",IF('Tableau (3)'!LU4=7,"7 Abondance 250g",IF('Tableau (3)'!LU4=8,"8 Abondance 250g",IF('Tableau (3)'!LU4=9,"9 Abondance 250g",IF('Tableau (3)'!LU4=10,"10 Abondance 250g",IF('Tableau (3)'!LU4&gt;10,"!!!!!!!!!!!!!!","")))))))))))</f>
        <v/>
      </c>
      <c r="LR6" s="13" t="str">
        <f>IF('Tableau (3)'!LU25=1,"1 Reblochon 450g",IF('Tableau (3)'!LU25=2,"2 Reblochon 450g",IF('Tableau (3)'!LU25=3,"3 Reblochon 450g",IF('Tableau (3)'!LU25=4,"4 Reblochon 450g",IF('Tableau (3)'!LU25=5,"5 Reblochon 450g",IF('Tableau (3)'!LU25=6,"6 Reblochon 450g",IF('Tableau (3)'!LU25=7,"7 Reblochon 450g",IF('Tableau (3)'!LU25=8,"8 Reblochon 450g",IF('Tableau (3)'!LU25=9,"9 Reblochon 450g",IF('Tableau (3)'!LU25=10,"10 Reblochon 450g",IF('Tableau (3)'!LU25&gt;10,"!!!!!!!!!!!!!!","")))))))))))</f>
        <v/>
      </c>
      <c r="LS6" s="13" t="str">
        <f>IF('Tableau (3)'!LW4=1,"1 Abondance 250g",IF('Tableau (3)'!LW4=2,"2 Abondance 250g",IF('Tableau (3)'!LW4=3,"3 Abondance 250g",IF('Tableau (3)'!LW4=4,"4 Abondance 250g",IF('Tableau (3)'!LW4=5,"5 Abondance 250g",IF('Tableau (3)'!LW4=6,"6 Abondance 250g",IF('Tableau (3)'!LW4=7,"7 Abondance 250g",IF('Tableau (3)'!LW4=8,"8 Abondance 250g",IF('Tableau (3)'!LW4=9,"9 Abondance 250g",IF('Tableau (3)'!LW4=10,"10 Abondance 250g",IF('Tableau (3)'!LW4&gt;10,"!!!!!!!!!!!!!!","")))))))))))</f>
        <v/>
      </c>
      <c r="LT6" s="13" t="str">
        <f>IF('Tableau (3)'!LW25=1,"1 Reblochon 450g",IF('Tableau (3)'!LW25=2,"2 Reblochon 450g",IF('Tableau (3)'!LW25=3,"3 Reblochon 450g",IF('Tableau (3)'!LW25=4,"4 Reblochon 450g",IF('Tableau (3)'!LW25=5,"5 Reblochon 450g",IF('Tableau (3)'!LW25=6,"6 Reblochon 450g",IF('Tableau (3)'!LW25=7,"7 Reblochon 450g",IF('Tableau (3)'!LW25=8,"8 Reblochon 450g",IF('Tableau (3)'!LW25=9,"9 Reblochon 450g",IF('Tableau (3)'!LW25=10,"10 Reblochon 450g",IF('Tableau (3)'!LW25&gt;10,"!!!!!!!!!!!!!!","")))))))))))</f>
        <v/>
      </c>
      <c r="LU6" s="13" t="str">
        <f>IF('Tableau (3)'!LY4=1,"1 Abondance 250g",IF('Tableau (3)'!LY4=2,"2 Abondance 250g",IF('Tableau (3)'!LY4=3,"3 Abondance 250g",IF('Tableau (3)'!LY4=4,"4 Abondance 250g",IF('Tableau (3)'!LY4=5,"5 Abondance 250g",IF('Tableau (3)'!LY4=6,"6 Abondance 250g",IF('Tableau (3)'!LY4=7,"7 Abondance 250g",IF('Tableau (3)'!LY4=8,"8 Abondance 250g",IF('Tableau (3)'!LY4=9,"9 Abondance 250g",IF('Tableau (3)'!LY4=10,"10 Abondance 250g",IF('Tableau (3)'!LY4&gt;10,"!!!!!!!!!!!!!!","")))))))))))</f>
        <v/>
      </c>
      <c r="LV6" s="13" t="str">
        <f>IF('Tableau (3)'!LY25=1,"1 Reblochon 450g",IF('Tableau (3)'!LY25=2,"2 Reblochon 450g",IF('Tableau (3)'!LY25=3,"3 Reblochon 450g",IF('Tableau (3)'!LY25=4,"4 Reblochon 450g",IF('Tableau (3)'!LY25=5,"5 Reblochon 450g",IF('Tableau (3)'!LY25=6,"6 Reblochon 450g",IF('Tableau (3)'!LY25=7,"7 Reblochon 450g",IF('Tableau (3)'!LY25=8,"8 Reblochon 450g",IF('Tableau (3)'!LY25=9,"9 Reblochon 450g",IF('Tableau (3)'!LY25=10,"10 Reblochon 450g",IF('Tableau (3)'!LY25&gt;10,"!!!!!!!!!!!!!!","")))))))))))</f>
        <v/>
      </c>
      <c r="LW6" s="13" t="str">
        <f>IF('Tableau (3)'!MA4=1,"1 Abondance 250g",IF('Tableau (3)'!MA4=2,"2 Abondance 250g",IF('Tableau (3)'!MA4=3,"3 Abondance 250g",IF('Tableau (3)'!MA4=4,"4 Abondance 250g",IF('Tableau (3)'!MA4=5,"5 Abondance 250g",IF('Tableau (3)'!MA4=6,"6 Abondance 250g",IF('Tableau (3)'!MA4=7,"7 Abondance 250g",IF('Tableau (3)'!MA4=8,"8 Abondance 250g",IF('Tableau (3)'!MA4=9,"9 Abondance 250g",IF('Tableau (3)'!MA4=10,"10 Abondance 250g",IF('Tableau (3)'!MA4&gt;10,"!!!!!!!!!!!!!!","")))))))))))</f>
        <v/>
      </c>
      <c r="LX6" s="13" t="str">
        <f>IF('Tableau (3)'!MA25=1,"1 Reblochon 450g",IF('Tableau (3)'!MA25=2,"2 Reblochon 450g",IF('Tableau (3)'!MA25=3,"3 Reblochon 450g",IF('Tableau (3)'!MA25=4,"4 Reblochon 450g",IF('Tableau (3)'!MA25=5,"5 Reblochon 450g",IF('Tableau (3)'!MA25=6,"6 Reblochon 450g",IF('Tableau (3)'!MA25=7,"7 Reblochon 450g",IF('Tableau (3)'!MA25=8,"8 Reblochon 450g",IF('Tableau (3)'!MA25=9,"9 Reblochon 450g",IF('Tableau (3)'!MA25=10,"10 Reblochon 450g",IF('Tableau (3)'!MA25&gt;10,"!!!!!!!!!!!!!!","")))))))))))</f>
        <v/>
      </c>
      <c r="LY6" s="13" t="str">
        <f>IF('Tableau (3)'!MC4=1,"1 Abondance 250g",IF('Tableau (3)'!MC4=2,"2 Abondance 250g",IF('Tableau (3)'!MC4=3,"3 Abondance 250g",IF('Tableau (3)'!MC4=4,"4 Abondance 250g",IF('Tableau (3)'!MC4=5,"5 Abondance 250g",IF('Tableau (3)'!MC4=6,"6 Abondance 250g",IF('Tableau (3)'!MC4=7,"7 Abondance 250g",IF('Tableau (3)'!MC4=8,"8 Abondance 250g",IF('Tableau (3)'!MC4=9,"9 Abondance 250g",IF('Tableau (3)'!MC4=10,"10 Abondance 250g",IF('Tableau (3)'!MC4&gt;10,"!!!!!!!!!!!!!!","")))))))))))</f>
        <v/>
      </c>
      <c r="LZ6" s="13" t="str">
        <f>IF('Tableau (3)'!MC25=1,"1 Reblochon 450g",IF('Tableau (3)'!MC25=2,"2 Reblochon 450g",IF('Tableau (3)'!MC25=3,"3 Reblochon 450g",IF('Tableau (3)'!MC25=4,"4 Reblochon 450g",IF('Tableau (3)'!MC25=5,"5 Reblochon 450g",IF('Tableau (3)'!MC25=6,"6 Reblochon 450g",IF('Tableau (3)'!MC25=7,"7 Reblochon 450g",IF('Tableau (3)'!MC25=8,"8 Reblochon 450g",IF('Tableau (3)'!MC25=9,"9 Reblochon 450g",IF('Tableau (3)'!MC25=10,"10 Reblochon 450g",IF('Tableau (3)'!MC25&gt;10,"!!!!!!!!!!!!!!","")))))))))))</f>
        <v/>
      </c>
      <c r="MA6" s="13" t="str">
        <f>IF('Tableau (3)'!ME4=1,"1 Abondance 250g",IF('Tableau (3)'!ME4=2,"2 Abondance 250g",IF('Tableau (3)'!ME4=3,"3 Abondance 250g",IF('Tableau (3)'!ME4=4,"4 Abondance 250g",IF('Tableau (3)'!ME4=5,"5 Abondance 250g",IF('Tableau (3)'!ME4=6,"6 Abondance 250g",IF('Tableau (3)'!ME4=7,"7 Abondance 250g",IF('Tableau (3)'!ME4=8,"8 Abondance 250g",IF('Tableau (3)'!ME4=9,"9 Abondance 250g",IF('Tableau (3)'!ME4=10,"10 Abondance 250g",IF('Tableau (3)'!ME4&gt;10,"!!!!!!!!!!!!!!","")))))))))))</f>
        <v/>
      </c>
      <c r="MB6" s="13" t="str">
        <f>IF('Tableau (3)'!ME25=1,"1 Reblochon 450g",IF('Tableau (3)'!ME25=2,"2 Reblochon 450g",IF('Tableau (3)'!ME25=3,"3 Reblochon 450g",IF('Tableau (3)'!ME25=4,"4 Reblochon 450g",IF('Tableau (3)'!ME25=5,"5 Reblochon 450g",IF('Tableau (3)'!ME25=6,"6 Reblochon 450g",IF('Tableau (3)'!ME25=7,"7 Reblochon 450g",IF('Tableau (3)'!ME25=8,"8 Reblochon 450g",IF('Tableau (3)'!ME25=9,"9 Reblochon 450g",IF('Tableau (3)'!ME25=10,"10 Reblochon 450g",IF('Tableau (3)'!ME25&gt;10,"!!!!!!!!!!!!!!","")))))))))))</f>
        <v/>
      </c>
      <c r="MC6" s="13" t="str">
        <f>IF('Tableau (3)'!MG4=1,"1 Abondance 250g",IF('Tableau (3)'!MG4=2,"2 Abondance 250g",IF('Tableau (3)'!MG4=3,"3 Abondance 250g",IF('Tableau (3)'!MG4=4,"4 Abondance 250g",IF('Tableau (3)'!MG4=5,"5 Abondance 250g",IF('Tableau (3)'!MG4=6,"6 Abondance 250g",IF('Tableau (3)'!MG4=7,"7 Abondance 250g",IF('Tableau (3)'!MG4=8,"8 Abondance 250g",IF('Tableau (3)'!MG4=9,"9 Abondance 250g",IF('Tableau (3)'!MG4=10,"10 Abondance 250g",IF('Tableau (3)'!MG4&gt;10,"!!!!!!!!!!!!!!","")))))))))))</f>
        <v/>
      </c>
      <c r="MD6" s="13" t="str">
        <f>IF('Tableau (3)'!MG25=1,"1 Reblochon 450g",IF('Tableau (3)'!MG25=2,"2 Reblochon 450g",IF('Tableau (3)'!MG25=3,"3 Reblochon 450g",IF('Tableau (3)'!MG25=4,"4 Reblochon 450g",IF('Tableau (3)'!MG25=5,"5 Reblochon 450g",IF('Tableau (3)'!MG25=6,"6 Reblochon 450g",IF('Tableau (3)'!MG25=7,"7 Reblochon 450g",IF('Tableau (3)'!MG25=8,"8 Reblochon 450g",IF('Tableau (3)'!MG25=9,"9 Reblochon 450g",IF('Tableau (3)'!MG25=10,"10 Reblochon 450g",IF('Tableau (3)'!MG25&gt;10,"!!!!!!!!!!!!!!","")))))))))))</f>
        <v/>
      </c>
      <c r="ME6" s="13" t="str">
        <f>IF('Tableau (3)'!MI4=1,"1 Abondance 250g",IF('Tableau (3)'!MI4=2,"2 Abondance 250g",IF('Tableau (3)'!MI4=3,"3 Abondance 250g",IF('Tableau (3)'!MI4=4,"4 Abondance 250g",IF('Tableau (3)'!MI4=5,"5 Abondance 250g",IF('Tableau (3)'!MI4=6,"6 Abondance 250g",IF('Tableau (3)'!MI4=7,"7 Abondance 250g",IF('Tableau (3)'!MI4=8,"8 Abondance 250g",IF('Tableau (3)'!MI4=9,"9 Abondance 250g",IF('Tableau (3)'!MI4=10,"10 Abondance 250g",IF('Tableau (3)'!MI4&gt;10,"!!!!!!!!!!!!!!","")))))))))))</f>
        <v/>
      </c>
      <c r="MF6" s="13" t="str">
        <f>IF('Tableau (3)'!MI25=1,"1 Reblochon 450g",IF('Tableau (3)'!MI25=2,"2 Reblochon 450g",IF('Tableau (3)'!MI25=3,"3 Reblochon 450g",IF('Tableau (3)'!MI25=4,"4 Reblochon 450g",IF('Tableau (3)'!MI25=5,"5 Reblochon 450g",IF('Tableau (3)'!MI25=6,"6 Reblochon 450g",IF('Tableau (3)'!MI25=7,"7 Reblochon 450g",IF('Tableau (3)'!MI25=8,"8 Reblochon 450g",IF('Tableau (3)'!MI25=9,"9 Reblochon 450g",IF('Tableau (3)'!MI25=10,"10 Reblochon 450g",IF('Tableau (3)'!MI25&gt;10,"!!!!!!!!!!!!!!","")))))))))))</f>
        <v/>
      </c>
      <c r="MG6" s="13" t="str">
        <f>IF('Tableau (3)'!MK4=1,"1 Abondance 250g",IF('Tableau (3)'!MK4=2,"2 Abondance 250g",IF('Tableau (3)'!MK4=3,"3 Abondance 250g",IF('Tableau (3)'!MK4=4,"4 Abondance 250g",IF('Tableau (3)'!MK4=5,"5 Abondance 250g",IF('Tableau (3)'!MK4=6,"6 Abondance 250g",IF('Tableau (3)'!MK4=7,"7 Abondance 250g",IF('Tableau (3)'!MK4=8,"8 Abondance 250g",IF('Tableau (3)'!MK4=9,"9 Abondance 250g",IF('Tableau (3)'!MK4=10,"10 Abondance 250g",IF('Tableau (3)'!MK4&gt;10,"!!!!!!!!!!!!!!","")))))))))))</f>
        <v/>
      </c>
      <c r="MH6" s="13" t="str">
        <f>IF('Tableau (3)'!MK25=1,"1 Reblochon 450g",IF('Tableau (3)'!MK25=2,"2 Reblochon 450g",IF('Tableau (3)'!MK25=3,"3 Reblochon 450g",IF('Tableau (3)'!MK25=4,"4 Reblochon 450g",IF('Tableau (3)'!MK25=5,"5 Reblochon 450g",IF('Tableau (3)'!MK25=6,"6 Reblochon 450g",IF('Tableau (3)'!MK25=7,"7 Reblochon 450g",IF('Tableau (3)'!MK25=8,"8 Reblochon 450g",IF('Tableau (3)'!MK25=9,"9 Reblochon 450g",IF('Tableau (3)'!MK25=10,"10 Reblochon 450g",IF('Tableau (3)'!MK25&gt;10,"!!!!!!!!!!!!!!","")))))))))))</f>
        <v/>
      </c>
      <c r="MI6" s="13" t="str">
        <f>IF('Tableau (3)'!MM4=1,"1 Abondance 250g",IF('Tableau (3)'!MM4=2,"2 Abondance 250g",IF('Tableau (3)'!MM4=3,"3 Abondance 250g",IF('Tableau (3)'!MM4=4,"4 Abondance 250g",IF('Tableau (3)'!MM4=5,"5 Abondance 250g",IF('Tableau (3)'!MM4=6,"6 Abondance 250g",IF('Tableau (3)'!MM4=7,"7 Abondance 250g",IF('Tableau (3)'!MM4=8,"8 Abondance 250g",IF('Tableau (3)'!MM4=9,"9 Abondance 250g",IF('Tableau (3)'!MM4=10,"10 Abondance 250g",IF('Tableau (3)'!MM4&gt;10,"!!!!!!!!!!!!!!","")))))))))))</f>
        <v/>
      </c>
      <c r="MJ6" s="13" t="str">
        <f>IF('Tableau (3)'!MM25=1,"1 Reblochon 450g",IF('Tableau (3)'!MM25=2,"2 Reblochon 450g",IF('Tableau (3)'!MM25=3,"3 Reblochon 450g",IF('Tableau (3)'!MM25=4,"4 Reblochon 450g",IF('Tableau (3)'!MM25=5,"5 Reblochon 450g",IF('Tableau (3)'!MM25=6,"6 Reblochon 450g",IF('Tableau (3)'!MM25=7,"7 Reblochon 450g",IF('Tableau (3)'!MM25=8,"8 Reblochon 450g",IF('Tableau (3)'!MM25=9,"9 Reblochon 450g",IF('Tableau (3)'!MM25=10,"10 Reblochon 450g",IF('Tableau (3)'!MM25&gt;10,"!!!!!!!!!!!!!!","")))))))))))</f>
        <v/>
      </c>
      <c r="MK6" s="13" t="str">
        <f>IF('Tableau (3)'!MO4=1,"1 Abondance 250g",IF('Tableau (3)'!MO4=2,"2 Abondance 250g",IF('Tableau (3)'!MO4=3,"3 Abondance 250g",IF('Tableau (3)'!MO4=4,"4 Abondance 250g",IF('Tableau (3)'!MO4=5,"5 Abondance 250g",IF('Tableau (3)'!MO4=6,"6 Abondance 250g",IF('Tableau (3)'!MO4=7,"7 Abondance 250g",IF('Tableau (3)'!MO4=8,"8 Abondance 250g",IF('Tableau (3)'!MO4=9,"9 Abondance 250g",IF('Tableau (3)'!MO4=10,"10 Abondance 250g",IF('Tableau (3)'!MO4&gt;10,"!!!!!!!!!!!!!!","")))))))))))</f>
        <v/>
      </c>
      <c r="ML6" s="13" t="str">
        <f>IF('Tableau (3)'!MO25=1,"1 Reblochon 450g",IF('Tableau (3)'!MO25=2,"2 Reblochon 450g",IF('Tableau (3)'!MO25=3,"3 Reblochon 450g",IF('Tableau (3)'!MO25=4,"4 Reblochon 450g",IF('Tableau (3)'!MO25=5,"5 Reblochon 450g",IF('Tableau (3)'!MO25=6,"6 Reblochon 450g",IF('Tableau (3)'!MO25=7,"7 Reblochon 450g",IF('Tableau (3)'!MO25=8,"8 Reblochon 450g",IF('Tableau (3)'!MO25=9,"9 Reblochon 450g",IF('Tableau (3)'!MO25=10,"10 Reblochon 450g",IF('Tableau (3)'!MO25&gt;10,"!!!!!!!!!!!!!!","")))))))))))</f>
        <v/>
      </c>
      <c r="MM6" s="13" t="str">
        <f>IF('Tableau (3)'!MQ4=1,"1 Abondance 250g",IF('Tableau (3)'!MQ4=2,"2 Abondance 250g",IF('Tableau (3)'!MQ4=3,"3 Abondance 250g",IF('Tableau (3)'!MQ4=4,"4 Abondance 250g",IF('Tableau (3)'!MQ4=5,"5 Abondance 250g",IF('Tableau (3)'!MQ4=6,"6 Abondance 250g",IF('Tableau (3)'!MQ4=7,"7 Abondance 250g",IF('Tableau (3)'!MQ4=8,"8 Abondance 250g",IF('Tableau (3)'!MQ4=9,"9 Abondance 250g",IF('Tableau (3)'!MQ4=10,"10 Abondance 250g",IF('Tableau (3)'!MQ4&gt;10,"!!!!!!!!!!!!!!","")))))))))))</f>
        <v/>
      </c>
      <c r="MN6" s="13" t="str">
        <f>IF('Tableau (3)'!MQ25=1,"1 Reblochon 450g",IF('Tableau (3)'!MQ25=2,"2 Reblochon 450g",IF('Tableau (3)'!MQ25=3,"3 Reblochon 450g",IF('Tableau (3)'!MQ25=4,"4 Reblochon 450g",IF('Tableau (3)'!MQ25=5,"5 Reblochon 450g",IF('Tableau (3)'!MQ25=6,"6 Reblochon 450g",IF('Tableau (3)'!MQ25=7,"7 Reblochon 450g",IF('Tableau (3)'!MQ25=8,"8 Reblochon 450g",IF('Tableau (3)'!MQ25=9,"9 Reblochon 450g",IF('Tableau (3)'!MQ25=10,"10 Reblochon 450g",IF('Tableau (3)'!MQ25&gt;10,"!!!!!!!!!!!!!!","")))))))))))</f>
        <v/>
      </c>
      <c r="MO6" s="13" t="str">
        <f>IF('Tableau (3)'!MS4=1,"1 Abondance 250g",IF('Tableau (3)'!MS4=2,"2 Abondance 250g",IF('Tableau (3)'!MS4=3,"3 Abondance 250g",IF('Tableau (3)'!MS4=4,"4 Abondance 250g",IF('Tableau (3)'!MS4=5,"5 Abondance 250g",IF('Tableau (3)'!MS4=6,"6 Abondance 250g",IF('Tableau (3)'!MS4=7,"7 Abondance 250g",IF('Tableau (3)'!MS4=8,"8 Abondance 250g",IF('Tableau (3)'!MS4=9,"9 Abondance 250g",IF('Tableau (3)'!MS4=10,"10 Abondance 250g",IF('Tableau (3)'!MS4&gt;10,"!!!!!!!!!!!!!!","")))))))))))</f>
        <v/>
      </c>
      <c r="MP6" s="13" t="str">
        <f>IF('Tableau (3)'!MS25=1,"1 Reblochon 450g",IF('Tableau (3)'!MS25=2,"2 Reblochon 450g",IF('Tableau (3)'!MS25=3,"3 Reblochon 450g",IF('Tableau (3)'!MS25=4,"4 Reblochon 450g",IF('Tableau (3)'!MS25=5,"5 Reblochon 450g",IF('Tableau (3)'!MS25=6,"6 Reblochon 450g",IF('Tableau (3)'!MS25=7,"7 Reblochon 450g",IF('Tableau (3)'!MS25=8,"8 Reblochon 450g",IF('Tableau (3)'!MS25=9,"9 Reblochon 450g",IF('Tableau (3)'!MS25=10,"10 Reblochon 450g",IF('Tableau (3)'!MS25&gt;10,"!!!!!!!!!!!!!!","")))))))))))</f>
        <v/>
      </c>
      <c r="MQ6" s="13" t="str">
        <f>IF('Tableau (3)'!MU4=1,"1 Abondance 250g",IF('Tableau (3)'!MU4=2,"2 Abondance 250g",IF('Tableau (3)'!MU4=3,"3 Abondance 250g",IF('Tableau (3)'!MU4=4,"4 Abondance 250g",IF('Tableau (3)'!MU4=5,"5 Abondance 250g",IF('Tableau (3)'!MU4=6,"6 Abondance 250g",IF('Tableau (3)'!MU4=7,"7 Abondance 250g",IF('Tableau (3)'!MU4=8,"8 Abondance 250g",IF('Tableau (3)'!MU4=9,"9 Abondance 250g",IF('Tableau (3)'!MU4=10,"10 Abondance 250g",IF('Tableau (3)'!MU4&gt;10,"!!!!!!!!!!!!!!","")))))))))))</f>
        <v/>
      </c>
      <c r="MR6" s="13" t="str">
        <f>IF('Tableau (3)'!MU25=1,"1 Reblochon 450g",IF('Tableau (3)'!MU25=2,"2 Reblochon 450g",IF('Tableau (3)'!MU25=3,"3 Reblochon 450g",IF('Tableau (3)'!MU25=4,"4 Reblochon 450g",IF('Tableau (3)'!MU25=5,"5 Reblochon 450g",IF('Tableau (3)'!MU25=6,"6 Reblochon 450g",IF('Tableau (3)'!MU25=7,"7 Reblochon 450g",IF('Tableau (3)'!MU25=8,"8 Reblochon 450g",IF('Tableau (3)'!MU25=9,"9 Reblochon 450g",IF('Tableau (3)'!MU25=10,"10 Reblochon 450g",IF('Tableau (3)'!MU25&gt;10,"!!!!!!!!!!!!!!","")))))))))))</f>
        <v/>
      </c>
      <c r="MS6" s="13" t="str">
        <f>IF('Tableau (3)'!MW4=1,"1 Abondance 250g",IF('Tableau (3)'!MW4=2,"2 Abondance 250g",IF('Tableau (3)'!MW4=3,"3 Abondance 250g",IF('Tableau (3)'!MW4=4,"4 Abondance 250g",IF('Tableau (3)'!MW4=5,"5 Abondance 250g",IF('Tableau (3)'!MW4=6,"6 Abondance 250g",IF('Tableau (3)'!MW4=7,"7 Abondance 250g",IF('Tableau (3)'!MW4=8,"8 Abondance 250g",IF('Tableau (3)'!MW4=9,"9 Abondance 250g",IF('Tableau (3)'!MW4=10,"10 Abondance 250g",IF('Tableau (3)'!MW4&gt;10,"!!!!!!!!!!!!!!","")))))))))))</f>
        <v/>
      </c>
      <c r="MT6" s="13" t="str">
        <f>IF('Tableau (3)'!MW25=1,"1 Reblochon 450g",IF('Tableau (3)'!MW25=2,"2 Reblochon 450g",IF('Tableau (3)'!MW25=3,"3 Reblochon 450g",IF('Tableau (3)'!MW25=4,"4 Reblochon 450g",IF('Tableau (3)'!MW25=5,"5 Reblochon 450g",IF('Tableau (3)'!MW25=6,"6 Reblochon 450g",IF('Tableau (3)'!MW25=7,"7 Reblochon 450g",IF('Tableau (3)'!MW25=8,"8 Reblochon 450g",IF('Tableau (3)'!MW25=9,"9 Reblochon 450g",IF('Tableau (3)'!MW25=10,"10 Reblochon 450g",IF('Tableau (3)'!MW25&gt;10,"!!!!!!!!!!!!!!","")))))))))))</f>
        <v/>
      </c>
      <c r="MU6" s="13" t="str">
        <f>IF('Tableau (3)'!MY4=1,"1 Abondance 250g",IF('Tableau (3)'!MY4=2,"2 Abondance 250g",IF('Tableau (3)'!MY4=3,"3 Abondance 250g",IF('Tableau (3)'!MY4=4,"4 Abondance 250g",IF('Tableau (3)'!MY4=5,"5 Abondance 250g",IF('Tableau (3)'!MY4=6,"6 Abondance 250g",IF('Tableau (3)'!MY4=7,"7 Abondance 250g",IF('Tableau (3)'!MY4=8,"8 Abondance 250g",IF('Tableau (3)'!MY4=9,"9 Abondance 250g",IF('Tableau (3)'!MY4=10,"10 Abondance 250g",IF('Tableau (3)'!MY4&gt;10,"!!!!!!!!!!!!!!","")))))))))))</f>
        <v/>
      </c>
      <c r="MV6" s="13" t="str">
        <f>IF('Tableau (3)'!MY25=1,"1 Reblochon 450g",IF('Tableau (3)'!MY25=2,"2 Reblochon 450g",IF('Tableau (3)'!MY25=3,"3 Reblochon 450g",IF('Tableau (3)'!MY25=4,"4 Reblochon 450g",IF('Tableau (3)'!MY25=5,"5 Reblochon 450g",IF('Tableau (3)'!MY25=6,"6 Reblochon 450g",IF('Tableau (3)'!MY25=7,"7 Reblochon 450g",IF('Tableau (3)'!MY25=8,"8 Reblochon 450g",IF('Tableau (3)'!MY25=9,"9 Reblochon 450g",IF('Tableau (3)'!MY25=10,"10 Reblochon 450g",IF('Tableau (3)'!MY25&gt;10,"!!!!!!!!!!!!!!","")))))))))))</f>
        <v/>
      </c>
      <c r="MW6" s="13" t="str">
        <f>IF('Tableau (3)'!NA4=1,"1 Abondance 250g",IF('Tableau (3)'!NA4=2,"2 Abondance 250g",IF('Tableau (3)'!NA4=3,"3 Abondance 250g",IF('Tableau (3)'!NA4=4,"4 Abondance 250g",IF('Tableau (3)'!NA4=5,"5 Abondance 250g",IF('Tableau (3)'!NA4=6,"6 Abondance 250g",IF('Tableau (3)'!NA4=7,"7 Abondance 250g",IF('Tableau (3)'!NA4=8,"8 Abondance 250g",IF('Tableau (3)'!NA4=9,"9 Abondance 250g",IF('Tableau (3)'!NA4=10,"10 Abondance 250g",IF('Tableau (3)'!NA4&gt;10,"!!!!!!!!!!!!!!","")))))))))))</f>
        <v/>
      </c>
      <c r="MX6" s="13" t="str">
        <f>IF('Tableau (3)'!NA25=1,"1 Reblochon 450g",IF('Tableau (3)'!NA25=2,"2 Reblochon 450g",IF('Tableau (3)'!NA25=3,"3 Reblochon 450g",IF('Tableau (3)'!NA25=4,"4 Reblochon 450g",IF('Tableau (3)'!NA25=5,"5 Reblochon 450g",IF('Tableau (3)'!NA25=6,"6 Reblochon 450g",IF('Tableau (3)'!NA25=7,"7 Reblochon 450g",IF('Tableau (3)'!NA25=8,"8 Reblochon 450g",IF('Tableau (3)'!NA25=9,"9 Reblochon 450g",IF('Tableau (3)'!NA25=10,"10 Reblochon 450g",IF('Tableau (3)'!NA25&gt;10,"!!!!!!!!!!!!!!","")))))))))))</f>
        <v/>
      </c>
      <c r="MY6" s="13" t="str">
        <f>IF('Tableau (3)'!NC4=1,"1 Abondance 250g",IF('Tableau (3)'!NC4=2,"2 Abondance 250g",IF('Tableau (3)'!NC4=3,"3 Abondance 250g",IF('Tableau (3)'!NC4=4,"4 Abondance 250g",IF('Tableau (3)'!NC4=5,"5 Abondance 250g",IF('Tableau (3)'!NC4=6,"6 Abondance 250g",IF('Tableau (3)'!NC4=7,"7 Abondance 250g",IF('Tableau (3)'!NC4=8,"8 Abondance 250g",IF('Tableau (3)'!NC4=9,"9 Abondance 250g",IF('Tableau (3)'!NC4=10,"10 Abondance 250g",IF('Tableau (3)'!NC4&gt;10,"!!!!!!!!!!!!!!","")))))))))))</f>
        <v/>
      </c>
      <c r="MZ6" s="13" t="str">
        <f>IF('Tableau (3)'!NC25=1,"1 Reblochon 450g",IF('Tableau (3)'!NC25=2,"2 Reblochon 450g",IF('Tableau (3)'!NC25=3,"3 Reblochon 450g",IF('Tableau (3)'!NC25=4,"4 Reblochon 450g",IF('Tableau (3)'!NC25=5,"5 Reblochon 450g",IF('Tableau (3)'!NC25=6,"6 Reblochon 450g",IF('Tableau (3)'!NC25=7,"7 Reblochon 450g",IF('Tableau (3)'!NC25=8,"8 Reblochon 450g",IF('Tableau (3)'!NC25=9,"9 Reblochon 450g",IF('Tableau (3)'!NC25=10,"10 Reblochon 450g",IF('Tableau (3)'!NC25&gt;10,"!!!!!!!!!!!!!!","")))))))))))</f>
        <v/>
      </c>
      <c r="NA6" s="13" t="str">
        <f>IF('Tableau (3)'!NE4=1,"1 Abondance 250g",IF('Tableau (3)'!NE4=2,"2 Abondance 250g",IF('Tableau (3)'!NE4=3,"3 Abondance 250g",IF('Tableau (3)'!NE4=4,"4 Abondance 250g",IF('Tableau (3)'!NE4=5,"5 Abondance 250g",IF('Tableau (3)'!NE4=6,"6 Abondance 250g",IF('Tableau (3)'!NE4=7,"7 Abondance 250g",IF('Tableau (3)'!NE4=8,"8 Abondance 250g",IF('Tableau (3)'!NE4=9,"9 Abondance 250g",IF('Tableau (3)'!NE4=10,"10 Abondance 250g",IF('Tableau (3)'!NE4&gt;10,"!!!!!!!!!!!!!!","")))))))))))</f>
        <v/>
      </c>
      <c r="NB6" s="13" t="str">
        <f>IF('Tableau (3)'!NE25=1,"1 Reblochon 450g",IF('Tableau (3)'!NE25=2,"2 Reblochon 450g",IF('Tableau (3)'!NE25=3,"3 Reblochon 450g",IF('Tableau (3)'!NE25=4,"4 Reblochon 450g",IF('Tableau (3)'!NE25=5,"5 Reblochon 450g",IF('Tableau (3)'!NE25=6,"6 Reblochon 450g",IF('Tableau (3)'!NE25=7,"7 Reblochon 450g",IF('Tableau (3)'!NE25=8,"8 Reblochon 450g",IF('Tableau (3)'!NE25=9,"9 Reblochon 450g",IF('Tableau (3)'!NE25=10,"10 Reblochon 450g",IF('Tableau (3)'!NE25&gt;10,"!!!!!!!!!!!!!!","")))))))))))</f>
        <v/>
      </c>
      <c r="NC6" s="13" t="str">
        <f>IF('Tableau (3)'!NG4=1,"1 Abondance 250g",IF('Tableau (3)'!NG4=2,"2 Abondance 250g",IF('Tableau (3)'!NG4=3,"3 Abondance 250g",IF('Tableau (3)'!NG4=4,"4 Abondance 250g",IF('Tableau (3)'!NG4=5,"5 Abondance 250g",IF('Tableau (3)'!NG4=6,"6 Abondance 250g",IF('Tableau (3)'!NG4=7,"7 Abondance 250g",IF('Tableau (3)'!NG4=8,"8 Abondance 250g",IF('Tableau (3)'!NG4=9,"9 Abondance 250g",IF('Tableau (3)'!NG4=10,"10 Abondance 250g",IF('Tableau (3)'!NG4&gt;10,"!!!!!!!!!!!!!!","")))))))))))</f>
        <v/>
      </c>
      <c r="ND6" s="13" t="str">
        <f>IF('Tableau (3)'!NG25=1,"1 Reblochon 450g",IF('Tableau (3)'!NG25=2,"2 Reblochon 450g",IF('Tableau (3)'!NG25=3,"3 Reblochon 450g",IF('Tableau (3)'!NG25=4,"4 Reblochon 450g",IF('Tableau (3)'!NG25=5,"5 Reblochon 450g",IF('Tableau (3)'!NG25=6,"6 Reblochon 450g",IF('Tableau (3)'!NG25=7,"7 Reblochon 450g",IF('Tableau (3)'!NG25=8,"8 Reblochon 450g",IF('Tableau (3)'!NG25=9,"9 Reblochon 450g",IF('Tableau (3)'!NG25=10,"10 Reblochon 450g",IF('Tableau (3)'!NG25&gt;10,"!!!!!!!!!!!!!!","")))))))))))</f>
        <v/>
      </c>
      <c r="NE6" s="13" t="str">
        <f>IF('Tableau (3)'!NI4=1,"1 Abondance 250g",IF('Tableau (3)'!NI4=2,"2 Abondance 250g",IF('Tableau (3)'!NI4=3,"3 Abondance 250g",IF('Tableau (3)'!NI4=4,"4 Abondance 250g",IF('Tableau (3)'!NI4=5,"5 Abondance 250g",IF('Tableau (3)'!NI4=6,"6 Abondance 250g",IF('Tableau (3)'!NI4=7,"7 Abondance 250g",IF('Tableau (3)'!NI4=8,"8 Abondance 250g",IF('Tableau (3)'!NI4=9,"9 Abondance 250g",IF('Tableau (3)'!NI4=10,"10 Abondance 250g",IF('Tableau (3)'!NI4&gt;10,"!!!!!!!!!!!!!!","")))))))))))</f>
        <v/>
      </c>
      <c r="NF6" s="13" t="str">
        <f>IF('Tableau (3)'!NI25=1,"1 Reblochon 450g",IF('Tableau (3)'!NI25=2,"2 Reblochon 450g",IF('Tableau (3)'!NI25=3,"3 Reblochon 450g",IF('Tableau (3)'!NI25=4,"4 Reblochon 450g",IF('Tableau (3)'!NI25=5,"5 Reblochon 450g",IF('Tableau (3)'!NI25=6,"6 Reblochon 450g",IF('Tableau (3)'!NI25=7,"7 Reblochon 450g",IF('Tableau (3)'!NI25=8,"8 Reblochon 450g",IF('Tableau (3)'!NI25=9,"9 Reblochon 450g",IF('Tableau (3)'!NI25=10,"10 Reblochon 450g",IF('Tableau (3)'!NI25&gt;10,"!!!!!!!!!!!!!!","")))))))))))</f>
        <v/>
      </c>
      <c r="NG6" s="13" t="str">
        <f>IF('Tableau (3)'!NK4=1,"1 Abondance 250g",IF('Tableau (3)'!NK4=2,"2 Abondance 250g",IF('Tableau (3)'!NK4=3,"3 Abondance 250g",IF('Tableau (3)'!NK4=4,"4 Abondance 250g",IF('Tableau (3)'!NK4=5,"5 Abondance 250g",IF('Tableau (3)'!NK4=6,"6 Abondance 250g",IF('Tableau (3)'!NK4=7,"7 Abondance 250g",IF('Tableau (3)'!NK4=8,"8 Abondance 250g",IF('Tableau (3)'!NK4=9,"9 Abondance 250g",IF('Tableau (3)'!NK4=10,"10 Abondance 250g",IF('Tableau (3)'!NK4&gt;10,"!!!!!!!!!!!!!!","")))))))))))</f>
        <v/>
      </c>
      <c r="NH6" s="13" t="str">
        <f>IF('Tableau (3)'!NK25=1,"1 Reblochon 450g",IF('Tableau (3)'!NK25=2,"2 Reblochon 450g",IF('Tableau (3)'!NK25=3,"3 Reblochon 450g",IF('Tableau (3)'!NK25=4,"4 Reblochon 450g",IF('Tableau (3)'!NK25=5,"5 Reblochon 450g",IF('Tableau (3)'!NK25=6,"6 Reblochon 450g",IF('Tableau (3)'!NK25=7,"7 Reblochon 450g",IF('Tableau (3)'!NK25=8,"8 Reblochon 450g",IF('Tableau (3)'!NK25=9,"9 Reblochon 450g",IF('Tableau (3)'!NK25=10,"10 Reblochon 450g",IF('Tableau (3)'!NK25&gt;10,"!!!!!!!!!!!!!!","")))))))))))</f>
        <v/>
      </c>
      <c r="NI6" s="13" t="str">
        <f>IF('Tableau (3)'!NM4=1,"1 Abondance 250g",IF('Tableau (3)'!NM4=2,"2 Abondance 250g",IF('Tableau (3)'!NM4=3,"3 Abondance 250g",IF('Tableau (3)'!NM4=4,"4 Abondance 250g",IF('Tableau (3)'!NM4=5,"5 Abondance 250g",IF('Tableau (3)'!NM4=6,"6 Abondance 250g",IF('Tableau (3)'!NM4=7,"7 Abondance 250g",IF('Tableau (3)'!NM4=8,"8 Abondance 250g",IF('Tableau (3)'!NM4=9,"9 Abondance 250g",IF('Tableau (3)'!NM4=10,"10 Abondance 250g",IF('Tableau (3)'!NM4&gt;10,"!!!!!!!!!!!!!!","")))))))))))</f>
        <v/>
      </c>
      <c r="NJ6" s="13" t="str">
        <f>IF('Tableau (3)'!NM25=1,"1 Reblochon 450g",IF('Tableau (3)'!NM25=2,"2 Reblochon 450g",IF('Tableau (3)'!NM25=3,"3 Reblochon 450g",IF('Tableau (3)'!NM25=4,"4 Reblochon 450g",IF('Tableau (3)'!NM25=5,"5 Reblochon 450g",IF('Tableau (3)'!NM25=6,"6 Reblochon 450g",IF('Tableau (3)'!NM25=7,"7 Reblochon 450g",IF('Tableau (3)'!NM25=8,"8 Reblochon 450g",IF('Tableau (3)'!NM25=9,"9 Reblochon 450g",IF('Tableau (3)'!NM25=10,"10 Reblochon 450g",IF('Tableau (3)'!NM25&gt;10,"!!!!!!!!!!!!!!","")))))))))))</f>
        <v/>
      </c>
      <c r="NK6" s="13" t="str">
        <f>IF('Tableau (3)'!NO4=1,"1 Abondance 250g",IF('Tableau (3)'!NO4=2,"2 Abondance 250g",IF('Tableau (3)'!NO4=3,"3 Abondance 250g",IF('Tableau (3)'!NO4=4,"4 Abondance 250g",IF('Tableau (3)'!NO4=5,"5 Abondance 250g",IF('Tableau (3)'!NO4=6,"6 Abondance 250g",IF('Tableau (3)'!NO4=7,"7 Abondance 250g",IF('Tableau (3)'!NO4=8,"8 Abondance 250g",IF('Tableau (3)'!NO4=9,"9 Abondance 250g",IF('Tableau (3)'!NO4=10,"10 Abondance 250g",IF('Tableau (3)'!NO4&gt;10,"!!!!!!!!!!!!!!","")))))))))))</f>
        <v/>
      </c>
      <c r="NL6" s="13" t="str">
        <f>IF('Tableau (3)'!NO25=1,"1 Reblochon 450g",IF('Tableau (3)'!NO25=2,"2 Reblochon 450g",IF('Tableau (3)'!NO25=3,"3 Reblochon 450g",IF('Tableau (3)'!NO25=4,"4 Reblochon 450g",IF('Tableau (3)'!NO25=5,"5 Reblochon 450g",IF('Tableau (3)'!NO25=6,"6 Reblochon 450g",IF('Tableau (3)'!NO25=7,"7 Reblochon 450g",IF('Tableau (3)'!NO25=8,"8 Reblochon 450g",IF('Tableau (3)'!NO25=9,"9 Reblochon 450g",IF('Tableau (3)'!NO25=10,"10 Reblochon 450g",IF('Tableau (3)'!NO25&gt;10,"!!!!!!!!!!!!!!","")))))))))))</f>
        <v/>
      </c>
      <c r="NM6" s="13" t="str">
        <f>IF('Tableau (3)'!NQ4=1,"1 Abondance 250g",IF('Tableau (3)'!NQ4=2,"2 Abondance 250g",IF('Tableau (3)'!NQ4=3,"3 Abondance 250g",IF('Tableau (3)'!NQ4=4,"4 Abondance 250g",IF('Tableau (3)'!NQ4=5,"5 Abondance 250g",IF('Tableau (3)'!NQ4=6,"6 Abondance 250g",IF('Tableau (3)'!NQ4=7,"7 Abondance 250g",IF('Tableau (3)'!NQ4=8,"8 Abondance 250g",IF('Tableau (3)'!NQ4=9,"9 Abondance 250g",IF('Tableau (3)'!NQ4=10,"10 Abondance 250g",IF('Tableau (3)'!NQ4&gt;10,"!!!!!!!!!!!!!!","")))))))))))</f>
        <v/>
      </c>
      <c r="NN6" s="13" t="str">
        <f>IF('Tableau (3)'!NQ25=1,"1 Reblochon 450g",IF('Tableau (3)'!NQ25=2,"2 Reblochon 450g",IF('Tableau (3)'!NQ25=3,"3 Reblochon 450g",IF('Tableau (3)'!NQ25=4,"4 Reblochon 450g",IF('Tableau (3)'!NQ25=5,"5 Reblochon 450g",IF('Tableau (3)'!NQ25=6,"6 Reblochon 450g",IF('Tableau (3)'!NQ25=7,"7 Reblochon 450g",IF('Tableau (3)'!NQ25=8,"8 Reblochon 450g",IF('Tableau (3)'!NQ25=9,"9 Reblochon 450g",IF('Tableau (3)'!NQ25=10,"10 Reblochon 450g",IF('Tableau (3)'!NQ25&gt;10,"!!!!!!!!!!!!!!","")))))))))))</f>
        <v/>
      </c>
      <c r="NO6" s="13" t="str">
        <f>IF('Tableau (3)'!NS4=1,"1 Abondance 250g",IF('Tableau (3)'!NS4=2,"2 Abondance 250g",IF('Tableau (3)'!NS4=3,"3 Abondance 250g",IF('Tableau (3)'!NS4=4,"4 Abondance 250g",IF('Tableau (3)'!NS4=5,"5 Abondance 250g",IF('Tableau (3)'!NS4=6,"6 Abondance 250g",IF('Tableau (3)'!NS4=7,"7 Abondance 250g",IF('Tableau (3)'!NS4=8,"8 Abondance 250g",IF('Tableau (3)'!NS4=9,"9 Abondance 250g",IF('Tableau (3)'!NS4=10,"10 Abondance 250g",IF('Tableau (3)'!NS4&gt;10,"!!!!!!!!!!!!!!","")))))))))))</f>
        <v/>
      </c>
      <c r="NP6" s="13" t="str">
        <f>IF('Tableau (3)'!NS25=1,"1 Reblochon 450g",IF('Tableau (3)'!NS25=2,"2 Reblochon 450g",IF('Tableau (3)'!NS25=3,"3 Reblochon 450g",IF('Tableau (3)'!NS25=4,"4 Reblochon 450g",IF('Tableau (3)'!NS25=5,"5 Reblochon 450g",IF('Tableau (3)'!NS25=6,"6 Reblochon 450g",IF('Tableau (3)'!NS25=7,"7 Reblochon 450g",IF('Tableau (3)'!NS25=8,"8 Reblochon 450g",IF('Tableau (3)'!NS25=9,"9 Reblochon 450g",IF('Tableau (3)'!NS25=10,"10 Reblochon 450g",IF('Tableau (3)'!NS25&gt;10,"!!!!!!!!!!!!!!","")))))))))))</f>
        <v/>
      </c>
      <c r="NQ6" s="13" t="str">
        <f>IF('Tableau (3)'!NU4=1,"1 Abondance 250g",IF('Tableau (3)'!NU4=2,"2 Abondance 250g",IF('Tableau (3)'!NU4=3,"3 Abondance 250g",IF('Tableau (3)'!NU4=4,"4 Abondance 250g",IF('Tableau (3)'!NU4=5,"5 Abondance 250g",IF('Tableau (3)'!NU4=6,"6 Abondance 250g",IF('Tableau (3)'!NU4=7,"7 Abondance 250g",IF('Tableau (3)'!NU4=8,"8 Abondance 250g",IF('Tableau (3)'!NU4=9,"9 Abondance 250g",IF('Tableau (3)'!NU4=10,"10 Abondance 250g",IF('Tableau (3)'!NU4&gt;10,"!!!!!!!!!!!!!!","")))))))))))</f>
        <v/>
      </c>
      <c r="NR6" s="13" t="str">
        <f>IF('Tableau (3)'!NU25=1,"1 Reblochon 450g",IF('Tableau (3)'!NU25=2,"2 Reblochon 450g",IF('Tableau (3)'!NU25=3,"3 Reblochon 450g",IF('Tableau (3)'!NU25=4,"4 Reblochon 450g",IF('Tableau (3)'!NU25=5,"5 Reblochon 450g",IF('Tableau (3)'!NU25=6,"6 Reblochon 450g",IF('Tableau (3)'!NU25=7,"7 Reblochon 450g",IF('Tableau (3)'!NU25=8,"8 Reblochon 450g",IF('Tableau (3)'!NU25=9,"9 Reblochon 450g",IF('Tableau (3)'!NU25=10,"10 Reblochon 450g",IF('Tableau (3)'!NU25&gt;10,"!!!!!!!!!!!!!!","")))))))))))</f>
        <v/>
      </c>
      <c r="NS6" s="13" t="str">
        <f>IF('Tableau (3)'!NW4=1,"1 Abondance 250g",IF('Tableau (3)'!NW4=2,"2 Abondance 250g",IF('Tableau (3)'!NW4=3,"3 Abondance 250g",IF('Tableau (3)'!NW4=4,"4 Abondance 250g",IF('Tableau (3)'!NW4=5,"5 Abondance 250g",IF('Tableau (3)'!NW4=6,"6 Abondance 250g",IF('Tableau (3)'!NW4=7,"7 Abondance 250g",IF('Tableau (3)'!NW4=8,"8 Abondance 250g",IF('Tableau (3)'!NW4=9,"9 Abondance 250g",IF('Tableau (3)'!NW4=10,"10 Abondance 250g",IF('Tableau (3)'!NW4&gt;10,"!!!!!!!!!!!!!!","")))))))))))</f>
        <v/>
      </c>
      <c r="NT6" s="13" t="str">
        <f>IF('Tableau (3)'!NW25=1,"1 Reblochon 450g",IF('Tableau (3)'!NW25=2,"2 Reblochon 450g",IF('Tableau (3)'!NW25=3,"3 Reblochon 450g",IF('Tableau (3)'!NW25=4,"4 Reblochon 450g",IF('Tableau (3)'!NW25=5,"5 Reblochon 450g",IF('Tableau (3)'!NW25=6,"6 Reblochon 450g",IF('Tableau (3)'!NW25=7,"7 Reblochon 450g",IF('Tableau (3)'!NW25=8,"8 Reblochon 450g",IF('Tableau (3)'!NW25=9,"9 Reblochon 450g",IF('Tableau (3)'!NW25=10,"10 Reblochon 450g",IF('Tableau (3)'!NW25&gt;10,"!!!!!!!!!!!!!!","")))))))))))</f>
        <v/>
      </c>
      <c r="NU6" s="13" t="str">
        <f>IF('Tableau (3)'!NY4=1,"1 Abondance 250g",IF('Tableau (3)'!NY4=2,"2 Abondance 250g",IF('Tableau (3)'!NY4=3,"3 Abondance 250g",IF('Tableau (3)'!NY4=4,"4 Abondance 250g",IF('Tableau (3)'!NY4=5,"5 Abondance 250g",IF('Tableau (3)'!NY4=6,"6 Abondance 250g",IF('Tableau (3)'!NY4=7,"7 Abondance 250g",IF('Tableau (3)'!NY4=8,"8 Abondance 250g",IF('Tableau (3)'!NY4=9,"9 Abondance 250g",IF('Tableau (3)'!NY4=10,"10 Abondance 250g",IF('Tableau (3)'!NY4&gt;10,"!!!!!!!!!!!!!!","")))))))))))</f>
        <v/>
      </c>
      <c r="NV6" s="13" t="str">
        <f>IF('Tableau (3)'!NY25=1,"1 Reblochon 450g",IF('Tableau (3)'!NY25=2,"2 Reblochon 450g",IF('Tableau (3)'!NY25=3,"3 Reblochon 450g",IF('Tableau (3)'!NY25=4,"4 Reblochon 450g",IF('Tableau (3)'!NY25=5,"5 Reblochon 450g",IF('Tableau (3)'!NY25=6,"6 Reblochon 450g",IF('Tableau (3)'!NY25=7,"7 Reblochon 450g",IF('Tableau (3)'!NY25=8,"8 Reblochon 450g",IF('Tableau (3)'!NY25=9,"9 Reblochon 450g",IF('Tableau (3)'!NY25=10,"10 Reblochon 450g",IF('Tableau (3)'!NY25&gt;10,"!!!!!!!!!!!!!!","")))))))))))</f>
        <v/>
      </c>
      <c r="NW6" s="13" t="str">
        <f>IF('Tableau (3)'!OA4=1,"1 Abondance 250g",IF('Tableau (3)'!OA4=2,"2 Abondance 250g",IF('Tableau (3)'!OA4=3,"3 Abondance 250g",IF('Tableau (3)'!OA4=4,"4 Abondance 250g",IF('Tableau (3)'!OA4=5,"5 Abondance 250g",IF('Tableau (3)'!OA4=6,"6 Abondance 250g",IF('Tableau (3)'!OA4=7,"7 Abondance 250g",IF('Tableau (3)'!OA4=8,"8 Abondance 250g",IF('Tableau (3)'!OA4=9,"9 Abondance 250g",IF('Tableau (3)'!OA4=10,"10 Abondance 250g",IF('Tableau (3)'!OA4&gt;10,"!!!!!!!!!!!!!!","")))))))))))</f>
        <v/>
      </c>
      <c r="NX6" s="13" t="str">
        <f>IF('Tableau (3)'!OA25=1,"1 Reblochon 450g",IF('Tableau (3)'!OA25=2,"2 Reblochon 450g",IF('Tableau (3)'!OA25=3,"3 Reblochon 450g",IF('Tableau (3)'!OA25=4,"4 Reblochon 450g",IF('Tableau (3)'!OA25=5,"5 Reblochon 450g",IF('Tableau (3)'!OA25=6,"6 Reblochon 450g",IF('Tableau (3)'!OA25=7,"7 Reblochon 450g",IF('Tableau (3)'!OA25=8,"8 Reblochon 450g",IF('Tableau (3)'!OA25=9,"9 Reblochon 450g",IF('Tableau (3)'!OA25=10,"10 Reblochon 450g",IF('Tableau (3)'!OA25&gt;10,"!!!!!!!!!!!!!!","")))))))))))</f>
        <v/>
      </c>
      <c r="NY6" s="13" t="str">
        <f>IF('Tableau (3)'!OC4=1,"1 Abondance 250g",IF('Tableau (3)'!OC4=2,"2 Abondance 250g",IF('Tableau (3)'!OC4=3,"3 Abondance 250g",IF('Tableau (3)'!OC4=4,"4 Abondance 250g",IF('Tableau (3)'!OC4=5,"5 Abondance 250g",IF('Tableau (3)'!OC4=6,"6 Abondance 250g",IF('Tableau (3)'!OC4=7,"7 Abondance 250g",IF('Tableau (3)'!OC4=8,"8 Abondance 250g",IF('Tableau (3)'!OC4=9,"9 Abondance 250g",IF('Tableau (3)'!OC4=10,"10 Abondance 250g",IF('Tableau (3)'!OC4&gt;10,"!!!!!!!!!!!!!!","")))))))))))</f>
        <v/>
      </c>
      <c r="NZ6" s="13" t="str">
        <f>IF('Tableau (3)'!OC25=1,"1 Reblochon 450g",IF('Tableau (3)'!OC25=2,"2 Reblochon 450g",IF('Tableau (3)'!OC25=3,"3 Reblochon 450g",IF('Tableau (3)'!OC25=4,"4 Reblochon 450g",IF('Tableau (3)'!OC25=5,"5 Reblochon 450g",IF('Tableau (3)'!OC25=6,"6 Reblochon 450g",IF('Tableau (3)'!OC25=7,"7 Reblochon 450g",IF('Tableau (3)'!OC25=8,"8 Reblochon 450g",IF('Tableau (3)'!OC25=9,"9 Reblochon 450g",IF('Tableau (3)'!OC25=10,"10 Reblochon 450g",IF('Tableau (3)'!OC25&gt;10,"!!!!!!!!!!!!!!","")))))))))))</f>
        <v/>
      </c>
      <c r="OA6" s="13" t="str">
        <f>IF('Tableau (3)'!OE4=1,"1 Abondance 250g",IF('Tableau (3)'!OE4=2,"2 Abondance 250g",IF('Tableau (3)'!OE4=3,"3 Abondance 250g",IF('Tableau (3)'!OE4=4,"4 Abondance 250g",IF('Tableau (3)'!OE4=5,"5 Abondance 250g",IF('Tableau (3)'!OE4=6,"6 Abondance 250g",IF('Tableau (3)'!OE4=7,"7 Abondance 250g",IF('Tableau (3)'!OE4=8,"8 Abondance 250g",IF('Tableau (3)'!OE4=9,"9 Abondance 250g",IF('Tableau (3)'!OE4=10,"10 Abondance 250g",IF('Tableau (3)'!OE4&gt;10,"!!!!!!!!!!!!!!","")))))))))))</f>
        <v/>
      </c>
      <c r="OB6" s="13" t="str">
        <f>IF('Tableau (3)'!OE25=1,"1 Reblochon 450g",IF('Tableau (3)'!OE25=2,"2 Reblochon 450g",IF('Tableau (3)'!OE25=3,"3 Reblochon 450g",IF('Tableau (3)'!OE25=4,"4 Reblochon 450g",IF('Tableau (3)'!OE25=5,"5 Reblochon 450g",IF('Tableau (3)'!OE25=6,"6 Reblochon 450g",IF('Tableau (3)'!OE25=7,"7 Reblochon 450g",IF('Tableau (3)'!OE25=8,"8 Reblochon 450g",IF('Tableau (3)'!OE25=9,"9 Reblochon 450g",IF('Tableau (3)'!OE25=10,"10 Reblochon 450g",IF('Tableau (3)'!OE25&gt;10,"!!!!!!!!!!!!!!","")))))))))))</f>
        <v/>
      </c>
      <c r="OC6" s="13" t="str">
        <f>IF('Tableau (3)'!OG4=1,"1 Abondance 250g",IF('Tableau (3)'!OG4=2,"2 Abondance 250g",IF('Tableau (3)'!OG4=3,"3 Abondance 250g",IF('Tableau (3)'!OG4=4,"4 Abondance 250g",IF('Tableau (3)'!OG4=5,"5 Abondance 250g",IF('Tableau (3)'!OG4=6,"6 Abondance 250g",IF('Tableau (3)'!OG4=7,"7 Abondance 250g",IF('Tableau (3)'!OG4=8,"8 Abondance 250g",IF('Tableau (3)'!OG4=9,"9 Abondance 250g",IF('Tableau (3)'!OG4=10,"10 Abondance 250g",IF('Tableau (3)'!OG4&gt;10,"!!!!!!!!!!!!!!","")))))))))))</f>
        <v/>
      </c>
      <c r="OD6" s="13" t="str">
        <f>IF('Tableau (3)'!OG25=1,"1 Reblochon 450g",IF('Tableau (3)'!OG25=2,"2 Reblochon 450g",IF('Tableau (3)'!OG25=3,"3 Reblochon 450g",IF('Tableau (3)'!OG25=4,"4 Reblochon 450g",IF('Tableau (3)'!OG25=5,"5 Reblochon 450g",IF('Tableau (3)'!OG25=6,"6 Reblochon 450g",IF('Tableau (3)'!OG25=7,"7 Reblochon 450g",IF('Tableau (3)'!OG25=8,"8 Reblochon 450g",IF('Tableau (3)'!OG25=9,"9 Reblochon 450g",IF('Tableau (3)'!OG25=10,"10 Reblochon 450g",IF('Tableau (3)'!OG25&gt;10,"!!!!!!!!!!!!!!","")))))))))))</f>
        <v/>
      </c>
      <c r="OE6" s="13" t="str">
        <f>IF('Tableau (3)'!OI4=1,"1 Abondance 250g",IF('Tableau (3)'!OI4=2,"2 Abondance 250g",IF('Tableau (3)'!OI4=3,"3 Abondance 250g",IF('Tableau (3)'!OI4=4,"4 Abondance 250g",IF('Tableau (3)'!OI4=5,"5 Abondance 250g",IF('Tableau (3)'!OI4=6,"6 Abondance 250g",IF('Tableau (3)'!OI4=7,"7 Abondance 250g",IF('Tableau (3)'!OI4=8,"8 Abondance 250g",IF('Tableau (3)'!OI4=9,"9 Abondance 250g",IF('Tableau (3)'!OI4=10,"10 Abondance 250g",IF('Tableau (3)'!OI4&gt;10,"!!!!!!!!!!!!!!","")))))))))))</f>
        <v/>
      </c>
      <c r="OF6" s="13" t="str">
        <f>IF('Tableau (3)'!OI25=1,"1 Reblochon 450g",IF('Tableau (3)'!OI25=2,"2 Reblochon 450g",IF('Tableau (3)'!OI25=3,"3 Reblochon 450g",IF('Tableau (3)'!OI25=4,"4 Reblochon 450g",IF('Tableau (3)'!OI25=5,"5 Reblochon 450g",IF('Tableau (3)'!OI25=6,"6 Reblochon 450g",IF('Tableau (3)'!OI25=7,"7 Reblochon 450g",IF('Tableau (3)'!OI25=8,"8 Reblochon 450g",IF('Tableau (3)'!OI25=9,"9 Reblochon 450g",IF('Tableau (3)'!OI25=10,"10 Reblochon 450g",IF('Tableau (3)'!OI25&gt;10,"!!!!!!!!!!!!!!","")))))))))))</f>
        <v/>
      </c>
      <c r="OG6" s="13" t="str">
        <f>IF('Tableau (3)'!OK4=1,"1 Abondance 250g",IF('Tableau (3)'!OK4=2,"2 Abondance 250g",IF('Tableau (3)'!OK4=3,"3 Abondance 250g",IF('Tableau (3)'!OK4=4,"4 Abondance 250g",IF('Tableau (3)'!OK4=5,"5 Abondance 250g",IF('Tableau (3)'!OK4=6,"6 Abondance 250g",IF('Tableau (3)'!OK4=7,"7 Abondance 250g",IF('Tableau (3)'!OK4=8,"8 Abondance 250g",IF('Tableau (3)'!OK4=9,"9 Abondance 250g",IF('Tableau (3)'!OK4=10,"10 Abondance 250g",IF('Tableau (3)'!OK4&gt;10,"!!!!!!!!!!!!!!","")))))))))))</f>
        <v/>
      </c>
      <c r="OH6" s="13" t="str">
        <f>IF('Tableau (3)'!OK25=1,"1 Reblochon 450g",IF('Tableau (3)'!OK25=2,"2 Reblochon 450g",IF('Tableau (3)'!OK25=3,"3 Reblochon 450g",IF('Tableau (3)'!OK25=4,"4 Reblochon 450g",IF('Tableau (3)'!OK25=5,"5 Reblochon 450g",IF('Tableau (3)'!OK25=6,"6 Reblochon 450g",IF('Tableau (3)'!OK25=7,"7 Reblochon 450g",IF('Tableau (3)'!OK25=8,"8 Reblochon 450g",IF('Tableau (3)'!OK25=9,"9 Reblochon 450g",IF('Tableau (3)'!OK25=10,"10 Reblochon 450g",IF('Tableau (3)'!OK25&gt;10,"!!!!!!!!!!!!!!","")))))))))))</f>
        <v/>
      </c>
      <c r="OI6" s="13" t="str">
        <f>IF('Tableau (3)'!OM4=1,"1 Abondance 250g",IF('Tableau (3)'!OM4=2,"2 Abondance 250g",IF('Tableau (3)'!OM4=3,"3 Abondance 250g",IF('Tableau (3)'!OM4=4,"4 Abondance 250g",IF('Tableau (3)'!OM4=5,"5 Abondance 250g",IF('Tableau (3)'!OM4=6,"6 Abondance 250g",IF('Tableau (3)'!OM4=7,"7 Abondance 250g",IF('Tableau (3)'!OM4=8,"8 Abondance 250g",IF('Tableau (3)'!OM4=9,"9 Abondance 250g",IF('Tableau (3)'!OM4=10,"10 Abondance 250g",IF('Tableau (3)'!OM4&gt;10,"!!!!!!!!!!!!!!","")))))))))))</f>
        <v/>
      </c>
      <c r="OJ6" s="13" t="str">
        <f>IF('Tableau (3)'!OM25=1,"1 Reblochon 450g",IF('Tableau (3)'!OM25=2,"2 Reblochon 450g",IF('Tableau (3)'!OM25=3,"3 Reblochon 450g",IF('Tableau (3)'!OM25=4,"4 Reblochon 450g",IF('Tableau (3)'!OM25=5,"5 Reblochon 450g",IF('Tableau (3)'!OM25=6,"6 Reblochon 450g",IF('Tableau (3)'!OM25=7,"7 Reblochon 450g",IF('Tableau (3)'!OM25=8,"8 Reblochon 450g",IF('Tableau (3)'!OM25=9,"9 Reblochon 450g",IF('Tableau (3)'!OM25=10,"10 Reblochon 450g",IF('Tableau (3)'!OM25&gt;10,"!!!!!!!!!!!!!!","")))))))))))</f>
        <v/>
      </c>
      <c r="OK6" s="13" t="str">
        <f>IF('Tableau (3)'!OO4=1,"1 Abondance 250g",IF('Tableau (3)'!OO4=2,"2 Abondance 250g",IF('Tableau (3)'!OO4=3,"3 Abondance 250g",IF('Tableau (3)'!OO4=4,"4 Abondance 250g",IF('Tableau (3)'!OO4=5,"5 Abondance 250g",IF('Tableau (3)'!OO4=6,"6 Abondance 250g",IF('Tableau (3)'!OO4=7,"7 Abondance 250g",IF('Tableau (3)'!OO4=8,"8 Abondance 250g",IF('Tableau (3)'!OO4=9,"9 Abondance 250g",IF('Tableau (3)'!OO4=10,"10 Abondance 250g",IF('Tableau (3)'!OO4&gt;10,"!!!!!!!!!!!!!!","")))))))))))</f>
        <v/>
      </c>
      <c r="OL6" s="13" t="str">
        <f>IF('Tableau (3)'!OO25=1,"1 Reblochon 450g",IF('Tableau (3)'!OO25=2,"2 Reblochon 450g",IF('Tableau (3)'!OO25=3,"3 Reblochon 450g",IF('Tableau (3)'!OO25=4,"4 Reblochon 450g",IF('Tableau (3)'!OO25=5,"5 Reblochon 450g",IF('Tableau (3)'!OO25=6,"6 Reblochon 450g",IF('Tableau (3)'!OO25=7,"7 Reblochon 450g",IF('Tableau (3)'!OO25=8,"8 Reblochon 450g",IF('Tableau (3)'!OO25=9,"9 Reblochon 450g",IF('Tableau (3)'!OO25=10,"10 Reblochon 450g",IF('Tableau (3)'!OO25&gt;10,"!!!!!!!!!!!!!!","")))))))))))</f>
        <v/>
      </c>
      <c r="OM6" s="13" t="str">
        <f>IF('Tableau (3)'!OQ4=1,"1 Abondance 250g",IF('Tableau (3)'!OQ4=2,"2 Abondance 250g",IF('Tableau (3)'!OQ4=3,"3 Abondance 250g",IF('Tableau (3)'!OQ4=4,"4 Abondance 250g",IF('Tableau (3)'!OQ4=5,"5 Abondance 250g",IF('Tableau (3)'!OQ4=6,"6 Abondance 250g",IF('Tableau (3)'!OQ4=7,"7 Abondance 250g",IF('Tableau (3)'!OQ4=8,"8 Abondance 250g",IF('Tableau (3)'!OQ4=9,"9 Abondance 250g",IF('Tableau (3)'!OQ4=10,"10 Abondance 250g",IF('Tableau (3)'!OQ4&gt;10,"!!!!!!!!!!!!!!","")))))))))))</f>
        <v/>
      </c>
      <c r="ON6" s="13" t="str">
        <f>IF('Tableau (3)'!OQ25=1,"1 Reblochon 450g",IF('Tableau (3)'!OQ25=2,"2 Reblochon 450g",IF('Tableau (3)'!OQ25=3,"3 Reblochon 450g",IF('Tableau (3)'!OQ25=4,"4 Reblochon 450g",IF('Tableau (3)'!OQ25=5,"5 Reblochon 450g",IF('Tableau (3)'!OQ25=6,"6 Reblochon 450g",IF('Tableau (3)'!OQ25=7,"7 Reblochon 450g",IF('Tableau (3)'!OQ25=8,"8 Reblochon 450g",IF('Tableau (3)'!OQ25=9,"9 Reblochon 450g",IF('Tableau (3)'!OQ25=10,"10 Reblochon 450g",IF('Tableau (3)'!OQ25&gt;10,"!!!!!!!!!!!!!!","")))))))))))</f>
        <v/>
      </c>
      <c r="OO6" s="13" t="str">
        <f>IF('Tableau (3)'!OS4=1,"1 Abondance 250g",IF('Tableau (3)'!OS4=2,"2 Abondance 250g",IF('Tableau (3)'!OS4=3,"3 Abondance 250g",IF('Tableau (3)'!OS4=4,"4 Abondance 250g",IF('Tableau (3)'!OS4=5,"5 Abondance 250g",IF('Tableau (3)'!OS4=6,"6 Abondance 250g",IF('Tableau (3)'!OS4=7,"7 Abondance 250g",IF('Tableau (3)'!OS4=8,"8 Abondance 250g",IF('Tableau (3)'!OS4=9,"9 Abondance 250g",IF('Tableau (3)'!OS4=10,"10 Abondance 250g",IF('Tableau (3)'!OS4&gt;10,"!!!!!!!!!!!!!!","")))))))))))</f>
        <v/>
      </c>
      <c r="OP6" s="13" t="str">
        <f>IF('Tableau (3)'!OS25=1,"1 Reblochon 450g",IF('Tableau (3)'!OS25=2,"2 Reblochon 450g",IF('Tableau (3)'!OS25=3,"3 Reblochon 450g",IF('Tableau (3)'!OS25=4,"4 Reblochon 450g",IF('Tableau (3)'!OS25=5,"5 Reblochon 450g",IF('Tableau (3)'!OS25=6,"6 Reblochon 450g",IF('Tableau (3)'!OS25=7,"7 Reblochon 450g",IF('Tableau (3)'!OS25=8,"8 Reblochon 450g",IF('Tableau (3)'!OS25=9,"9 Reblochon 450g",IF('Tableau (3)'!OS25=10,"10 Reblochon 450g",IF('Tableau (3)'!OS25&gt;10,"!!!!!!!!!!!!!!","")))))))))))</f>
        <v/>
      </c>
      <c r="OQ6" s="13" t="str">
        <f>IF('Tableau (3)'!OU4=1,"1 Abondance 250g",IF('Tableau (3)'!OU4=2,"2 Abondance 250g",IF('Tableau (3)'!OU4=3,"3 Abondance 250g",IF('Tableau (3)'!OU4=4,"4 Abondance 250g",IF('Tableau (3)'!OU4=5,"5 Abondance 250g",IF('Tableau (3)'!OU4=6,"6 Abondance 250g",IF('Tableau (3)'!OU4=7,"7 Abondance 250g",IF('Tableau (3)'!OU4=8,"8 Abondance 250g",IF('Tableau (3)'!OU4=9,"9 Abondance 250g",IF('Tableau (3)'!OU4=10,"10 Abondance 250g",IF('Tableau (3)'!OU4&gt;10,"!!!!!!!!!!!!!!","")))))))))))</f>
        <v/>
      </c>
      <c r="OR6" s="13" t="str">
        <f>IF('Tableau (3)'!OU25=1,"1 Reblochon 450g",IF('Tableau (3)'!OU25=2,"2 Reblochon 450g",IF('Tableau (3)'!OU25=3,"3 Reblochon 450g",IF('Tableau (3)'!OU25=4,"4 Reblochon 450g",IF('Tableau (3)'!OU25=5,"5 Reblochon 450g",IF('Tableau (3)'!OU25=6,"6 Reblochon 450g",IF('Tableau (3)'!OU25=7,"7 Reblochon 450g",IF('Tableau (3)'!OU25=8,"8 Reblochon 450g",IF('Tableau (3)'!OU25=9,"9 Reblochon 450g",IF('Tableau (3)'!OU25=10,"10 Reblochon 450g",IF('Tableau (3)'!OU25&gt;10,"!!!!!!!!!!!!!!","")))))))))))</f>
        <v/>
      </c>
      <c r="OS6" s="13" t="str">
        <f>IF('Tableau (3)'!OW4=1,"1 Abondance 250g",IF('Tableau (3)'!OW4=2,"2 Abondance 250g",IF('Tableau (3)'!OW4=3,"3 Abondance 250g",IF('Tableau (3)'!OW4=4,"4 Abondance 250g",IF('Tableau (3)'!OW4=5,"5 Abondance 250g",IF('Tableau (3)'!OW4=6,"6 Abondance 250g",IF('Tableau (3)'!OW4=7,"7 Abondance 250g",IF('Tableau (3)'!OW4=8,"8 Abondance 250g",IF('Tableau (3)'!OW4=9,"9 Abondance 250g",IF('Tableau (3)'!OW4=10,"10 Abondance 250g",IF('Tableau (3)'!OW4&gt;10,"!!!!!!!!!!!!!!","")))))))))))</f>
        <v/>
      </c>
      <c r="OT6" s="13" t="str">
        <f>IF('Tableau (3)'!OW25=1,"1 Reblochon 450g",IF('Tableau (3)'!OW25=2,"2 Reblochon 450g",IF('Tableau (3)'!OW25=3,"3 Reblochon 450g",IF('Tableau (3)'!OW25=4,"4 Reblochon 450g",IF('Tableau (3)'!OW25=5,"5 Reblochon 450g",IF('Tableau (3)'!OW25=6,"6 Reblochon 450g",IF('Tableau (3)'!OW25=7,"7 Reblochon 450g",IF('Tableau (3)'!OW25=8,"8 Reblochon 450g",IF('Tableau (3)'!OW25=9,"9 Reblochon 450g",IF('Tableau (3)'!OW25=10,"10 Reblochon 450g",IF('Tableau (3)'!OW25&gt;10,"!!!!!!!!!!!!!!","")))))))))))</f>
        <v/>
      </c>
      <c r="OU6" s="13" t="str">
        <f>IF('Tableau (3)'!OY4=1,"1 Abondance 250g",IF('Tableau (3)'!OY4=2,"2 Abondance 250g",IF('Tableau (3)'!OY4=3,"3 Abondance 250g",IF('Tableau (3)'!OY4=4,"4 Abondance 250g",IF('Tableau (3)'!OY4=5,"5 Abondance 250g",IF('Tableau (3)'!OY4=6,"6 Abondance 250g",IF('Tableau (3)'!OY4=7,"7 Abondance 250g",IF('Tableau (3)'!OY4=8,"8 Abondance 250g",IF('Tableau (3)'!OY4=9,"9 Abondance 250g",IF('Tableau (3)'!OY4=10,"10 Abondance 250g",IF('Tableau (3)'!OY4&gt;10,"!!!!!!!!!!!!!!","")))))))))))</f>
        <v/>
      </c>
      <c r="OV6" s="13" t="str">
        <f>IF('Tableau (3)'!OY25=1,"1 Reblochon 450g",IF('Tableau (3)'!OY25=2,"2 Reblochon 450g",IF('Tableau (3)'!OY25=3,"3 Reblochon 450g",IF('Tableau (3)'!OY25=4,"4 Reblochon 450g",IF('Tableau (3)'!OY25=5,"5 Reblochon 450g",IF('Tableau (3)'!OY25=6,"6 Reblochon 450g",IF('Tableau (3)'!OY25=7,"7 Reblochon 450g",IF('Tableau (3)'!OY25=8,"8 Reblochon 450g",IF('Tableau (3)'!OY25=9,"9 Reblochon 450g",IF('Tableau (3)'!OY25=10,"10 Reblochon 450g",IF('Tableau (3)'!OY25&gt;10,"!!!!!!!!!!!!!!","")))))))))))</f>
        <v/>
      </c>
      <c r="OW6" s="13" t="str">
        <f>IF('Tableau (3)'!PA4=1,"1 Abondance 250g",IF('Tableau (3)'!PA4=2,"2 Abondance 250g",IF('Tableau (3)'!PA4=3,"3 Abondance 250g",IF('Tableau (3)'!PA4=4,"4 Abondance 250g",IF('Tableau (3)'!PA4=5,"5 Abondance 250g",IF('Tableau (3)'!PA4=6,"6 Abondance 250g",IF('Tableau (3)'!PA4=7,"7 Abondance 250g",IF('Tableau (3)'!PA4=8,"8 Abondance 250g",IF('Tableau (3)'!PA4=9,"9 Abondance 250g",IF('Tableau (3)'!PA4=10,"10 Abondance 250g",IF('Tableau (3)'!PA4&gt;10,"!!!!!!!!!!!!!!","")))))))))))</f>
        <v/>
      </c>
      <c r="OX6" s="13" t="str">
        <f>IF('Tableau (3)'!PA25=1,"1 Reblochon 450g",IF('Tableau (3)'!PA25=2,"2 Reblochon 450g",IF('Tableau (3)'!PA25=3,"3 Reblochon 450g",IF('Tableau (3)'!PA25=4,"4 Reblochon 450g",IF('Tableau (3)'!PA25=5,"5 Reblochon 450g",IF('Tableau (3)'!PA25=6,"6 Reblochon 450g",IF('Tableau (3)'!PA25=7,"7 Reblochon 450g",IF('Tableau (3)'!PA25=8,"8 Reblochon 450g",IF('Tableau (3)'!PA25=9,"9 Reblochon 450g",IF('Tableau (3)'!PA25=10,"10 Reblochon 450g",IF('Tableau (3)'!PA25&gt;10,"!!!!!!!!!!!!!!","")))))))))))</f>
        <v/>
      </c>
      <c r="OY6" s="13" t="str">
        <f>IF('Tableau (3)'!PC4=1,"1 Abondance 250g",IF('Tableau (3)'!PC4=2,"2 Abondance 250g",IF('Tableau (3)'!PC4=3,"3 Abondance 250g",IF('Tableau (3)'!PC4=4,"4 Abondance 250g",IF('Tableau (3)'!PC4=5,"5 Abondance 250g",IF('Tableau (3)'!PC4=6,"6 Abondance 250g",IF('Tableau (3)'!PC4=7,"7 Abondance 250g",IF('Tableau (3)'!PC4=8,"8 Abondance 250g",IF('Tableau (3)'!PC4=9,"9 Abondance 250g",IF('Tableau (3)'!PC4=10,"10 Abondance 250g",IF('Tableau (3)'!PC4&gt;10,"!!!!!!!!!!!!!!","")))))))))))</f>
        <v/>
      </c>
      <c r="OZ6" s="13" t="str">
        <f>IF('Tableau (3)'!PC25=1,"1 Reblochon 450g",IF('Tableau (3)'!PC25=2,"2 Reblochon 450g",IF('Tableau (3)'!PC25=3,"3 Reblochon 450g",IF('Tableau (3)'!PC25=4,"4 Reblochon 450g",IF('Tableau (3)'!PC25=5,"5 Reblochon 450g",IF('Tableau (3)'!PC25=6,"6 Reblochon 450g",IF('Tableau (3)'!PC25=7,"7 Reblochon 450g",IF('Tableau (3)'!PC25=8,"8 Reblochon 450g",IF('Tableau (3)'!PC25=9,"9 Reblochon 450g",IF('Tableau (3)'!PC25=10,"10 Reblochon 450g",IF('Tableau (3)'!PC25&gt;10,"!!!!!!!!!!!!!!","")))))))))))</f>
        <v/>
      </c>
      <c r="PA6" s="13" t="str">
        <f>IF('Tableau (3)'!PE4=1,"1 Abondance 250g",IF('Tableau (3)'!PE4=2,"2 Abondance 250g",IF('Tableau (3)'!PE4=3,"3 Abondance 250g",IF('Tableau (3)'!PE4=4,"4 Abondance 250g",IF('Tableau (3)'!PE4=5,"5 Abondance 250g",IF('Tableau (3)'!PE4=6,"6 Abondance 250g",IF('Tableau (3)'!PE4=7,"7 Abondance 250g",IF('Tableau (3)'!PE4=8,"8 Abondance 250g",IF('Tableau (3)'!PE4=9,"9 Abondance 250g",IF('Tableau (3)'!PE4=10,"10 Abondance 250g",IF('Tableau (3)'!PE4&gt;10,"!!!!!!!!!!!!!!","")))))))))))</f>
        <v/>
      </c>
      <c r="PB6" s="13" t="str">
        <f>IF('Tableau (3)'!PE25=1,"1 Reblochon 450g",IF('Tableau (3)'!PE25=2,"2 Reblochon 450g",IF('Tableau (3)'!PE25=3,"3 Reblochon 450g",IF('Tableau (3)'!PE25=4,"4 Reblochon 450g",IF('Tableau (3)'!PE25=5,"5 Reblochon 450g",IF('Tableau (3)'!PE25=6,"6 Reblochon 450g",IF('Tableau (3)'!PE25=7,"7 Reblochon 450g",IF('Tableau (3)'!PE25=8,"8 Reblochon 450g",IF('Tableau (3)'!PE25=9,"9 Reblochon 450g",IF('Tableau (3)'!PE25=10,"10 Reblochon 450g",IF('Tableau (3)'!PE25&gt;10,"!!!!!!!!!!!!!!","")))))))))))</f>
        <v/>
      </c>
      <c r="PC6" s="13" t="str">
        <f>IF('Tableau (3)'!PG4=1,"1 Abondance 250g",IF('Tableau (3)'!PG4=2,"2 Abondance 250g",IF('Tableau (3)'!PG4=3,"3 Abondance 250g",IF('Tableau (3)'!PG4=4,"4 Abondance 250g",IF('Tableau (3)'!PG4=5,"5 Abondance 250g",IF('Tableau (3)'!PG4=6,"6 Abondance 250g",IF('Tableau (3)'!PG4=7,"7 Abondance 250g",IF('Tableau (3)'!PG4=8,"8 Abondance 250g",IF('Tableau (3)'!PG4=9,"9 Abondance 250g",IF('Tableau (3)'!PG4=10,"10 Abondance 250g",IF('Tableau (3)'!PG4&gt;10,"!!!!!!!!!!!!!!","")))))))))))</f>
        <v/>
      </c>
      <c r="PD6" s="13" t="str">
        <f>IF('Tableau (3)'!PG25=1,"1 Reblochon 450g",IF('Tableau (3)'!PG25=2,"2 Reblochon 450g",IF('Tableau (3)'!PG25=3,"3 Reblochon 450g",IF('Tableau (3)'!PG25=4,"4 Reblochon 450g",IF('Tableau (3)'!PG25=5,"5 Reblochon 450g",IF('Tableau (3)'!PG25=6,"6 Reblochon 450g",IF('Tableau (3)'!PG25=7,"7 Reblochon 450g",IF('Tableau (3)'!PG25=8,"8 Reblochon 450g",IF('Tableau (3)'!PG25=9,"9 Reblochon 450g",IF('Tableau (3)'!PG25=10,"10 Reblochon 450g",IF('Tableau (3)'!PG25&gt;10,"!!!!!!!!!!!!!!","")))))))))))</f>
        <v/>
      </c>
      <c r="PE6" s="13" t="str">
        <f>IF('Tableau (3)'!PI4=1,"1 Abondance 250g",IF('Tableau (3)'!PI4=2,"2 Abondance 250g",IF('Tableau (3)'!PI4=3,"3 Abondance 250g",IF('Tableau (3)'!PI4=4,"4 Abondance 250g",IF('Tableau (3)'!PI4=5,"5 Abondance 250g",IF('Tableau (3)'!PI4=6,"6 Abondance 250g",IF('Tableau (3)'!PI4=7,"7 Abondance 250g",IF('Tableau (3)'!PI4=8,"8 Abondance 250g",IF('Tableau (3)'!PI4=9,"9 Abondance 250g",IF('Tableau (3)'!PI4=10,"10 Abondance 250g",IF('Tableau (3)'!PI4&gt;10,"!!!!!!!!!!!!!!","")))))))))))</f>
        <v/>
      </c>
      <c r="PF6" s="13" t="str">
        <f>IF('Tableau (3)'!PI25=1,"1 Reblochon 450g",IF('Tableau (3)'!PI25=2,"2 Reblochon 450g",IF('Tableau (3)'!PI25=3,"3 Reblochon 450g",IF('Tableau (3)'!PI25=4,"4 Reblochon 450g",IF('Tableau (3)'!PI25=5,"5 Reblochon 450g",IF('Tableau (3)'!PI25=6,"6 Reblochon 450g",IF('Tableau (3)'!PI25=7,"7 Reblochon 450g",IF('Tableau (3)'!PI25=8,"8 Reblochon 450g",IF('Tableau (3)'!PI25=9,"9 Reblochon 450g",IF('Tableau (3)'!PI25=10,"10 Reblochon 450g",IF('Tableau (3)'!PI25&gt;10,"!!!!!!!!!!!!!!","")))))))))))</f>
        <v/>
      </c>
      <c r="PG6" s="13" t="str">
        <f>IF('Tableau (3)'!PK4=1,"1 Abondance 250g",IF('Tableau (3)'!PK4=2,"2 Abondance 250g",IF('Tableau (3)'!PK4=3,"3 Abondance 250g",IF('Tableau (3)'!PK4=4,"4 Abondance 250g",IF('Tableau (3)'!PK4=5,"5 Abondance 250g",IF('Tableau (3)'!PK4=6,"6 Abondance 250g",IF('Tableau (3)'!PK4=7,"7 Abondance 250g",IF('Tableau (3)'!PK4=8,"8 Abondance 250g",IF('Tableau (3)'!PK4=9,"9 Abondance 250g",IF('Tableau (3)'!PK4=10,"10 Abondance 250g",IF('Tableau (3)'!PK4&gt;10,"!!!!!!!!!!!!!!","")))))))))))</f>
        <v/>
      </c>
      <c r="PH6" s="13" t="str">
        <f>IF('Tableau (3)'!PK25=1,"1 Reblochon 450g",IF('Tableau (3)'!PK25=2,"2 Reblochon 450g",IF('Tableau (3)'!PK25=3,"3 Reblochon 450g",IF('Tableau (3)'!PK25=4,"4 Reblochon 450g",IF('Tableau (3)'!PK25=5,"5 Reblochon 450g",IF('Tableau (3)'!PK25=6,"6 Reblochon 450g",IF('Tableau (3)'!PK25=7,"7 Reblochon 450g",IF('Tableau (3)'!PK25=8,"8 Reblochon 450g",IF('Tableau (3)'!PK25=9,"9 Reblochon 450g",IF('Tableau (3)'!PK25=10,"10 Reblochon 450g",IF('Tableau (3)'!PK25&gt;10,"!!!!!!!!!!!!!!","")))))))))))</f>
        <v/>
      </c>
      <c r="PI6" s="13" t="str">
        <f>IF('Tableau (3)'!PM4=1,"1 Abondance 250g",IF('Tableau (3)'!PM4=2,"2 Abondance 250g",IF('Tableau (3)'!PM4=3,"3 Abondance 250g",IF('Tableau (3)'!PM4=4,"4 Abondance 250g",IF('Tableau (3)'!PM4=5,"5 Abondance 250g",IF('Tableau (3)'!PM4=6,"6 Abondance 250g",IF('Tableau (3)'!PM4=7,"7 Abondance 250g",IF('Tableau (3)'!PM4=8,"8 Abondance 250g",IF('Tableau (3)'!PM4=9,"9 Abondance 250g",IF('Tableau (3)'!PM4=10,"10 Abondance 250g",IF('Tableau (3)'!PM4&gt;10,"!!!!!!!!!!!!!!","")))))))))))</f>
        <v/>
      </c>
      <c r="PJ6" s="13" t="str">
        <f>IF('Tableau (3)'!PM25=1,"1 Reblochon 450g",IF('Tableau (3)'!PM25=2,"2 Reblochon 450g",IF('Tableau (3)'!PM25=3,"3 Reblochon 450g",IF('Tableau (3)'!PM25=4,"4 Reblochon 450g",IF('Tableau (3)'!PM25=5,"5 Reblochon 450g",IF('Tableau (3)'!PM25=6,"6 Reblochon 450g",IF('Tableau (3)'!PM25=7,"7 Reblochon 450g",IF('Tableau (3)'!PM25=8,"8 Reblochon 450g",IF('Tableau (3)'!PM25=9,"9 Reblochon 450g",IF('Tableau (3)'!PM25=10,"10 Reblochon 450g",IF('Tableau (3)'!PM25&gt;10,"!!!!!!!!!!!!!!","")))))))))))</f>
        <v/>
      </c>
      <c r="PK6" s="13" t="str">
        <f>IF('Tableau (3)'!PO4=1,"1 Abondance 250g",IF('Tableau (3)'!PO4=2,"2 Abondance 250g",IF('Tableau (3)'!PO4=3,"3 Abondance 250g",IF('Tableau (3)'!PO4=4,"4 Abondance 250g",IF('Tableau (3)'!PO4=5,"5 Abondance 250g",IF('Tableau (3)'!PO4=6,"6 Abondance 250g",IF('Tableau (3)'!PO4=7,"7 Abondance 250g",IF('Tableau (3)'!PO4=8,"8 Abondance 250g",IF('Tableau (3)'!PO4=9,"9 Abondance 250g",IF('Tableau (3)'!PO4=10,"10 Abondance 250g",IF('Tableau (3)'!PO4&gt;10,"!!!!!!!!!!!!!!","")))))))))))</f>
        <v/>
      </c>
      <c r="PL6" s="13" t="str">
        <f>IF('Tableau (3)'!PO25=1,"1 Reblochon 450g",IF('Tableau (3)'!PO25=2,"2 Reblochon 450g",IF('Tableau (3)'!PO25=3,"3 Reblochon 450g",IF('Tableau (3)'!PO25=4,"4 Reblochon 450g",IF('Tableau (3)'!PO25=5,"5 Reblochon 450g",IF('Tableau (3)'!PO25=6,"6 Reblochon 450g",IF('Tableau (3)'!PO25=7,"7 Reblochon 450g",IF('Tableau (3)'!PO25=8,"8 Reblochon 450g",IF('Tableau (3)'!PO25=9,"9 Reblochon 450g",IF('Tableau (3)'!PO25=10,"10 Reblochon 450g",IF('Tableau (3)'!PO25&gt;10,"!!!!!!!!!!!!!!","")))))))))))</f>
        <v/>
      </c>
      <c r="PM6" s="13" t="str">
        <f>IF('Tableau (3)'!PQ4=1,"1 Abondance 250g",IF('Tableau (3)'!PQ4=2,"2 Abondance 250g",IF('Tableau (3)'!PQ4=3,"3 Abondance 250g",IF('Tableau (3)'!PQ4=4,"4 Abondance 250g",IF('Tableau (3)'!PQ4=5,"5 Abondance 250g",IF('Tableau (3)'!PQ4=6,"6 Abondance 250g",IF('Tableau (3)'!PQ4=7,"7 Abondance 250g",IF('Tableau (3)'!PQ4=8,"8 Abondance 250g",IF('Tableau (3)'!PQ4=9,"9 Abondance 250g",IF('Tableau (3)'!PQ4=10,"10 Abondance 250g",IF('Tableau (3)'!PQ4&gt;10,"!!!!!!!!!!!!!!","")))))))))))</f>
        <v/>
      </c>
      <c r="PN6" s="13" t="str">
        <f>IF('Tableau (3)'!PQ25=1,"1 Reblochon 450g",IF('Tableau (3)'!PQ25=2,"2 Reblochon 450g",IF('Tableau (3)'!PQ25=3,"3 Reblochon 450g",IF('Tableau (3)'!PQ25=4,"4 Reblochon 450g",IF('Tableau (3)'!PQ25=5,"5 Reblochon 450g",IF('Tableau (3)'!PQ25=6,"6 Reblochon 450g",IF('Tableau (3)'!PQ25=7,"7 Reblochon 450g",IF('Tableau (3)'!PQ25=8,"8 Reblochon 450g",IF('Tableau (3)'!PQ25=9,"9 Reblochon 450g",IF('Tableau (3)'!PQ25=10,"10 Reblochon 450g",IF('Tableau (3)'!PQ25&gt;10,"!!!!!!!!!!!!!!","")))))))))))</f>
        <v/>
      </c>
      <c r="PO6" s="13" t="str">
        <f>IF('Tableau (3)'!PS4=1,"1 Abondance 250g",IF('Tableau (3)'!PS4=2,"2 Abondance 250g",IF('Tableau (3)'!PS4=3,"3 Abondance 250g",IF('Tableau (3)'!PS4=4,"4 Abondance 250g",IF('Tableau (3)'!PS4=5,"5 Abondance 250g",IF('Tableau (3)'!PS4=6,"6 Abondance 250g",IF('Tableau (3)'!PS4=7,"7 Abondance 250g",IF('Tableau (3)'!PS4=8,"8 Abondance 250g",IF('Tableau (3)'!PS4=9,"9 Abondance 250g",IF('Tableau (3)'!PS4=10,"10 Abondance 250g",IF('Tableau (3)'!PS4&gt;10,"!!!!!!!!!!!!!!","")))))))))))</f>
        <v/>
      </c>
      <c r="PP6" s="13" t="str">
        <f>IF('Tableau (3)'!PS25=1,"1 Reblochon 450g",IF('Tableau (3)'!PS25=2,"2 Reblochon 450g",IF('Tableau (3)'!PS25=3,"3 Reblochon 450g",IF('Tableau (3)'!PS25=4,"4 Reblochon 450g",IF('Tableau (3)'!PS25=5,"5 Reblochon 450g",IF('Tableau (3)'!PS25=6,"6 Reblochon 450g",IF('Tableau (3)'!PS25=7,"7 Reblochon 450g",IF('Tableau (3)'!PS25=8,"8 Reblochon 450g",IF('Tableau (3)'!PS25=9,"9 Reblochon 450g",IF('Tableau (3)'!PS25=10,"10 Reblochon 450g",IF('Tableau (3)'!PS25&gt;10,"!!!!!!!!!!!!!!","")))))))))))</f>
        <v/>
      </c>
      <c r="PQ6" s="13" t="str">
        <f>IF('Tableau (3)'!PU4=1,"1 Abondance 250g",IF('Tableau (3)'!PU4=2,"2 Abondance 250g",IF('Tableau (3)'!PU4=3,"3 Abondance 250g",IF('Tableau (3)'!PU4=4,"4 Abondance 250g",IF('Tableau (3)'!PU4=5,"5 Abondance 250g",IF('Tableau (3)'!PU4=6,"6 Abondance 250g",IF('Tableau (3)'!PU4=7,"7 Abondance 250g",IF('Tableau (3)'!PU4=8,"8 Abondance 250g",IF('Tableau (3)'!PU4=9,"9 Abondance 250g",IF('Tableau (3)'!PU4=10,"10 Abondance 250g",IF('Tableau (3)'!PU4&gt;10,"!!!!!!!!!!!!!!","")))))))))))</f>
        <v/>
      </c>
      <c r="PR6" s="13" t="str">
        <f>IF('Tableau (3)'!PU25=1,"1 Reblochon 450g",IF('Tableau (3)'!PU25=2,"2 Reblochon 450g",IF('Tableau (3)'!PU25=3,"3 Reblochon 450g",IF('Tableau (3)'!PU25=4,"4 Reblochon 450g",IF('Tableau (3)'!PU25=5,"5 Reblochon 450g",IF('Tableau (3)'!PU25=6,"6 Reblochon 450g",IF('Tableau (3)'!PU25=7,"7 Reblochon 450g",IF('Tableau (3)'!PU25=8,"8 Reblochon 450g",IF('Tableau (3)'!PU25=9,"9 Reblochon 450g",IF('Tableau (3)'!PU25=10,"10 Reblochon 450g",IF('Tableau (3)'!PU25&gt;10,"!!!!!!!!!!!!!!","")))))))))))</f>
        <v/>
      </c>
      <c r="PS6" s="13" t="str">
        <f>IF('Tableau (3)'!PW4=1,"1 Abondance 250g",IF('Tableau (3)'!PW4=2,"2 Abondance 250g",IF('Tableau (3)'!PW4=3,"3 Abondance 250g",IF('Tableau (3)'!PW4=4,"4 Abondance 250g",IF('Tableau (3)'!PW4=5,"5 Abondance 250g",IF('Tableau (3)'!PW4=6,"6 Abondance 250g",IF('Tableau (3)'!PW4=7,"7 Abondance 250g",IF('Tableau (3)'!PW4=8,"8 Abondance 250g",IF('Tableau (3)'!PW4=9,"9 Abondance 250g",IF('Tableau (3)'!PW4=10,"10 Abondance 250g",IF('Tableau (3)'!PW4&gt;10,"!!!!!!!!!!!!!!","")))))))))))</f>
        <v/>
      </c>
      <c r="PT6" s="13" t="str">
        <f>IF('Tableau (3)'!PW25=1,"1 Reblochon 450g",IF('Tableau (3)'!PW25=2,"2 Reblochon 450g",IF('Tableau (3)'!PW25=3,"3 Reblochon 450g",IF('Tableau (3)'!PW25=4,"4 Reblochon 450g",IF('Tableau (3)'!PW25=5,"5 Reblochon 450g",IF('Tableau (3)'!PW25=6,"6 Reblochon 450g",IF('Tableau (3)'!PW25=7,"7 Reblochon 450g",IF('Tableau (3)'!PW25=8,"8 Reblochon 450g",IF('Tableau (3)'!PW25=9,"9 Reblochon 450g",IF('Tableau (3)'!PW25=10,"10 Reblochon 450g",IF('Tableau (3)'!PW25&gt;10,"!!!!!!!!!!!!!!","")))))))))))</f>
        <v/>
      </c>
      <c r="PU6" s="13" t="str">
        <f>IF('Tableau (3)'!PY4=1,"1 Abondance 250g",IF('Tableau (3)'!PY4=2,"2 Abondance 250g",IF('Tableau (3)'!PY4=3,"3 Abondance 250g",IF('Tableau (3)'!PY4=4,"4 Abondance 250g",IF('Tableau (3)'!PY4=5,"5 Abondance 250g",IF('Tableau (3)'!PY4=6,"6 Abondance 250g",IF('Tableau (3)'!PY4=7,"7 Abondance 250g",IF('Tableau (3)'!PY4=8,"8 Abondance 250g",IF('Tableau (3)'!PY4=9,"9 Abondance 250g",IF('Tableau (3)'!PY4=10,"10 Abondance 250g",IF('Tableau (3)'!PY4&gt;10,"!!!!!!!!!!!!!!","")))))))))))</f>
        <v/>
      </c>
      <c r="PV6" s="13" t="str">
        <f>IF('Tableau (3)'!PY25=1,"1 Reblochon 450g",IF('Tableau (3)'!PY25=2,"2 Reblochon 450g",IF('Tableau (3)'!PY25=3,"3 Reblochon 450g",IF('Tableau (3)'!PY25=4,"4 Reblochon 450g",IF('Tableau (3)'!PY25=5,"5 Reblochon 450g",IF('Tableau (3)'!PY25=6,"6 Reblochon 450g",IF('Tableau (3)'!PY25=7,"7 Reblochon 450g",IF('Tableau (3)'!PY25=8,"8 Reblochon 450g",IF('Tableau (3)'!PY25=9,"9 Reblochon 450g",IF('Tableau (3)'!PY25=10,"10 Reblochon 450g",IF('Tableau (3)'!PY25&gt;10,"!!!!!!!!!!!!!!","")))))))))))</f>
        <v/>
      </c>
      <c r="PW6" s="13" t="str">
        <f>IF('Tableau (3)'!QA4=1,"1 Abondance 250g",IF('Tableau (3)'!QA4=2,"2 Abondance 250g",IF('Tableau (3)'!QA4=3,"3 Abondance 250g",IF('Tableau (3)'!QA4=4,"4 Abondance 250g",IF('Tableau (3)'!QA4=5,"5 Abondance 250g",IF('Tableau (3)'!QA4=6,"6 Abondance 250g",IF('Tableau (3)'!QA4=7,"7 Abondance 250g",IF('Tableau (3)'!QA4=8,"8 Abondance 250g",IF('Tableau (3)'!QA4=9,"9 Abondance 250g",IF('Tableau (3)'!QA4=10,"10 Abondance 250g",IF('Tableau (3)'!QA4&gt;10,"!!!!!!!!!!!!!!","")))))))))))</f>
        <v/>
      </c>
      <c r="PX6" s="13" t="str">
        <f>IF('Tableau (3)'!QA25=1,"1 Reblochon 450g",IF('Tableau (3)'!QA25=2,"2 Reblochon 450g",IF('Tableau (3)'!QA25=3,"3 Reblochon 450g",IF('Tableau (3)'!QA25=4,"4 Reblochon 450g",IF('Tableau (3)'!QA25=5,"5 Reblochon 450g",IF('Tableau (3)'!QA25=6,"6 Reblochon 450g",IF('Tableau (3)'!QA25=7,"7 Reblochon 450g",IF('Tableau (3)'!QA25=8,"8 Reblochon 450g",IF('Tableau (3)'!QA25=9,"9 Reblochon 450g",IF('Tableau (3)'!QA25=10,"10 Reblochon 450g",IF('Tableau (3)'!QA25&gt;10,"!!!!!!!!!!!!!!","")))))))))))</f>
        <v/>
      </c>
      <c r="PY6" s="13" t="str">
        <f>IF('Tableau (3)'!QC4=1,"1 Abondance 250g",IF('Tableau (3)'!QC4=2,"2 Abondance 250g",IF('Tableau (3)'!QC4=3,"3 Abondance 250g",IF('Tableau (3)'!QC4=4,"4 Abondance 250g",IF('Tableau (3)'!QC4=5,"5 Abondance 250g",IF('Tableau (3)'!QC4=6,"6 Abondance 250g",IF('Tableau (3)'!QC4=7,"7 Abondance 250g",IF('Tableau (3)'!QC4=8,"8 Abondance 250g",IF('Tableau (3)'!QC4=9,"9 Abondance 250g",IF('Tableau (3)'!QC4=10,"10 Abondance 250g",IF('Tableau (3)'!QC4&gt;10,"!!!!!!!!!!!!!!","")))))))))))</f>
        <v/>
      </c>
      <c r="PZ6" s="13" t="str">
        <f>IF('Tableau (3)'!QC25=1,"1 Reblochon 450g",IF('Tableau (3)'!QC25=2,"2 Reblochon 450g",IF('Tableau (3)'!QC25=3,"3 Reblochon 450g",IF('Tableau (3)'!QC25=4,"4 Reblochon 450g",IF('Tableau (3)'!QC25=5,"5 Reblochon 450g",IF('Tableau (3)'!QC25=6,"6 Reblochon 450g",IF('Tableau (3)'!QC25=7,"7 Reblochon 450g",IF('Tableau (3)'!QC25=8,"8 Reblochon 450g",IF('Tableau (3)'!QC25=9,"9 Reblochon 450g",IF('Tableau (3)'!QC25=10,"10 Reblochon 450g",IF('Tableau (3)'!QC25&gt;10,"!!!!!!!!!!!!!!","")))))))))))</f>
        <v/>
      </c>
      <c r="QA6" s="13" t="str">
        <f>IF('Tableau (3)'!QE4=1,"1 Abondance 250g",IF('Tableau (3)'!QE4=2,"2 Abondance 250g",IF('Tableau (3)'!QE4=3,"3 Abondance 250g",IF('Tableau (3)'!QE4=4,"4 Abondance 250g",IF('Tableau (3)'!QE4=5,"5 Abondance 250g",IF('Tableau (3)'!QE4=6,"6 Abondance 250g",IF('Tableau (3)'!QE4=7,"7 Abondance 250g",IF('Tableau (3)'!QE4=8,"8 Abondance 250g",IF('Tableau (3)'!QE4=9,"9 Abondance 250g",IF('Tableau (3)'!QE4=10,"10 Abondance 250g",IF('Tableau (3)'!QE4&gt;10,"!!!!!!!!!!!!!!","")))))))))))</f>
        <v/>
      </c>
      <c r="QB6" s="13" t="str">
        <f>IF('Tableau (3)'!QE25=1,"1 Reblochon 450g",IF('Tableau (3)'!QE25=2,"2 Reblochon 450g",IF('Tableau (3)'!QE25=3,"3 Reblochon 450g",IF('Tableau (3)'!QE25=4,"4 Reblochon 450g",IF('Tableau (3)'!QE25=5,"5 Reblochon 450g",IF('Tableau (3)'!QE25=6,"6 Reblochon 450g",IF('Tableau (3)'!QE25=7,"7 Reblochon 450g",IF('Tableau (3)'!QE25=8,"8 Reblochon 450g",IF('Tableau (3)'!QE25=9,"9 Reblochon 450g",IF('Tableau (3)'!QE25=10,"10 Reblochon 450g",IF('Tableau (3)'!QE25&gt;10,"!!!!!!!!!!!!!!","")))))))))))</f>
        <v/>
      </c>
      <c r="QC6" s="13" t="str">
        <f>IF('Tableau (3)'!QG4=1,"1 Abondance 250g",IF('Tableau (3)'!QG4=2,"2 Abondance 250g",IF('Tableau (3)'!QG4=3,"3 Abondance 250g",IF('Tableau (3)'!QG4=4,"4 Abondance 250g",IF('Tableau (3)'!QG4=5,"5 Abondance 250g",IF('Tableau (3)'!QG4=6,"6 Abondance 250g",IF('Tableau (3)'!QG4=7,"7 Abondance 250g",IF('Tableau (3)'!QG4=8,"8 Abondance 250g",IF('Tableau (3)'!QG4=9,"9 Abondance 250g",IF('Tableau (3)'!QG4=10,"10 Abondance 250g",IF('Tableau (3)'!QG4&gt;10,"!!!!!!!!!!!!!!","")))))))))))</f>
        <v/>
      </c>
      <c r="QD6" s="13" t="str">
        <f>IF('Tableau (3)'!QG25=1,"1 Reblochon 450g",IF('Tableau (3)'!QG25=2,"2 Reblochon 450g",IF('Tableau (3)'!QG25=3,"3 Reblochon 450g",IF('Tableau (3)'!QG25=4,"4 Reblochon 450g",IF('Tableau (3)'!QG25=5,"5 Reblochon 450g",IF('Tableau (3)'!QG25=6,"6 Reblochon 450g",IF('Tableau (3)'!QG25=7,"7 Reblochon 450g",IF('Tableau (3)'!QG25=8,"8 Reblochon 450g",IF('Tableau (3)'!QG25=9,"9 Reblochon 450g",IF('Tableau (3)'!QG25=10,"10 Reblochon 450g",IF('Tableau (3)'!QG25&gt;10,"!!!!!!!!!!!!!!","")))))))))))</f>
        <v/>
      </c>
      <c r="QE6" s="13" t="str">
        <f>IF('Tableau (3)'!QI4=1,"1 Abondance 250g",IF('Tableau (3)'!QI4=2,"2 Abondance 250g",IF('Tableau (3)'!QI4=3,"3 Abondance 250g",IF('Tableau (3)'!QI4=4,"4 Abondance 250g",IF('Tableau (3)'!QI4=5,"5 Abondance 250g",IF('Tableau (3)'!QI4=6,"6 Abondance 250g",IF('Tableau (3)'!QI4=7,"7 Abondance 250g",IF('Tableau (3)'!QI4=8,"8 Abondance 250g",IF('Tableau (3)'!QI4=9,"9 Abondance 250g",IF('Tableau (3)'!QI4=10,"10 Abondance 250g",IF('Tableau (3)'!QI4&gt;10,"!!!!!!!!!!!!!!","")))))))))))</f>
        <v/>
      </c>
      <c r="QF6" s="13" t="str">
        <f>IF('Tableau (3)'!QI25=1,"1 Reblochon 450g",IF('Tableau (3)'!QI25=2,"2 Reblochon 450g",IF('Tableau (3)'!QI25=3,"3 Reblochon 450g",IF('Tableau (3)'!QI25=4,"4 Reblochon 450g",IF('Tableau (3)'!QI25=5,"5 Reblochon 450g",IF('Tableau (3)'!QI25=6,"6 Reblochon 450g",IF('Tableau (3)'!QI25=7,"7 Reblochon 450g",IF('Tableau (3)'!QI25=8,"8 Reblochon 450g",IF('Tableau (3)'!QI25=9,"9 Reblochon 450g",IF('Tableau (3)'!QI25=10,"10 Reblochon 450g",IF('Tableau (3)'!QI25&gt;10,"!!!!!!!!!!!!!!","")))))))))))</f>
        <v/>
      </c>
      <c r="QG6" s="13" t="str">
        <f>IF('Tableau (3)'!QK4=1,"1 Abondance 250g",IF('Tableau (3)'!QK4=2,"2 Abondance 250g",IF('Tableau (3)'!QK4=3,"3 Abondance 250g",IF('Tableau (3)'!QK4=4,"4 Abondance 250g",IF('Tableau (3)'!QK4=5,"5 Abondance 250g",IF('Tableau (3)'!QK4=6,"6 Abondance 250g",IF('Tableau (3)'!QK4=7,"7 Abondance 250g",IF('Tableau (3)'!QK4=8,"8 Abondance 250g",IF('Tableau (3)'!QK4=9,"9 Abondance 250g",IF('Tableau (3)'!QK4=10,"10 Abondance 250g",IF('Tableau (3)'!QK4&gt;10,"!!!!!!!!!!!!!!","")))))))))))</f>
        <v/>
      </c>
      <c r="QH6" s="13" t="str">
        <f>IF('Tableau (3)'!QK25=1,"1 Reblochon 450g",IF('Tableau (3)'!QK25=2,"2 Reblochon 450g",IF('Tableau (3)'!QK25=3,"3 Reblochon 450g",IF('Tableau (3)'!QK25=4,"4 Reblochon 450g",IF('Tableau (3)'!QK25=5,"5 Reblochon 450g",IF('Tableau (3)'!QK25=6,"6 Reblochon 450g",IF('Tableau (3)'!QK25=7,"7 Reblochon 450g",IF('Tableau (3)'!QK25=8,"8 Reblochon 450g",IF('Tableau (3)'!QK25=9,"9 Reblochon 450g",IF('Tableau (3)'!QK25=10,"10 Reblochon 450g",IF('Tableau (3)'!QK25&gt;10,"!!!!!!!!!!!!!!","")))))))))))</f>
        <v/>
      </c>
      <c r="QI6" s="13" t="str">
        <f>IF('Tableau (3)'!QM4=1,"1 Abondance 250g",IF('Tableau (3)'!QM4=2,"2 Abondance 250g",IF('Tableau (3)'!QM4=3,"3 Abondance 250g",IF('Tableau (3)'!QM4=4,"4 Abondance 250g",IF('Tableau (3)'!QM4=5,"5 Abondance 250g",IF('Tableau (3)'!QM4=6,"6 Abondance 250g",IF('Tableau (3)'!QM4=7,"7 Abondance 250g",IF('Tableau (3)'!QM4=8,"8 Abondance 250g",IF('Tableau (3)'!QM4=9,"9 Abondance 250g",IF('Tableau (3)'!QM4=10,"10 Abondance 250g",IF('Tableau (3)'!QM4&gt;10,"!!!!!!!!!!!!!!","")))))))))))</f>
        <v/>
      </c>
      <c r="QJ6" s="13" t="str">
        <f>IF('Tableau (3)'!QM25=1,"1 Reblochon 450g",IF('Tableau (3)'!QM25=2,"2 Reblochon 450g",IF('Tableau (3)'!QM25=3,"3 Reblochon 450g",IF('Tableau (3)'!QM25=4,"4 Reblochon 450g",IF('Tableau (3)'!QM25=5,"5 Reblochon 450g",IF('Tableau (3)'!QM25=6,"6 Reblochon 450g",IF('Tableau (3)'!QM25=7,"7 Reblochon 450g",IF('Tableau (3)'!QM25=8,"8 Reblochon 450g",IF('Tableau (3)'!QM25=9,"9 Reblochon 450g",IF('Tableau (3)'!QM25=10,"10 Reblochon 450g",IF('Tableau (3)'!QM25&gt;10,"!!!!!!!!!!!!!!","")))))))))))</f>
        <v/>
      </c>
      <c r="QK6" s="13" t="str">
        <f>IF('Tableau (3)'!QO4=1,"1 Abondance 250g",IF('Tableau (3)'!QO4=2,"2 Abondance 250g",IF('Tableau (3)'!QO4=3,"3 Abondance 250g",IF('Tableau (3)'!QO4=4,"4 Abondance 250g",IF('Tableau (3)'!QO4=5,"5 Abondance 250g",IF('Tableau (3)'!QO4=6,"6 Abondance 250g",IF('Tableau (3)'!QO4=7,"7 Abondance 250g",IF('Tableau (3)'!QO4=8,"8 Abondance 250g",IF('Tableau (3)'!QO4=9,"9 Abondance 250g",IF('Tableau (3)'!QO4=10,"10 Abondance 250g",IF('Tableau (3)'!QO4&gt;10,"!!!!!!!!!!!!!!","")))))))))))</f>
        <v/>
      </c>
      <c r="QL6" s="13" t="str">
        <f>IF('Tableau (3)'!QO25=1,"1 Reblochon 450g",IF('Tableau (3)'!QO25=2,"2 Reblochon 450g",IF('Tableau (3)'!QO25=3,"3 Reblochon 450g",IF('Tableau (3)'!QO25=4,"4 Reblochon 450g",IF('Tableau (3)'!QO25=5,"5 Reblochon 450g",IF('Tableau (3)'!QO25=6,"6 Reblochon 450g",IF('Tableau (3)'!QO25=7,"7 Reblochon 450g",IF('Tableau (3)'!QO25=8,"8 Reblochon 450g",IF('Tableau (3)'!QO25=9,"9 Reblochon 450g",IF('Tableau (3)'!QO25=10,"10 Reblochon 450g",IF('Tableau (3)'!QO25&gt;10,"!!!!!!!!!!!!!!","")))))))))))</f>
        <v/>
      </c>
      <c r="QM6" s="13" t="str">
        <f>IF('Tableau (3)'!QQ4=1,"1 Abondance 250g",IF('Tableau (3)'!QQ4=2,"2 Abondance 250g",IF('Tableau (3)'!QQ4=3,"3 Abondance 250g",IF('Tableau (3)'!QQ4=4,"4 Abondance 250g",IF('Tableau (3)'!QQ4=5,"5 Abondance 250g",IF('Tableau (3)'!QQ4=6,"6 Abondance 250g",IF('Tableau (3)'!QQ4=7,"7 Abondance 250g",IF('Tableau (3)'!QQ4=8,"8 Abondance 250g",IF('Tableau (3)'!QQ4=9,"9 Abondance 250g",IF('Tableau (3)'!QQ4=10,"10 Abondance 250g",IF('Tableau (3)'!QQ4&gt;10,"!!!!!!!!!!!!!!","")))))))))))</f>
        <v/>
      </c>
      <c r="QN6" s="13" t="str">
        <f>IF('Tableau (3)'!QQ25=1,"1 Reblochon 450g",IF('Tableau (3)'!QQ25=2,"2 Reblochon 450g",IF('Tableau (3)'!QQ25=3,"3 Reblochon 450g",IF('Tableau (3)'!QQ25=4,"4 Reblochon 450g",IF('Tableau (3)'!QQ25=5,"5 Reblochon 450g",IF('Tableau (3)'!QQ25=6,"6 Reblochon 450g",IF('Tableau (3)'!QQ25=7,"7 Reblochon 450g",IF('Tableau (3)'!QQ25=8,"8 Reblochon 450g",IF('Tableau (3)'!QQ25=9,"9 Reblochon 450g",IF('Tableau (3)'!QQ25=10,"10 Reblochon 450g",IF('Tableau (3)'!QQ25&gt;10,"!!!!!!!!!!!!!!","")))))))))))</f>
        <v/>
      </c>
      <c r="QO6" s="13" t="str">
        <f>IF('Tableau (3)'!QS4=1,"1 Abondance 250g",IF('Tableau (3)'!QS4=2,"2 Abondance 250g",IF('Tableau (3)'!QS4=3,"3 Abondance 250g",IF('Tableau (3)'!QS4=4,"4 Abondance 250g",IF('Tableau (3)'!QS4=5,"5 Abondance 250g",IF('Tableau (3)'!QS4=6,"6 Abondance 250g",IF('Tableau (3)'!QS4=7,"7 Abondance 250g",IF('Tableau (3)'!QS4=8,"8 Abondance 250g",IF('Tableau (3)'!QS4=9,"9 Abondance 250g",IF('Tableau (3)'!QS4=10,"10 Abondance 250g",IF('Tableau (3)'!QS4&gt;10,"!!!!!!!!!!!!!!","")))))))))))</f>
        <v/>
      </c>
      <c r="QP6" s="13" t="str">
        <f>IF('Tableau (3)'!QS25=1,"1 Reblochon 450g",IF('Tableau (3)'!QS25=2,"2 Reblochon 450g",IF('Tableau (3)'!QS25=3,"3 Reblochon 450g",IF('Tableau (3)'!QS25=4,"4 Reblochon 450g",IF('Tableau (3)'!QS25=5,"5 Reblochon 450g",IF('Tableau (3)'!QS25=6,"6 Reblochon 450g",IF('Tableau (3)'!QS25=7,"7 Reblochon 450g",IF('Tableau (3)'!QS25=8,"8 Reblochon 450g",IF('Tableau (3)'!QS25=9,"9 Reblochon 450g",IF('Tableau (3)'!QS25=10,"10 Reblochon 450g",IF('Tableau (3)'!QS25&gt;10,"!!!!!!!!!!!!!!","")))))))))))</f>
        <v/>
      </c>
      <c r="QQ6" s="13" t="str">
        <f>IF('Tableau (3)'!QU4=1,"1 Abondance 250g",IF('Tableau (3)'!QU4=2,"2 Abondance 250g",IF('Tableau (3)'!QU4=3,"3 Abondance 250g",IF('Tableau (3)'!QU4=4,"4 Abondance 250g",IF('Tableau (3)'!QU4=5,"5 Abondance 250g",IF('Tableau (3)'!QU4=6,"6 Abondance 250g",IF('Tableau (3)'!QU4=7,"7 Abondance 250g",IF('Tableau (3)'!QU4=8,"8 Abondance 250g",IF('Tableau (3)'!QU4=9,"9 Abondance 250g",IF('Tableau (3)'!QU4=10,"10 Abondance 250g",IF('Tableau (3)'!QU4&gt;10,"!!!!!!!!!!!!!!","")))))))))))</f>
        <v/>
      </c>
      <c r="QR6" s="13" t="str">
        <f>IF('Tableau (3)'!QU25=1,"1 Reblochon 450g",IF('Tableau (3)'!QU25=2,"2 Reblochon 450g",IF('Tableau (3)'!QU25=3,"3 Reblochon 450g",IF('Tableau (3)'!QU25=4,"4 Reblochon 450g",IF('Tableau (3)'!QU25=5,"5 Reblochon 450g",IF('Tableau (3)'!QU25=6,"6 Reblochon 450g",IF('Tableau (3)'!QU25=7,"7 Reblochon 450g",IF('Tableau (3)'!QU25=8,"8 Reblochon 450g",IF('Tableau (3)'!QU25=9,"9 Reblochon 450g",IF('Tableau (3)'!QU25=10,"10 Reblochon 450g",IF('Tableau (3)'!QU25&gt;10,"!!!!!!!!!!!!!!","")))))))))))</f>
        <v/>
      </c>
      <c r="QS6" s="13" t="str">
        <f>IF('Tableau (3)'!QW4=1,"1 Abondance 250g",IF('Tableau (3)'!QW4=2,"2 Abondance 250g",IF('Tableau (3)'!QW4=3,"3 Abondance 250g",IF('Tableau (3)'!QW4=4,"4 Abondance 250g",IF('Tableau (3)'!QW4=5,"5 Abondance 250g",IF('Tableau (3)'!QW4=6,"6 Abondance 250g",IF('Tableau (3)'!QW4=7,"7 Abondance 250g",IF('Tableau (3)'!QW4=8,"8 Abondance 250g",IF('Tableau (3)'!QW4=9,"9 Abondance 250g",IF('Tableau (3)'!QW4=10,"10 Abondance 250g",IF('Tableau (3)'!QW4&gt;10,"!!!!!!!!!!!!!!","")))))))))))</f>
        <v/>
      </c>
      <c r="QT6" s="13" t="str">
        <f>IF('Tableau (3)'!QW25=1,"1 Reblochon 450g",IF('Tableau (3)'!QW25=2,"2 Reblochon 450g",IF('Tableau (3)'!QW25=3,"3 Reblochon 450g",IF('Tableau (3)'!QW25=4,"4 Reblochon 450g",IF('Tableau (3)'!QW25=5,"5 Reblochon 450g",IF('Tableau (3)'!QW25=6,"6 Reblochon 450g",IF('Tableau (3)'!QW25=7,"7 Reblochon 450g",IF('Tableau (3)'!QW25=8,"8 Reblochon 450g",IF('Tableau (3)'!QW25=9,"9 Reblochon 450g",IF('Tableau (3)'!QW25=10,"10 Reblochon 450g",IF('Tableau (3)'!QW25&gt;10,"!!!!!!!!!!!!!!","")))))))))))</f>
        <v/>
      </c>
      <c r="QU6" s="13" t="str">
        <f>IF('Tableau (3)'!QY4=1,"1 Abondance 250g",IF('Tableau (3)'!QY4=2,"2 Abondance 250g",IF('Tableau (3)'!QY4=3,"3 Abondance 250g",IF('Tableau (3)'!QY4=4,"4 Abondance 250g",IF('Tableau (3)'!QY4=5,"5 Abondance 250g",IF('Tableau (3)'!QY4=6,"6 Abondance 250g",IF('Tableau (3)'!QY4=7,"7 Abondance 250g",IF('Tableau (3)'!QY4=8,"8 Abondance 250g",IF('Tableau (3)'!QY4=9,"9 Abondance 250g",IF('Tableau (3)'!QY4=10,"10 Abondance 250g",IF('Tableau (3)'!QY4&gt;10,"!!!!!!!!!!!!!!","")))))))))))</f>
        <v/>
      </c>
      <c r="QV6" s="13" t="str">
        <f>IF('Tableau (3)'!QY25=1,"1 Reblochon 450g",IF('Tableau (3)'!QY25=2,"2 Reblochon 450g",IF('Tableau (3)'!QY25=3,"3 Reblochon 450g",IF('Tableau (3)'!QY25=4,"4 Reblochon 450g",IF('Tableau (3)'!QY25=5,"5 Reblochon 450g",IF('Tableau (3)'!QY25=6,"6 Reblochon 450g",IF('Tableau (3)'!QY25=7,"7 Reblochon 450g",IF('Tableau (3)'!QY25=8,"8 Reblochon 450g",IF('Tableau (3)'!QY25=9,"9 Reblochon 450g",IF('Tableau (3)'!QY25=10,"10 Reblochon 450g",IF('Tableau (3)'!QY25&gt;10,"!!!!!!!!!!!!!!","")))))))))))</f>
        <v/>
      </c>
      <c r="QW6" s="13" t="str">
        <f>IF('Tableau (3)'!RA4=1,"1 Abondance 250g",IF('Tableau (3)'!RA4=2,"2 Abondance 250g",IF('Tableau (3)'!RA4=3,"3 Abondance 250g",IF('Tableau (3)'!RA4=4,"4 Abondance 250g",IF('Tableau (3)'!RA4=5,"5 Abondance 250g",IF('Tableau (3)'!RA4=6,"6 Abondance 250g",IF('Tableau (3)'!RA4=7,"7 Abondance 250g",IF('Tableau (3)'!RA4=8,"8 Abondance 250g",IF('Tableau (3)'!RA4=9,"9 Abondance 250g",IF('Tableau (3)'!RA4=10,"10 Abondance 250g",IF('Tableau (3)'!RA4&gt;10,"!!!!!!!!!!!!!!","")))))))))))</f>
        <v/>
      </c>
      <c r="QX6" s="13" t="str">
        <f>IF('Tableau (3)'!RA25=1,"1 Reblochon 450g",IF('Tableau (3)'!RA25=2,"2 Reblochon 450g",IF('Tableau (3)'!RA25=3,"3 Reblochon 450g",IF('Tableau (3)'!RA25=4,"4 Reblochon 450g",IF('Tableau (3)'!RA25=5,"5 Reblochon 450g",IF('Tableau (3)'!RA25=6,"6 Reblochon 450g",IF('Tableau (3)'!RA25=7,"7 Reblochon 450g",IF('Tableau (3)'!RA25=8,"8 Reblochon 450g",IF('Tableau (3)'!RA25=9,"9 Reblochon 450g",IF('Tableau (3)'!RA25=10,"10 Reblochon 450g",IF('Tableau (3)'!RA25&gt;10,"!!!!!!!!!!!!!!","")))))))))))</f>
        <v/>
      </c>
      <c r="QY6" s="13" t="str">
        <f>IF('Tableau (3)'!RC4=1,"1 Abondance 250g",IF('Tableau (3)'!RC4=2,"2 Abondance 250g",IF('Tableau (3)'!RC4=3,"3 Abondance 250g",IF('Tableau (3)'!RC4=4,"4 Abondance 250g",IF('Tableau (3)'!RC4=5,"5 Abondance 250g",IF('Tableau (3)'!RC4=6,"6 Abondance 250g",IF('Tableau (3)'!RC4=7,"7 Abondance 250g",IF('Tableau (3)'!RC4=8,"8 Abondance 250g",IF('Tableau (3)'!RC4=9,"9 Abondance 250g",IF('Tableau (3)'!RC4=10,"10 Abondance 250g",IF('Tableau (3)'!RC4&gt;10,"!!!!!!!!!!!!!!","")))))))))))</f>
        <v/>
      </c>
      <c r="QZ6" s="13" t="str">
        <f>IF('Tableau (3)'!RC25=1,"1 Reblochon 450g",IF('Tableau (3)'!RC25=2,"2 Reblochon 450g",IF('Tableau (3)'!RC25=3,"3 Reblochon 450g",IF('Tableau (3)'!RC25=4,"4 Reblochon 450g",IF('Tableau (3)'!RC25=5,"5 Reblochon 450g",IF('Tableau (3)'!RC25=6,"6 Reblochon 450g",IF('Tableau (3)'!RC25=7,"7 Reblochon 450g",IF('Tableau (3)'!RC25=8,"8 Reblochon 450g",IF('Tableau (3)'!RC25=9,"9 Reblochon 450g",IF('Tableau (3)'!RC25=10,"10 Reblochon 450g",IF('Tableau (3)'!RC25&gt;10,"!!!!!!!!!!!!!!","")))))))))))</f>
        <v/>
      </c>
      <c r="RA6" s="13" t="str">
        <f>IF('Tableau (3)'!RE4=1,"1 Abondance 250g",IF('Tableau (3)'!RE4=2,"2 Abondance 250g",IF('Tableau (3)'!RE4=3,"3 Abondance 250g",IF('Tableau (3)'!RE4=4,"4 Abondance 250g",IF('Tableau (3)'!RE4=5,"5 Abondance 250g",IF('Tableau (3)'!RE4=6,"6 Abondance 250g",IF('Tableau (3)'!RE4=7,"7 Abondance 250g",IF('Tableau (3)'!RE4=8,"8 Abondance 250g",IF('Tableau (3)'!RE4=9,"9 Abondance 250g",IF('Tableau (3)'!RE4=10,"10 Abondance 250g",IF('Tableau (3)'!RE4&gt;10,"!!!!!!!!!!!!!!","")))))))))))</f>
        <v/>
      </c>
      <c r="RB6" s="13" t="str">
        <f>IF('Tableau (3)'!RE25=1,"1 Reblochon 450g",IF('Tableau (3)'!RE25=2,"2 Reblochon 450g",IF('Tableau (3)'!RE25=3,"3 Reblochon 450g",IF('Tableau (3)'!RE25=4,"4 Reblochon 450g",IF('Tableau (3)'!RE25=5,"5 Reblochon 450g",IF('Tableau (3)'!RE25=6,"6 Reblochon 450g",IF('Tableau (3)'!RE25=7,"7 Reblochon 450g",IF('Tableau (3)'!RE25=8,"8 Reblochon 450g",IF('Tableau (3)'!RE25=9,"9 Reblochon 450g",IF('Tableau (3)'!RE25=10,"10 Reblochon 450g",IF('Tableau (3)'!RE25&gt;10,"!!!!!!!!!!!!!!","")))))))))))</f>
        <v/>
      </c>
      <c r="RC6" s="13" t="str">
        <f>IF('Tableau (3)'!RG4=1,"1 Abondance 250g",IF('Tableau (3)'!RG4=2,"2 Abondance 250g",IF('Tableau (3)'!RG4=3,"3 Abondance 250g",IF('Tableau (3)'!RG4=4,"4 Abondance 250g",IF('Tableau (3)'!RG4=5,"5 Abondance 250g",IF('Tableau (3)'!RG4=6,"6 Abondance 250g",IF('Tableau (3)'!RG4=7,"7 Abondance 250g",IF('Tableau (3)'!RG4=8,"8 Abondance 250g",IF('Tableau (3)'!RG4=9,"9 Abondance 250g",IF('Tableau (3)'!RG4=10,"10 Abondance 250g",IF('Tableau (3)'!RG4&gt;10,"!!!!!!!!!!!!!!","")))))))))))</f>
        <v/>
      </c>
      <c r="RD6" s="13" t="str">
        <f>IF('Tableau (3)'!RG25=1,"1 Reblochon 450g",IF('Tableau (3)'!RG25=2,"2 Reblochon 450g",IF('Tableau (3)'!RG25=3,"3 Reblochon 450g",IF('Tableau (3)'!RG25=4,"4 Reblochon 450g",IF('Tableau (3)'!RG25=5,"5 Reblochon 450g",IF('Tableau (3)'!RG25=6,"6 Reblochon 450g",IF('Tableau (3)'!RG25=7,"7 Reblochon 450g",IF('Tableau (3)'!RG25=8,"8 Reblochon 450g",IF('Tableau (3)'!RG25=9,"9 Reblochon 450g",IF('Tableau (3)'!RG25=10,"10 Reblochon 450g",IF('Tableau (3)'!RG25&gt;10,"!!!!!!!!!!!!!!","")))))))))))</f>
        <v/>
      </c>
      <c r="RE6" s="13" t="str">
        <f>IF('Tableau (3)'!RI4=1,"1 Abondance 250g",IF('Tableau (3)'!RI4=2,"2 Abondance 250g",IF('Tableau (3)'!RI4=3,"3 Abondance 250g",IF('Tableau (3)'!RI4=4,"4 Abondance 250g",IF('Tableau (3)'!RI4=5,"5 Abondance 250g",IF('Tableau (3)'!RI4=6,"6 Abondance 250g",IF('Tableau (3)'!RI4=7,"7 Abondance 250g",IF('Tableau (3)'!RI4=8,"8 Abondance 250g",IF('Tableau (3)'!RI4=9,"9 Abondance 250g",IF('Tableau (3)'!RI4=10,"10 Abondance 250g",IF('Tableau (3)'!RI4&gt;10,"!!!!!!!!!!!!!!","")))))))))))</f>
        <v/>
      </c>
      <c r="RF6" s="13" t="str">
        <f>IF('Tableau (3)'!RI25=1,"1 Reblochon 450g",IF('Tableau (3)'!RI25=2,"2 Reblochon 450g",IF('Tableau (3)'!RI25=3,"3 Reblochon 450g",IF('Tableau (3)'!RI25=4,"4 Reblochon 450g",IF('Tableau (3)'!RI25=5,"5 Reblochon 450g",IF('Tableau (3)'!RI25=6,"6 Reblochon 450g",IF('Tableau (3)'!RI25=7,"7 Reblochon 450g",IF('Tableau (3)'!RI25=8,"8 Reblochon 450g",IF('Tableau (3)'!RI25=9,"9 Reblochon 450g",IF('Tableau (3)'!RI25=10,"10 Reblochon 450g",IF('Tableau (3)'!RI25&gt;10,"!!!!!!!!!!!!!!","")))))))))))</f>
        <v/>
      </c>
      <c r="RG6" s="13" t="str">
        <f>IF('Tableau (3)'!RK4=1,"1 Abondance 250g",IF('Tableau (3)'!RK4=2,"2 Abondance 250g",IF('Tableau (3)'!RK4=3,"3 Abondance 250g",IF('Tableau (3)'!RK4=4,"4 Abondance 250g",IF('Tableau (3)'!RK4=5,"5 Abondance 250g",IF('Tableau (3)'!RK4=6,"6 Abondance 250g",IF('Tableau (3)'!RK4=7,"7 Abondance 250g",IF('Tableau (3)'!RK4=8,"8 Abondance 250g",IF('Tableau (3)'!RK4=9,"9 Abondance 250g",IF('Tableau (3)'!RK4=10,"10 Abondance 250g",IF('Tableau (3)'!RK4&gt;10,"!!!!!!!!!!!!!!","")))))))))))</f>
        <v/>
      </c>
      <c r="RH6" s="13" t="str">
        <f>IF('Tableau (3)'!RK25=1,"1 Reblochon 450g",IF('Tableau (3)'!RK25=2,"2 Reblochon 450g",IF('Tableau (3)'!RK25=3,"3 Reblochon 450g",IF('Tableau (3)'!RK25=4,"4 Reblochon 450g",IF('Tableau (3)'!RK25=5,"5 Reblochon 450g",IF('Tableau (3)'!RK25=6,"6 Reblochon 450g",IF('Tableau (3)'!RK25=7,"7 Reblochon 450g",IF('Tableau (3)'!RK25=8,"8 Reblochon 450g",IF('Tableau (3)'!RK25=9,"9 Reblochon 450g",IF('Tableau (3)'!RK25=10,"10 Reblochon 450g",IF('Tableau (3)'!RK25&gt;10,"!!!!!!!!!!!!!!","")))))))))))</f>
        <v/>
      </c>
      <c r="RI6" s="13" t="str">
        <f>IF('Tableau (3)'!RM4=1,"1 Abondance 250g",IF('Tableau (3)'!RM4=2,"2 Abondance 250g",IF('Tableau (3)'!RM4=3,"3 Abondance 250g",IF('Tableau (3)'!RM4=4,"4 Abondance 250g",IF('Tableau (3)'!RM4=5,"5 Abondance 250g",IF('Tableau (3)'!RM4=6,"6 Abondance 250g",IF('Tableau (3)'!RM4=7,"7 Abondance 250g",IF('Tableau (3)'!RM4=8,"8 Abondance 250g",IF('Tableau (3)'!RM4=9,"9 Abondance 250g",IF('Tableau (3)'!RM4=10,"10 Abondance 250g",IF('Tableau (3)'!RM4&gt;10,"!!!!!!!!!!!!!!","")))))))))))</f>
        <v/>
      </c>
      <c r="RJ6" s="13" t="str">
        <f>IF('Tableau (3)'!RM25=1,"1 Reblochon 450g",IF('Tableau (3)'!RM25=2,"2 Reblochon 450g",IF('Tableau (3)'!RM25=3,"3 Reblochon 450g",IF('Tableau (3)'!RM25=4,"4 Reblochon 450g",IF('Tableau (3)'!RM25=5,"5 Reblochon 450g",IF('Tableau (3)'!RM25=6,"6 Reblochon 450g",IF('Tableau (3)'!RM25=7,"7 Reblochon 450g",IF('Tableau (3)'!RM25=8,"8 Reblochon 450g",IF('Tableau (3)'!RM25=9,"9 Reblochon 450g",IF('Tableau (3)'!RM25=10,"10 Reblochon 450g",IF('Tableau (3)'!RM25&gt;10,"!!!!!!!!!!!!!!","")))))))))))</f>
        <v/>
      </c>
      <c r="RK6" s="13" t="str">
        <f>IF('Tableau (3)'!RO4=1,"1 Abondance 250g",IF('Tableau (3)'!RO4=2,"2 Abondance 250g",IF('Tableau (3)'!RO4=3,"3 Abondance 250g",IF('Tableau (3)'!RO4=4,"4 Abondance 250g",IF('Tableau (3)'!RO4=5,"5 Abondance 250g",IF('Tableau (3)'!RO4=6,"6 Abondance 250g",IF('Tableau (3)'!RO4=7,"7 Abondance 250g",IF('Tableau (3)'!RO4=8,"8 Abondance 250g",IF('Tableau (3)'!RO4=9,"9 Abondance 250g",IF('Tableau (3)'!RO4=10,"10 Abondance 250g",IF('Tableau (3)'!RO4&gt;10,"!!!!!!!!!!!!!!","")))))))))))</f>
        <v/>
      </c>
      <c r="RL6" s="13" t="str">
        <f>IF('Tableau (3)'!RO25=1,"1 Reblochon 450g",IF('Tableau (3)'!RO25=2,"2 Reblochon 450g",IF('Tableau (3)'!RO25=3,"3 Reblochon 450g",IF('Tableau (3)'!RO25=4,"4 Reblochon 450g",IF('Tableau (3)'!RO25=5,"5 Reblochon 450g",IF('Tableau (3)'!RO25=6,"6 Reblochon 450g",IF('Tableau (3)'!RO25=7,"7 Reblochon 450g",IF('Tableau (3)'!RO25=8,"8 Reblochon 450g",IF('Tableau (3)'!RO25=9,"9 Reblochon 450g",IF('Tableau (3)'!RO25=10,"10 Reblochon 450g",IF('Tableau (3)'!RO25&gt;10,"!!!!!!!!!!!!!!","")))))))))))</f>
        <v/>
      </c>
      <c r="RM6" s="13" t="str">
        <f>IF('Tableau (3)'!RQ4=1,"1 Abondance 250g",IF('Tableau (3)'!RQ4=2,"2 Abondance 250g",IF('Tableau (3)'!RQ4=3,"3 Abondance 250g",IF('Tableau (3)'!RQ4=4,"4 Abondance 250g",IF('Tableau (3)'!RQ4=5,"5 Abondance 250g",IF('Tableau (3)'!RQ4=6,"6 Abondance 250g",IF('Tableau (3)'!RQ4=7,"7 Abondance 250g",IF('Tableau (3)'!RQ4=8,"8 Abondance 250g",IF('Tableau (3)'!RQ4=9,"9 Abondance 250g",IF('Tableau (3)'!RQ4=10,"10 Abondance 250g",IF('Tableau (3)'!RQ4&gt;10,"!!!!!!!!!!!!!!","")))))))))))</f>
        <v/>
      </c>
      <c r="RN6" s="13" t="str">
        <f>IF('Tableau (3)'!RQ25=1,"1 Reblochon 450g",IF('Tableau (3)'!RQ25=2,"2 Reblochon 450g",IF('Tableau (3)'!RQ25=3,"3 Reblochon 450g",IF('Tableau (3)'!RQ25=4,"4 Reblochon 450g",IF('Tableau (3)'!RQ25=5,"5 Reblochon 450g",IF('Tableau (3)'!RQ25=6,"6 Reblochon 450g",IF('Tableau (3)'!RQ25=7,"7 Reblochon 450g",IF('Tableau (3)'!RQ25=8,"8 Reblochon 450g",IF('Tableau (3)'!RQ25=9,"9 Reblochon 450g",IF('Tableau (3)'!RQ25=10,"10 Reblochon 450g",IF('Tableau (3)'!RQ25&gt;10,"!!!!!!!!!!!!!!","")))))))))))</f>
        <v/>
      </c>
      <c r="RO6" s="13" t="str">
        <f>IF('Tableau (3)'!RS4=1,"1 Abondance 250g",IF('Tableau (3)'!RS4=2,"2 Abondance 250g",IF('Tableau (3)'!RS4=3,"3 Abondance 250g",IF('Tableau (3)'!RS4=4,"4 Abondance 250g",IF('Tableau (3)'!RS4=5,"5 Abondance 250g",IF('Tableau (3)'!RS4=6,"6 Abondance 250g",IF('Tableau (3)'!RS4=7,"7 Abondance 250g",IF('Tableau (3)'!RS4=8,"8 Abondance 250g",IF('Tableau (3)'!RS4=9,"9 Abondance 250g",IF('Tableau (3)'!RS4=10,"10 Abondance 250g",IF('Tableau (3)'!RS4&gt;10,"!!!!!!!!!!!!!!","")))))))))))</f>
        <v/>
      </c>
      <c r="RP6" s="13" t="str">
        <f>IF('Tableau (3)'!RS25=1,"1 Reblochon 450g",IF('Tableau (3)'!RS25=2,"2 Reblochon 450g",IF('Tableau (3)'!RS25=3,"3 Reblochon 450g",IF('Tableau (3)'!RS25=4,"4 Reblochon 450g",IF('Tableau (3)'!RS25=5,"5 Reblochon 450g",IF('Tableau (3)'!RS25=6,"6 Reblochon 450g",IF('Tableau (3)'!RS25=7,"7 Reblochon 450g",IF('Tableau (3)'!RS25=8,"8 Reblochon 450g",IF('Tableau (3)'!RS25=9,"9 Reblochon 450g",IF('Tableau (3)'!RS25=10,"10 Reblochon 450g",IF('Tableau (3)'!RS25&gt;10,"!!!!!!!!!!!!!!","")))))))))))</f>
        <v/>
      </c>
      <c r="RQ6" s="13" t="str">
        <f>IF('Tableau (3)'!RU4=1,"1 Abondance 250g",IF('Tableau (3)'!RU4=2,"2 Abondance 250g",IF('Tableau (3)'!RU4=3,"3 Abondance 250g",IF('Tableau (3)'!RU4=4,"4 Abondance 250g",IF('Tableau (3)'!RU4=5,"5 Abondance 250g",IF('Tableau (3)'!RU4=6,"6 Abondance 250g",IF('Tableau (3)'!RU4=7,"7 Abondance 250g",IF('Tableau (3)'!RU4=8,"8 Abondance 250g",IF('Tableau (3)'!RU4=9,"9 Abondance 250g",IF('Tableau (3)'!RU4=10,"10 Abondance 250g",IF('Tableau (3)'!RU4&gt;10,"!!!!!!!!!!!!!!","")))))))))))</f>
        <v/>
      </c>
      <c r="RR6" s="13" t="str">
        <f>IF('Tableau (3)'!RU25=1,"1 Reblochon 450g",IF('Tableau (3)'!RU25=2,"2 Reblochon 450g",IF('Tableau (3)'!RU25=3,"3 Reblochon 450g",IF('Tableau (3)'!RU25=4,"4 Reblochon 450g",IF('Tableau (3)'!RU25=5,"5 Reblochon 450g",IF('Tableau (3)'!RU25=6,"6 Reblochon 450g",IF('Tableau (3)'!RU25=7,"7 Reblochon 450g",IF('Tableau (3)'!RU25=8,"8 Reblochon 450g",IF('Tableau (3)'!RU25=9,"9 Reblochon 450g",IF('Tableau (3)'!RU25=10,"10 Reblochon 450g",IF('Tableau (3)'!RU25&gt;10,"!!!!!!!!!!!!!!","")))))))))))</f>
        <v/>
      </c>
      <c r="RS6" s="13" t="str">
        <f>IF('Tableau (3)'!RW4=1,"1 Abondance 250g",IF('Tableau (3)'!RW4=2,"2 Abondance 250g",IF('Tableau (3)'!RW4=3,"3 Abondance 250g",IF('Tableau (3)'!RW4=4,"4 Abondance 250g",IF('Tableau (3)'!RW4=5,"5 Abondance 250g",IF('Tableau (3)'!RW4=6,"6 Abondance 250g",IF('Tableau (3)'!RW4=7,"7 Abondance 250g",IF('Tableau (3)'!RW4=8,"8 Abondance 250g",IF('Tableau (3)'!RW4=9,"9 Abondance 250g",IF('Tableau (3)'!RW4=10,"10 Abondance 250g",IF('Tableau (3)'!RW4&gt;10,"!!!!!!!!!!!!!!","")))))))))))</f>
        <v/>
      </c>
      <c r="RT6" s="13" t="str">
        <f>IF('Tableau (3)'!RW25=1,"1 Reblochon 450g",IF('Tableau (3)'!RW25=2,"2 Reblochon 450g",IF('Tableau (3)'!RW25=3,"3 Reblochon 450g",IF('Tableau (3)'!RW25=4,"4 Reblochon 450g",IF('Tableau (3)'!RW25=5,"5 Reblochon 450g",IF('Tableau (3)'!RW25=6,"6 Reblochon 450g",IF('Tableau (3)'!RW25=7,"7 Reblochon 450g",IF('Tableau (3)'!RW25=8,"8 Reblochon 450g",IF('Tableau (3)'!RW25=9,"9 Reblochon 450g",IF('Tableau (3)'!RW25=10,"10 Reblochon 450g",IF('Tableau (3)'!RW25&gt;10,"!!!!!!!!!!!!!!","")))))))))))</f>
        <v/>
      </c>
      <c r="RU6" s="13" t="str">
        <f>IF('Tableau (3)'!RY4=1,"1 Abondance 250g",IF('Tableau (3)'!RY4=2,"2 Abondance 250g",IF('Tableau (3)'!RY4=3,"3 Abondance 250g",IF('Tableau (3)'!RY4=4,"4 Abondance 250g",IF('Tableau (3)'!RY4=5,"5 Abondance 250g",IF('Tableau (3)'!RY4=6,"6 Abondance 250g",IF('Tableau (3)'!RY4=7,"7 Abondance 250g",IF('Tableau (3)'!RY4=8,"8 Abondance 250g",IF('Tableau (3)'!RY4=9,"9 Abondance 250g",IF('Tableau (3)'!RY4=10,"10 Abondance 250g",IF('Tableau (3)'!RY4&gt;10,"!!!!!!!!!!!!!!","")))))))))))</f>
        <v/>
      </c>
      <c r="RV6" s="13" t="str">
        <f>IF('Tableau (3)'!RY25=1,"1 Reblochon 450g",IF('Tableau (3)'!RY25=2,"2 Reblochon 450g",IF('Tableau (3)'!RY25=3,"3 Reblochon 450g",IF('Tableau (3)'!RY25=4,"4 Reblochon 450g",IF('Tableau (3)'!RY25=5,"5 Reblochon 450g",IF('Tableau (3)'!RY25=6,"6 Reblochon 450g",IF('Tableau (3)'!RY25=7,"7 Reblochon 450g",IF('Tableau (3)'!RY25=8,"8 Reblochon 450g",IF('Tableau (3)'!RY25=9,"9 Reblochon 450g",IF('Tableau (3)'!RY25=10,"10 Reblochon 450g",IF('Tableau (3)'!RY25&gt;10,"!!!!!!!!!!!!!!","")))))))))))</f>
        <v/>
      </c>
      <c r="RW6" s="13" t="str">
        <f>IF('Tableau (3)'!SA4=1,"1 Abondance 250g",IF('Tableau (3)'!SA4=2,"2 Abondance 250g",IF('Tableau (3)'!SA4=3,"3 Abondance 250g",IF('Tableau (3)'!SA4=4,"4 Abondance 250g",IF('Tableau (3)'!SA4=5,"5 Abondance 250g",IF('Tableau (3)'!SA4=6,"6 Abondance 250g",IF('Tableau (3)'!SA4=7,"7 Abondance 250g",IF('Tableau (3)'!SA4=8,"8 Abondance 250g",IF('Tableau (3)'!SA4=9,"9 Abondance 250g",IF('Tableau (3)'!SA4=10,"10 Abondance 250g",IF('Tableau (3)'!SA4&gt;10,"!!!!!!!!!!!!!!","")))))))))))</f>
        <v/>
      </c>
      <c r="RX6" s="13" t="str">
        <f>IF('Tableau (3)'!SA25=1,"1 Reblochon 450g",IF('Tableau (3)'!SA25=2,"2 Reblochon 450g",IF('Tableau (3)'!SA25=3,"3 Reblochon 450g",IF('Tableau (3)'!SA25=4,"4 Reblochon 450g",IF('Tableau (3)'!SA25=5,"5 Reblochon 450g",IF('Tableau (3)'!SA25=6,"6 Reblochon 450g",IF('Tableau (3)'!SA25=7,"7 Reblochon 450g",IF('Tableau (3)'!SA25=8,"8 Reblochon 450g",IF('Tableau (3)'!SA25=9,"9 Reblochon 450g",IF('Tableau (3)'!SA25=10,"10 Reblochon 450g",IF('Tableau (3)'!SA25&gt;10,"!!!!!!!!!!!!!!","")))))))))))</f>
        <v/>
      </c>
      <c r="RY6" s="13" t="str">
        <f>IF('Tableau (3)'!SC4=1,"1 Abondance 250g",IF('Tableau (3)'!SC4=2,"2 Abondance 250g",IF('Tableau (3)'!SC4=3,"3 Abondance 250g",IF('Tableau (3)'!SC4=4,"4 Abondance 250g",IF('Tableau (3)'!SC4=5,"5 Abondance 250g",IF('Tableau (3)'!SC4=6,"6 Abondance 250g",IF('Tableau (3)'!SC4=7,"7 Abondance 250g",IF('Tableau (3)'!SC4=8,"8 Abondance 250g",IF('Tableau (3)'!SC4=9,"9 Abondance 250g",IF('Tableau (3)'!SC4=10,"10 Abondance 250g",IF('Tableau (3)'!SC4&gt;10,"!!!!!!!!!!!!!!","")))))))))))</f>
        <v/>
      </c>
      <c r="RZ6" s="13" t="str">
        <f>IF('Tableau (3)'!SC25=1,"1 Reblochon 450g",IF('Tableau (3)'!SC25=2,"2 Reblochon 450g",IF('Tableau (3)'!SC25=3,"3 Reblochon 450g",IF('Tableau (3)'!SC25=4,"4 Reblochon 450g",IF('Tableau (3)'!SC25=5,"5 Reblochon 450g",IF('Tableau (3)'!SC25=6,"6 Reblochon 450g",IF('Tableau (3)'!SC25=7,"7 Reblochon 450g",IF('Tableau (3)'!SC25=8,"8 Reblochon 450g",IF('Tableau (3)'!SC25=9,"9 Reblochon 450g",IF('Tableau (3)'!SC25=10,"10 Reblochon 450g",IF('Tableau (3)'!SC25&gt;10,"!!!!!!!!!!!!!!","")))))))))))</f>
        <v/>
      </c>
      <c r="SA6" s="13" t="str">
        <f>IF('Tableau (3)'!SE4=1,"1 Abondance 250g",IF('Tableau (3)'!SE4=2,"2 Abondance 250g",IF('Tableau (3)'!SE4=3,"3 Abondance 250g",IF('Tableau (3)'!SE4=4,"4 Abondance 250g",IF('Tableau (3)'!SE4=5,"5 Abondance 250g",IF('Tableau (3)'!SE4=6,"6 Abondance 250g",IF('Tableau (3)'!SE4=7,"7 Abondance 250g",IF('Tableau (3)'!SE4=8,"8 Abondance 250g",IF('Tableau (3)'!SE4=9,"9 Abondance 250g",IF('Tableau (3)'!SE4=10,"10 Abondance 250g",IF('Tableau (3)'!SE4&gt;10,"!!!!!!!!!!!!!!","")))))))))))</f>
        <v/>
      </c>
      <c r="SB6" s="13" t="str">
        <f>IF('Tableau (3)'!SE25=1,"1 Reblochon 450g",IF('Tableau (3)'!SE25=2,"2 Reblochon 450g",IF('Tableau (3)'!SE25=3,"3 Reblochon 450g",IF('Tableau (3)'!SE25=4,"4 Reblochon 450g",IF('Tableau (3)'!SE25=5,"5 Reblochon 450g",IF('Tableau (3)'!SE25=6,"6 Reblochon 450g",IF('Tableau (3)'!SE25=7,"7 Reblochon 450g",IF('Tableau (3)'!SE25=8,"8 Reblochon 450g",IF('Tableau (3)'!SE25=9,"9 Reblochon 450g",IF('Tableau (3)'!SE25=10,"10 Reblochon 450g",IF('Tableau (3)'!SE25&gt;10,"!!!!!!!!!!!!!!","")))))))))))</f>
        <v/>
      </c>
      <c r="SC6" s="13" t="str">
        <f>IF('Tableau (3)'!SG4=1,"1 Abondance 250g",IF('Tableau (3)'!SG4=2,"2 Abondance 250g",IF('Tableau (3)'!SG4=3,"3 Abondance 250g",IF('Tableau (3)'!SG4=4,"4 Abondance 250g",IF('Tableau (3)'!SG4=5,"5 Abondance 250g",IF('Tableau (3)'!SG4=6,"6 Abondance 250g",IF('Tableau (3)'!SG4=7,"7 Abondance 250g",IF('Tableau (3)'!SG4=8,"8 Abondance 250g",IF('Tableau (3)'!SG4=9,"9 Abondance 250g",IF('Tableau (3)'!SG4=10,"10 Abondance 250g",IF('Tableau (3)'!SG4&gt;10,"!!!!!!!!!!!!!!","")))))))))))</f>
        <v/>
      </c>
      <c r="SD6" s="13" t="str">
        <f>IF('Tableau (3)'!SG25=1,"1 Reblochon 450g",IF('Tableau (3)'!SG25=2,"2 Reblochon 450g",IF('Tableau (3)'!SG25=3,"3 Reblochon 450g",IF('Tableau (3)'!SG25=4,"4 Reblochon 450g",IF('Tableau (3)'!SG25=5,"5 Reblochon 450g",IF('Tableau (3)'!SG25=6,"6 Reblochon 450g",IF('Tableau (3)'!SG25=7,"7 Reblochon 450g",IF('Tableau (3)'!SG25=8,"8 Reblochon 450g",IF('Tableau (3)'!SG25=9,"9 Reblochon 450g",IF('Tableau (3)'!SG25=10,"10 Reblochon 450g",IF('Tableau (3)'!SG25&gt;10,"!!!!!!!!!!!!!!","")))))))))))</f>
        <v/>
      </c>
    </row>
    <row r="7" spans="1:498" ht="20" customHeight="1" x14ac:dyDescent="0.15">
      <c r="A7" s="13" t="str">
        <f>IF('Tableau (3)'!E5=1,"1 Abondance 500g",IF('Tableau (3)'!E5=2,"2 Abondance 500g",IF('Tableau (3)'!E5=3,"3 Abondance 500g",IF('Tableau (3)'!E5=4,"4 Abondance 500g",IF('Tableau (3)'!E5=5,"5 Abondance 500g",IF('Tableau (3)'!E5=6,"6 Abondance 500g",IF('Tableau (3)'!E5=7,"7 Abondance 500g",IF('Tableau (3)'!E5=8,"8 Abondance 500g",IF('Tableau (3)'!E5=9,"9 Abondance 500g",IF('Tableau (3)'!E5=10,"10 Abondance 500g",IF('Tableau (3)'!E5&gt;10,"!!!!!!!!!!!!!!","")))))))))))</f>
        <v/>
      </c>
      <c r="B7" s="13" t="str">
        <f>IF('Tableau (3)'!E26=1,"1 Salers 250g",IF('Tableau (3)'!E26=2,"2 Salers 250g",IF('Tableau (3)'!E26=3,"3 Salers 250g",IF('Tableau (3)'!E26=4,"4 Salers 250g",IF('Tableau (3)'!E26=5,"5 Salers 250g",IF('Tableau (3)'!E26=6,"6 Salers 250g",IF('Tableau (3)'!E26=7,"7 Salers 250g",IF('Tableau (3)'!E26=8,"8 Salers 250g",IF('Tableau (3)'!E26=9,"9 Salers 250g",IF('Tableau (3)'!E26=10,"10 Salers 250g",IF('Tableau (3)'!E26&gt;10,"!!!!!!!!!!!!!!","")))))))))))</f>
        <v/>
      </c>
      <c r="C7" s="13" t="str">
        <f>IF('Tableau (3)'!G5=1,"1 Abondance 500g",IF('Tableau (3)'!G5=2,"2 Abondance 500g",IF('Tableau (3)'!G5=3,"3 Abondance 500g",IF('Tableau (3)'!G5=4,"4 Abondance 500g",IF('Tableau (3)'!G5=5,"5 Abondance 500g",IF('Tableau (3)'!G5=6,"6 Abondance 500g",IF('Tableau (3)'!G5=7,"7 Abondance 500g",IF('Tableau (3)'!G5=8,"8 Abondance 500g",IF('Tableau (3)'!G5=9,"9 Abondance 500g",IF('Tableau (3)'!G5=10,"10 Abondance 500g",IF('Tableau (3)'!G5&gt;10,"!!!!!!!!!!!!!!","")))))))))))</f>
        <v/>
      </c>
      <c r="D7" s="13" t="str">
        <f>IF('Tableau (3)'!G26=1,"1 Salers 250g",IF('Tableau (3)'!G26=2,"2 Salers 250g",IF('Tableau (3)'!G26=3,"3 Salers 250g",IF('Tableau (3)'!G26=4,"4 Salers 250g",IF('Tableau (3)'!G26=5,"5 Salers 250g",IF('Tableau (3)'!G26=6,"6 Salers 250g",IF('Tableau (3)'!G26=7,"7 Salers 250g",IF('Tableau (3)'!G26=8,"8 Salers 250g",IF('Tableau (3)'!G26=9,"9 Salers 250g",IF('Tableau (3)'!G26=10,"10 Salers 250g",IF('Tableau (3)'!G26&gt;10,"!!!!!!!!!!!!!!","")))))))))))</f>
        <v/>
      </c>
      <c r="E7" s="13" t="str">
        <f>IF('Tableau (3)'!I5=1,"1 Abondance 500g",IF('Tableau (3)'!I5=2,"2 Abondance 500g",IF('Tableau (3)'!I5=3,"3 Abondance 500g",IF('Tableau (3)'!I5=4,"4 Abondance 500g",IF('Tableau (3)'!I5=5,"5 Abondance 500g",IF('Tableau (3)'!I5=6,"6 Abondance 500g",IF('Tableau (3)'!I5=7,"7 Abondance 500g",IF('Tableau (3)'!I5=8,"8 Abondance 500g",IF('Tableau (3)'!I5=9,"9 Abondance 500g",IF('Tableau (3)'!I5=10,"10 Abondance 500g",IF('Tableau (3)'!I5&gt;10,"!!!!!!!!!!!!!!","")))))))))))</f>
        <v/>
      </c>
      <c r="F7" s="13" t="str">
        <f>IF('Tableau (3)'!I26=1,"1 Salers 250g",IF('Tableau (3)'!I26=2,"2 Salers 250g",IF('Tableau (3)'!I26=3,"3 Salers 250g",IF('Tableau (3)'!I26=4,"4 Salers 250g",IF('Tableau (3)'!I26=5,"5 Salers 250g",IF('Tableau (3)'!I26=6,"6 Salers 250g",IF('Tableau (3)'!I26=7,"7 Salers 250g",IF('Tableau (3)'!I26=8,"8 Salers 250g",IF('Tableau (3)'!I26=9,"9 Salers 250g",IF('Tableau (3)'!I26=10,"10 Salers 250g",IF('Tableau (3)'!I26&gt;10,"!!!!!!!!!!!!!!","")))))))))))</f>
        <v/>
      </c>
      <c r="G7" s="13" t="str">
        <f>IF('Tableau (3)'!K5=1,"1 Abondance 500g",IF('Tableau (3)'!K5=2,"2 Abondance 500g",IF('Tableau (3)'!K5=3,"3 Abondance 500g",IF('Tableau (3)'!K5=4,"4 Abondance 500g",IF('Tableau (3)'!K5=5,"5 Abondance 500g",IF('Tableau (3)'!K5=6,"6 Abondance 500g",IF('Tableau (3)'!K5=7,"7 Abondance 500g",IF('Tableau (3)'!K5=8,"8 Abondance 500g",IF('Tableau (3)'!K5=9,"9 Abondance 500g",IF('Tableau (3)'!K5=10,"10 Abondance 500g",IF('Tableau (3)'!K5&gt;10,"!!!!!!!!!!!!!!","")))))))))))</f>
        <v/>
      </c>
      <c r="H7" s="13" t="str">
        <f>IF('Tableau (3)'!K26=1,"1 Salers 250g",IF('Tableau (3)'!K26=2,"2 Salers 250g",IF('Tableau (3)'!K26=3,"3 Salers 250g",IF('Tableau (3)'!K26=4,"4 Salers 250g",IF('Tableau (3)'!K26=5,"5 Salers 250g",IF('Tableau (3)'!K26=6,"6 Salers 250g",IF('Tableau (3)'!K26=7,"7 Salers 250g",IF('Tableau (3)'!K26=8,"8 Salers 250g",IF('Tableau (3)'!K26=9,"9 Salers 250g",IF('Tableau (3)'!K26=10,"10 Salers 250g",IF('Tableau (3)'!K26&gt;10,"!!!!!!!!!!!!!!","")))))))))))</f>
        <v/>
      </c>
      <c r="I7" s="13" t="str">
        <f>IF('Tableau (3)'!M5=1,"1 Abondance 500g",IF('Tableau (3)'!M5=2,"2 Abondance 500g",IF('Tableau (3)'!M5=3,"3 Abondance 500g",IF('Tableau (3)'!M5=4,"4 Abondance 500g",IF('Tableau (3)'!M5=5,"5 Abondance 500g",IF('Tableau (3)'!M5=6,"6 Abondance 500g",IF('Tableau (3)'!M5=7,"7 Abondance 500g",IF('Tableau (3)'!M5=8,"8 Abondance 500g",IF('Tableau (3)'!M5=9,"9 Abondance 500g",IF('Tableau (3)'!M5=10,"10 Abondance 500g",IF('Tableau (3)'!M5&gt;10,"!!!!!!!!!!!!!!","")))))))))))</f>
        <v/>
      </c>
      <c r="J7" s="13" t="str">
        <f>IF('Tableau (3)'!M26=1,"1 Salers 250g",IF('Tableau (3)'!M26=2,"2 Salers 250g",IF('Tableau (3)'!M26=3,"3 Salers 250g",IF('Tableau (3)'!M26=4,"4 Salers 250g",IF('Tableau (3)'!M26=5,"5 Salers 250g",IF('Tableau (3)'!M26=6,"6 Salers 250g",IF('Tableau (3)'!M26=7,"7 Salers 250g",IF('Tableau (3)'!M26=8,"8 Salers 250g",IF('Tableau (3)'!M26=9,"9 Salers 250g",IF('Tableau (3)'!M26=10,"10 Salers 250g",IF('Tableau (3)'!M26&gt;10,"!!!!!!!!!!!!!!","")))))))))))</f>
        <v/>
      </c>
      <c r="K7" s="13" t="str">
        <f>IF('Tableau (3)'!O5=1,"1 Abondance 500g",IF('Tableau (3)'!O5=2,"2 Abondance 500g",IF('Tableau (3)'!O5=3,"3 Abondance 500g",IF('Tableau (3)'!O5=4,"4 Abondance 500g",IF('Tableau (3)'!O5=5,"5 Abondance 500g",IF('Tableau (3)'!O5=6,"6 Abondance 500g",IF('Tableau (3)'!O5=7,"7 Abondance 500g",IF('Tableau (3)'!O5=8,"8 Abondance 500g",IF('Tableau (3)'!O5=9,"9 Abondance 500g",IF('Tableau (3)'!O5=10,"10 Abondance 500g",IF('Tableau (3)'!O5&gt;10,"!!!!!!!!!!!!!!","")))))))))))</f>
        <v/>
      </c>
      <c r="L7" s="13" t="str">
        <f>IF('Tableau (3)'!O26=1,"1 Salers 250g",IF('Tableau (3)'!O26=2,"2 Salers 250g",IF('Tableau (3)'!O26=3,"3 Salers 250g",IF('Tableau (3)'!O26=4,"4 Salers 250g",IF('Tableau (3)'!O26=5,"5 Salers 250g",IF('Tableau (3)'!O26=6,"6 Salers 250g",IF('Tableau (3)'!O26=7,"7 Salers 250g",IF('Tableau (3)'!O26=8,"8 Salers 250g",IF('Tableau (3)'!O26=9,"9 Salers 250g",IF('Tableau (3)'!O26=10,"10 Salers 250g",IF('Tableau (3)'!O26&gt;10,"!!!!!!!!!!!!!!","")))))))))))</f>
        <v/>
      </c>
      <c r="M7" s="13" t="str">
        <f>IF('Tableau (3)'!Q5=1,"1 Abondance 500g",IF('Tableau (3)'!Q5=2,"2 Abondance 500g",IF('Tableau (3)'!Q5=3,"3 Abondance 500g",IF('Tableau (3)'!Q5=4,"4 Abondance 500g",IF('Tableau (3)'!Q5=5,"5 Abondance 500g",IF('Tableau (3)'!Q5=6,"6 Abondance 500g",IF('Tableau (3)'!Q5=7,"7 Abondance 500g",IF('Tableau (3)'!Q5=8,"8 Abondance 500g",IF('Tableau (3)'!Q5=9,"9 Abondance 500g",IF('Tableau (3)'!Q5=10,"10 Abondance 500g",IF('Tableau (3)'!Q5&gt;10,"!!!!!!!!!!!!!!","")))))))))))</f>
        <v/>
      </c>
      <c r="N7" s="13" t="str">
        <f>IF('Tableau (3)'!Q26=1,"1 Salers 250g",IF('Tableau (3)'!Q26=2,"2 Salers 250g",IF('Tableau (3)'!Q26=3,"3 Salers 250g",IF('Tableau (3)'!Q26=4,"4 Salers 250g",IF('Tableau (3)'!Q26=5,"5 Salers 250g",IF('Tableau (3)'!Q26=6,"6 Salers 250g",IF('Tableau (3)'!Q26=7,"7 Salers 250g",IF('Tableau (3)'!Q26=8,"8 Salers 250g",IF('Tableau (3)'!Q26=9,"9 Salers 250g",IF('Tableau (3)'!Q26=10,"10 Salers 250g",IF('Tableau (3)'!Q26&gt;10,"!!!!!!!!!!!!!!","")))))))))))</f>
        <v/>
      </c>
      <c r="O7" s="13" t="str">
        <f>IF('Tableau (3)'!S5=1,"1 Abondance 500g",IF('Tableau (3)'!S5=2,"2 Abondance 500g",IF('Tableau (3)'!S5=3,"3 Abondance 500g",IF('Tableau (3)'!S5=4,"4 Abondance 500g",IF('Tableau (3)'!S5=5,"5 Abondance 500g",IF('Tableau (3)'!S5=6,"6 Abondance 500g",IF('Tableau (3)'!S5=7,"7 Abondance 500g",IF('Tableau (3)'!S5=8,"8 Abondance 500g",IF('Tableau (3)'!S5=9,"9 Abondance 500g",IF('Tableau (3)'!S5=10,"10 Abondance 500g",IF('Tableau (3)'!S5&gt;10,"!!!!!!!!!!!!!!","")))))))))))</f>
        <v/>
      </c>
      <c r="P7" s="13" t="str">
        <f>IF('Tableau (3)'!S26=1,"1 Salers 250g",IF('Tableau (3)'!S26=2,"2 Salers 250g",IF('Tableau (3)'!S26=3,"3 Salers 250g",IF('Tableau (3)'!S26=4,"4 Salers 250g",IF('Tableau (3)'!S26=5,"5 Salers 250g",IF('Tableau (3)'!S26=6,"6 Salers 250g",IF('Tableau (3)'!S26=7,"7 Salers 250g",IF('Tableau (3)'!S26=8,"8 Salers 250g",IF('Tableau (3)'!S26=9,"9 Salers 250g",IF('Tableau (3)'!S26=10,"10 Salers 250g",IF('Tableau (3)'!S26&gt;10,"!!!!!!!!!!!!!!","")))))))))))</f>
        <v/>
      </c>
      <c r="Q7" s="13" t="str">
        <f>IF('Tableau (3)'!U5=1,"1 Abondance 500g",IF('Tableau (3)'!U5=2,"2 Abondance 500g",IF('Tableau (3)'!U5=3,"3 Abondance 500g",IF('Tableau (3)'!U5=4,"4 Abondance 500g",IF('Tableau (3)'!U5=5,"5 Abondance 500g",IF('Tableau (3)'!U5=6,"6 Abondance 500g",IF('Tableau (3)'!U5=7,"7 Abondance 500g",IF('Tableau (3)'!U5=8,"8 Abondance 500g",IF('Tableau (3)'!U5=9,"9 Abondance 500g",IF('Tableau (3)'!U5=10,"10 Abondance 500g",IF('Tableau (3)'!U5&gt;10,"!!!!!!!!!!!!!!","")))))))))))</f>
        <v/>
      </c>
      <c r="R7" s="13" t="str">
        <f>IF('Tableau (3)'!U26=1,"1 Salers 250g",IF('Tableau (3)'!U26=2,"2 Salers 250g",IF('Tableau (3)'!U26=3,"3 Salers 250g",IF('Tableau (3)'!U26=4,"4 Salers 250g",IF('Tableau (3)'!U26=5,"5 Salers 250g",IF('Tableau (3)'!U26=6,"6 Salers 250g",IF('Tableau (3)'!U26=7,"7 Salers 250g",IF('Tableau (3)'!U26=8,"8 Salers 250g",IF('Tableau (3)'!U26=9,"9 Salers 250g",IF('Tableau (3)'!U26=10,"10 Salers 250g",IF('Tableau (3)'!U26&gt;10,"!!!!!!!!!!!!!!","")))))))))))</f>
        <v/>
      </c>
      <c r="S7" s="13" t="str">
        <f>IF('Tableau (3)'!W5=1,"1 Abondance 500g",IF('Tableau (3)'!W5=2,"2 Abondance 500g",IF('Tableau (3)'!W5=3,"3 Abondance 500g",IF('Tableau (3)'!W5=4,"4 Abondance 500g",IF('Tableau (3)'!W5=5,"5 Abondance 500g",IF('Tableau (3)'!W5=6,"6 Abondance 500g",IF('Tableau (3)'!W5=7,"7 Abondance 500g",IF('Tableau (3)'!W5=8,"8 Abondance 500g",IF('Tableau (3)'!W5=9,"9 Abondance 500g",IF('Tableau (3)'!W5=10,"10 Abondance 500g",IF('Tableau (3)'!W5&gt;10,"!!!!!!!!!!!!!!","")))))))))))</f>
        <v/>
      </c>
      <c r="T7" s="13" t="str">
        <f>IF('Tableau (3)'!W26=1,"1 Salers 250g",IF('Tableau (3)'!W26=2,"2 Salers 250g",IF('Tableau (3)'!W26=3,"3 Salers 250g",IF('Tableau (3)'!W26=4,"4 Salers 250g",IF('Tableau (3)'!W26=5,"5 Salers 250g",IF('Tableau (3)'!W26=6,"6 Salers 250g",IF('Tableau (3)'!W26=7,"7 Salers 250g",IF('Tableau (3)'!W26=8,"8 Salers 250g",IF('Tableau (3)'!W26=9,"9 Salers 250g",IF('Tableau (3)'!W26=10,"10 Salers 250g",IF('Tableau (3)'!W26&gt;10,"!!!!!!!!!!!!!!","")))))))))))</f>
        <v/>
      </c>
      <c r="U7" s="13" t="str">
        <f>IF('Tableau (3)'!Y5=1,"1 Abondance 500g",IF('Tableau (3)'!Y5=2,"2 Abondance 500g",IF('Tableau (3)'!Y5=3,"3 Abondance 500g",IF('Tableau (3)'!Y5=4,"4 Abondance 500g",IF('Tableau (3)'!Y5=5,"5 Abondance 500g",IF('Tableau (3)'!Y5=6,"6 Abondance 500g",IF('Tableau (3)'!Y5=7,"7 Abondance 500g",IF('Tableau (3)'!Y5=8,"8 Abondance 500g",IF('Tableau (3)'!Y5=9,"9 Abondance 500g",IF('Tableau (3)'!Y5=10,"10 Abondance 500g",IF('Tableau (3)'!Y5&gt;10,"!!!!!!!!!!!!!!","")))))))))))</f>
        <v/>
      </c>
      <c r="V7" s="13" t="str">
        <f>IF('Tableau (3)'!Y26=1,"1 Salers 250g",IF('Tableau (3)'!Y26=2,"2 Salers 250g",IF('Tableau (3)'!Y26=3,"3 Salers 250g",IF('Tableau (3)'!Y26=4,"4 Salers 250g",IF('Tableau (3)'!Y26=5,"5 Salers 250g",IF('Tableau (3)'!Y26=6,"6 Salers 250g",IF('Tableau (3)'!Y26=7,"7 Salers 250g",IF('Tableau (3)'!Y26=8,"8 Salers 250g",IF('Tableau (3)'!Y26=9,"9 Salers 250g",IF('Tableau (3)'!Y26=10,"10 Salers 250g",IF('Tableau (3)'!Y26&gt;10,"!!!!!!!!!!!!!!","")))))))))))</f>
        <v/>
      </c>
      <c r="W7" s="13" t="str">
        <f>IF('Tableau (3)'!AA5=1,"1 Abondance 500g",IF('Tableau (3)'!AA5=2,"2 Abondance 500g",IF('Tableau (3)'!AA5=3,"3 Abondance 500g",IF('Tableau (3)'!AA5=4,"4 Abondance 500g",IF('Tableau (3)'!AA5=5,"5 Abondance 500g",IF('Tableau (3)'!AA5=6,"6 Abondance 500g",IF('Tableau (3)'!AA5=7,"7 Abondance 500g",IF('Tableau (3)'!AA5=8,"8 Abondance 500g",IF('Tableau (3)'!AA5=9,"9 Abondance 500g",IF('Tableau (3)'!AA5=10,"10 Abondance 500g",IF('Tableau (3)'!AA5&gt;10,"!!!!!!!!!!!!!!","")))))))))))</f>
        <v/>
      </c>
      <c r="X7" s="13" t="str">
        <f>IF('Tableau (3)'!AA26=1,"1 Salers 250g",IF('Tableau (3)'!AA26=2,"2 Salers 250g",IF('Tableau (3)'!AA26=3,"3 Salers 250g",IF('Tableau (3)'!AA26=4,"4 Salers 250g",IF('Tableau (3)'!AA26=5,"5 Salers 250g",IF('Tableau (3)'!AA26=6,"6 Salers 250g",IF('Tableau (3)'!AA26=7,"7 Salers 250g",IF('Tableau (3)'!AA26=8,"8 Salers 250g",IF('Tableau (3)'!AA26=9,"9 Salers 250g",IF('Tableau (3)'!AA26=10,"10 Salers 250g",IF('Tableau (3)'!AA26&gt;10,"!!!!!!!!!!!!!!","")))))))))))</f>
        <v/>
      </c>
      <c r="Y7" s="13" t="str">
        <f>IF('Tableau (3)'!AC5=1,"1 Abondance 500g",IF('Tableau (3)'!AC5=2,"2 Abondance 500g",IF('Tableau (3)'!AC5=3,"3 Abondance 500g",IF('Tableau (3)'!AC5=4,"4 Abondance 500g",IF('Tableau (3)'!AC5=5,"5 Abondance 500g",IF('Tableau (3)'!AC5=6,"6 Abondance 500g",IF('Tableau (3)'!AC5=7,"7 Abondance 500g",IF('Tableau (3)'!AC5=8,"8 Abondance 500g",IF('Tableau (3)'!AC5=9,"9 Abondance 500g",IF('Tableau (3)'!AC5=10,"10 Abondance 500g",IF('Tableau (3)'!AC5&gt;10,"!!!!!!!!!!!!!!","")))))))))))</f>
        <v/>
      </c>
      <c r="Z7" s="13" t="str">
        <f>IF('Tableau (3)'!AC26=1,"1 Salers 250g",IF('Tableau (3)'!AC26=2,"2 Salers 250g",IF('Tableau (3)'!AC26=3,"3 Salers 250g",IF('Tableau (3)'!AC26=4,"4 Salers 250g",IF('Tableau (3)'!AC26=5,"5 Salers 250g",IF('Tableau (3)'!AC26=6,"6 Salers 250g",IF('Tableau (3)'!AC26=7,"7 Salers 250g",IF('Tableau (3)'!AC26=8,"8 Salers 250g",IF('Tableau (3)'!AC26=9,"9 Salers 250g",IF('Tableau (3)'!AC26=10,"10 Salers 250g",IF('Tableau (3)'!AC26&gt;10,"!!!!!!!!!!!!!!","")))))))))))</f>
        <v/>
      </c>
      <c r="AA7" s="13" t="str">
        <f>IF('Tableau (3)'!AE5=1,"1 Abondance 500g",IF('Tableau (3)'!AE5=2,"2 Abondance 500g",IF('Tableau (3)'!AE5=3,"3 Abondance 500g",IF('Tableau (3)'!AE5=4,"4 Abondance 500g",IF('Tableau (3)'!AE5=5,"5 Abondance 500g",IF('Tableau (3)'!AE5=6,"6 Abondance 500g",IF('Tableau (3)'!AE5=7,"7 Abondance 500g",IF('Tableau (3)'!AE5=8,"8 Abondance 500g",IF('Tableau (3)'!AE5=9,"9 Abondance 500g",IF('Tableau (3)'!AE5=10,"10 Abondance 500g",IF('Tableau (3)'!AE5&gt;10,"!!!!!!!!!!!!!!","")))))))))))</f>
        <v/>
      </c>
      <c r="AB7" s="13" t="str">
        <f>IF('Tableau (3)'!AE26=1,"1 Salers 250g",IF('Tableau (3)'!AE26=2,"2 Salers 250g",IF('Tableau (3)'!AE26=3,"3 Salers 250g",IF('Tableau (3)'!AE26=4,"4 Salers 250g",IF('Tableau (3)'!AE26=5,"5 Salers 250g",IF('Tableau (3)'!AE26=6,"6 Salers 250g",IF('Tableau (3)'!AE26=7,"7 Salers 250g",IF('Tableau (3)'!AE26=8,"8 Salers 250g",IF('Tableau (3)'!AE26=9,"9 Salers 250g",IF('Tableau (3)'!AE26=10,"10 Salers 250g",IF('Tableau (3)'!AE26&gt;10,"!!!!!!!!!!!!!!","")))))))))))</f>
        <v/>
      </c>
      <c r="AC7" s="13" t="str">
        <f>IF('Tableau (3)'!AG5=1,"1 Abondance 500g",IF('Tableau (3)'!AG5=2,"2 Abondance 500g",IF('Tableau (3)'!AG5=3,"3 Abondance 500g",IF('Tableau (3)'!AG5=4,"4 Abondance 500g",IF('Tableau (3)'!AG5=5,"5 Abondance 500g",IF('Tableau (3)'!AG5=6,"6 Abondance 500g",IF('Tableau (3)'!AG5=7,"7 Abondance 500g",IF('Tableau (3)'!AG5=8,"8 Abondance 500g",IF('Tableau (3)'!AG5=9,"9 Abondance 500g",IF('Tableau (3)'!AG5=10,"10 Abondance 500g",IF('Tableau (3)'!AG5&gt;10,"!!!!!!!!!!!!!!","")))))))))))</f>
        <v/>
      </c>
      <c r="AD7" s="13" t="str">
        <f>IF('Tableau (3)'!AG26=1,"1 Salers 250g",IF('Tableau (3)'!AG26=2,"2 Salers 250g",IF('Tableau (3)'!AG26=3,"3 Salers 250g",IF('Tableau (3)'!AG26=4,"4 Salers 250g",IF('Tableau (3)'!AG26=5,"5 Salers 250g",IF('Tableau (3)'!AG26=6,"6 Salers 250g",IF('Tableau (3)'!AG26=7,"7 Salers 250g",IF('Tableau (3)'!AG26=8,"8 Salers 250g",IF('Tableau (3)'!AG26=9,"9 Salers 250g",IF('Tableau (3)'!AG26=10,"10 Salers 250g",IF('Tableau (3)'!AG26&gt;10,"!!!!!!!!!!!!!!","")))))))))))</f>
        <v/>
      </c>
      <c r="AE7" s="13" t="str">
        <f>IF('Tableau (3)'!AI5=1,"1 Abondance 500g",IF('Tableau (3)'!AI5=2,"2 Abondance 500g",IF('Tableau (3)'!AI5=3,"3 Abondance 500g",IF('Tableau (3)'!AI5=4,"4 Abondance 500g",IF('Tableau (3)'!AI5=5,"5 Abondance 500g",IF('Tableau (3)'!AI5=6,"6 Abondance 500g",IF('Tableau (3)'!AI5=7,"7 Abondance 500g",IF('Tableau (3)'!AI5=8,"8 Abondance 500g",IF('Tableau (3)'!AI5=9,"9 Abondance 500g",IF('Tableau (3)'!AI5=10,"10 Abondance 500g",IF('Tableau (3)'!AI5&gt;10,"!!!!!!!!!!!!!!","")))))))))))</f>
        <v/>
      </c>
      <c r="AF7" s="13" t="str">
        <f>IF('Tableau (3)'!AI26=1,"1 Salers 250g",IF('Tableau (3)'!AI26=2,"2 Salers 250g",IF('Tableau (3)'!AI26=3,"3 Salers 250g",IF('Tableau (3)'!AI26=4,"4 Salers 250g",IF('Tableau (3)'!AI26=5,"5 Salers 250g",IF('Tableau (3)'!AI26=6,"6 Salers 250g",IF('Tableau (3)'!AI26=7,"7 Salers 250g",IF('Tableau (3)'!AI26=8,"8 Salers 250g",IF('Tableau (3)'!AI26=9,"9 Salers 250g",IF('Tableau (3)'!AI26=10,"10 Salers 250g",IF('Tableau (3)'!AI26&gt;10,"!!!!!!!!!!!!!!","")))))))))))</f>
        <v/>
      </c>
      <c r="AG7" s="13" t="str">
        <f>IF('Tableau (3)'!AK5=1,"1 Abondance 500g",IF('Tableau (3)'!AK5=2,"2 Abondance 500g",IF('Tableau (3)'!AK5=3,"3 Abondance 500g",IF('Tableau (3)'!AK5=4,"4 Abondance 500g",IF('Tableau (3)'!AK5=5,"5 Abondance 500g",IF('Tableau (3)'!AK5=6,"6 Abondance 500g",IF('Tableau (3)'!AK5=7,"7 Abondance 500g",IF('Tableau (3)'!AK5=8,"8 Abondance 500g",IF('Tableau (3)'!AK5=9,"9 Abondance 500g",IF('Tableau (3)'!AK5=10,"10 Abondance 500g",IF('Tableau (3)'!AK5&gt;10,"!!!!!!!!!!!!!!","")))))))))))</f>
        <v/>
      </c>
      <c r="AH7" s="13" t="str">
        <f>IF('Tableau (3)'!AK26=1,"1 Salers 250g",IF('Tableau (3)'!AK26=2,"2 Salers 250g",IF('Tableau (3)'!AK26=3,"3 Salers 250g",IF('Tableau (3)'!AK26=4,"4 Salers 250g",IF('Tableau (3)'!AK26=5,"5 Salers 250g",IF('Tableau (3)'!AK26=6,"6 Salers 250g",IF('Tableau (3)'!AK26=7,"7 Salers 250g",IF('Tableau (3)'!AK26=8,"8 Salers 250g",IF('Tableau (3)'!AK26=9,"9 Salers 250g",IF('Tableau (3)'!AK26=10,"10 Salers 250g",IF('Tableau (3)'!AK26&gt;10,"!!!!!!!!!!!!!!","")))))))))))</f>
        <v/>
      </c>
      <c r="AI7" s="13" t="str">
        <f>IF('Tableau (3)'!AM5=1,"1 Abondance 500g",IF('Tableau (3)'!AM5=2,"2 Abondance 500g",IF('Tableau (3)'!AM5=3,"3 Abondance 500g",IF('Tableau (3)'!AM5=4,"4 Abondance 500g",IF('Tableau (3)'!AM5=5,"5 Abondance 500g",IF('Tableau (3)'!AM5=6,"6 Abondance 500g",IF('Tableau (3)'!AM5=7,"7 Abondance 500g",IF('Tableau (3)'!AM5=8,"8 Abondance 500g",IF('Tableau (3)'!AM5=9,"9 Abondance 500g",IF('Tableau (3)'!AM5=10,"10 Abondance 500g",IF('Tableau (3)'!AM5&gt;10,"!!!!!!!!!!!!!!","")))))))))))</f>
        <v/>
      </c>
      <c r="AJ7" s="13" t="str">
        <f>IF('Tableau (3)'!AM26=1,"1 Salers 250g",IF('Tableau (3)'!AM26=2,"2 Salers 250g",IF('Tableau (3)'!AM26=3,"3 Salers 250g",IF('Tableau (3)'!AM26=4,"4 Salers 250g",IF('Tableau (3)'!AM26=5,"5 Salers 250g",IF('Tableau (3)'!AM26=6,"6 Salers 250g",IF('Tableau (3)'!AM26=7,"7 Salers 250g",IF('Tableau (3)'!AM26=8,"8 Salers 250g",IF('Tableau (3)'!AM26=9,"9 Salers 250g",IF('Tableau (3)'!AM26=10,"10 Salers 250g",IF('Tableau (3)'!AM26&gt;10,"!!!!!!!!!!!!!!","")))))))))))</f>
        <v/>
      </c>
      <c r="AK7" s="13" t="str">
        <f>IF('Tableau (3)'!AO5=1,"1 Abondance 500g",IF('Tableau (3)'!AO5=2,"2 Abondance 500g",IF('Tableau (3)'!AO5=3,"3 Abondance 500g",IF('Tableau (3)'!AO5=4,"4 Abondance 500g",IF('Tableau (3)'!AO5=5,"5 Abondance 500g",IF('Tableau (3)'!AO5=6,"6 Abondance 500g",IF('Tableau (3)'!AO5=7,"7 Abondance 500g",IF('Tableau (3)'!AO5=8,"8 Abondance 500g",IF('Tableau (3)'!AO5=9,"9 Abondance 500g",IF('Tableau (3)'!AO5=10,"10 Abondance 500g",IF('Tableau (3)'!AO5&gt;10,"!!!!!!!!!!!!!!","")))))))))))</f>
        <v/>
      </c>
      <c r="AL7" s="13" t="str">
        <f>IF('Tableau (3)'!AO26=1,"1 Salers 250g",IF('Tableau (3)'!AO26=2,"2 Salers 250g",IF('Tableau (3)'!AO26=3,"3 Salers 250g",IF('Tableau (3)'!AO26=4,"4 Salers 250g",IF('Tableau (3)'!AO26=5,"5 Salers 250g",IF('Tableau (3)'!AO26=6,"6 Salers 250g",IF('Tableau (3)'!AO26=7,"7 Salers 250g",IF('Tableau (3)'!AO26=8,"8 Salers 250g",IF('Tableau (3)'!AO26=9,"9 Salers 250g",IF('Tableau (3)'!AO26=10,"10 Salers 250g",IF('Tableau (3)'!AO26&gt;10,"!!!!!!!!!!!!!!","")))))))))))</f>
        <v/>
      </c>
      <c r="AM7" s="13" t="str">
        <f>IF('Tableau (3)'!AQ5=1,"1 Abondance 500g",IF('Tableau (3)'!AQ5=2,"2 Abondance 500g",IF('Tableau (3)'!AQ5=3,"3 Abondance 500g",IF('Tableau (3)'!AQ5=4,"4 Abondance 500g",IF('Tableau (3)'!AQ5=5,"5 Abondance 500g",IF('Tableau (3)'!AQ5=6,"6 Abondance 500g",IF('Tableau (3)'!AQ5=7,"7 Abondance 500g",IF('Tableau (3)'!AQ5=8,"8 Abondance 500g",IF('Tableau (3)'!AQ5=9,"9 Abondance 500g",IF('Tableau (3)'!AQ5=10,"10 Abondance 500g",IF('Tableau (3)'!AQ5&gt;10,"!!!!!!!!!!!!!!","")))))))))))</f>
        <v/>
      </c>
      <c r="AN7" s="13" t="str">
        <f>IF('Tableau (3)'!AQ26=1,"1 Salers 250g",IF('Tableau (3)'!AQ26=2,"2 Salers 250g",IF('Tableau (3)'!AQ26=3,"3 Salers 250g",IF('Tableau (3)'!AQ26=4,"4 Salers 250g",IF('Tableau (3)'!AQ26=5,"5 Salers 250g",IF('Tableau (3)'!AQ26=6,"6 Salers 250g",IF('Tableau (3)'!AQ26=7,"7 Salers 250g",IF('Tableau (3)'!AQ26=8,"8 Salers 250g",IF('Tableau (3)'!AQ26=9,"9 Salers 250g",IF('Tableau (3)'!AQ26=10,"10 Salers 250g",IF('Tableau (3)'!AQ26&gt;10,"!!!!!!!!!!!!!!","")))))))))))</f>
        <v/>
      </c>
      <c r="AO7" s="13" t="str">
        <f>IF('Tableau (3)'!AS5=1,"1 Abondance 500g",IF('Tableau (3)'!AS5=2,"2 Abondance 500g",IF('Tableau (3)'!AS5=3,"3 Abondance 500g",IF('Tableau (3)'!AS5=4,"4 Abondance 500g",IF('Tableau (3)'!AS5=5,"5 Abondance 500g",IF('Tableau (3)'!AS5=6,"6 Abondance 500g",IF('Tableau (3)'!AS5=7,"7 Abondance 500g",IF('Tableau (3)'!AS5=8,"8 Abondance 500g",IF('Tableau (3)'!AS5=9,"9 Abondance 500g",IF('Tableau (3)'!AS5=10,"10 Abondance 500g",IF('Tableau (3)'!AS5&gt;10,"!!!!!!!!!!!!!!","")))))))))))</f>
        <v/>
      </c>
      <c r="AP7" s="13" t="str">
        <f>IF('Tableau (3)'!AS26=1,"1 Salers 250g",IF('Tableau (3)'!AS26=2,"2 Salers 250g",IF('Tableau (3)'!AS26=3,"3 Salers 250g",IF('Tableau (3)'!AS26=4,"4 Salers 250g",IF('Tableau (3)'!AS26=5,"5 Salers 250g",IF('Tableau (3)'!AS26=6,"6 Salers 250g",IF('Tableau (3)'!AS26=7,"7 Salers 250g",IF('Tableau (3)'!AS26=8,"8 Salers 250g",IF('Tableau (3)'!AS26=9,"9 Salers 250g",IF('Tableau (3)'!AS26=10,"10 Salers 250g",IF('Tableau (3)'!AS26&gt;10,"!!!!!!!!!!!!!!","")))))))))))</f>
        <v/>
      </c>
      <c r="AQ7" s="13" t="str">
        <f>IF('Tableau (3)'!AU5=1,"1 Abondance 500g",IF('Tableau (3)'!AU5=2,"2 Abondance 500g",IF('Tableau (3)'!AU5=3,"3 Abondance 500g",IF('Tableau (3)'!AU5=4,"4 Abondance 500g",IF('Tableau (3)'!AU5=5,"5 Abondance 500g",IF('Tableau (3)'!AU5=6,"6 Abondance 500g",IF('Tableau (3)'!AU5=7,"7 Abondance 500g",IF('Tableau (3)'!AU5=8,"8 Abondance 500g",IF('Tableau (3)'!AU5=9,"9 Abondance 500g",IF('Tableau (3)'!AU5=10,"10 Abondance 500g",IF('Tableau (3)'!AU5&gt;10,"!!!!!!!!!!!!!!","")))))))))))</f>
        <v/>
      </c>
      <c r="AR7" s="13" t="str">
        <f>IF('Tableau (3)'!AU26=1,"1 Salers 250g",IF('Tableau (3)'!AU26=2,"2 Salers 250g",IF('Tableau (3)'!AU26=3,"3 Salers 250g",IF('Tableau (3)'!AU26=4,"4 Salers 250g",IF('Tableau (3)'!AU26=5,"5 Salers 250g",IF('Tableau (3)'!AU26=6,"6 Salers 250g",IF('Tableau (3)'!AU26=7,"7 Salers 250g",IF('Tableau (3)'!AU26=8,"8 Salers 250g",IF('Tableau (3)'!AU26=9,"9 Salers 250g",IF('Tableau (3)'!AU26=10,"10 Salers 250g",IF('Tableau (3)'!AU26&gt;10,"!!!!!!!!!!!!!!","")))))))))))</f>
        <v/>
      </c>
      <c r="AS7" s="13" t="str">
        <f>IF('Tableau (3)'!AW5=1,"1 Abondance 500g",IF('Tableau (3)'!AW5=2,"2 Abondance 500g",IF('Tableau (3)'!AW5=3,"3 Abondance 500g",IF('Tableau (3)'!AW5=4,"4 Abondance 500g",IF('Tableau (3)'!AW5=5,"5 Abondance 500g",IF('Tableau (3)'!AW5=6,"6 Abondance 500g",IF('Tableau (3)'!AW5=7,"7 Abondance 500g",IF('Tableau (3)'!AW5=8,"8 Abondance 500g",IF('Tableau (3)'!AW5=9,"9 Abondance 500g",IF('Tableau (3)'!AW5=10,"10 Abondance 500g",IF('Tableau (3)'!AW5&gt;10,"!!!!!!!!!!!!!!","")))))))))))</f>
        <v/>
      </c>
      <c r="AT7" s="13" t="str">
        <f>IF('Tableau (3)'!AW26=1,"1 Salers 250g",IF('Tableau (3)'!AW26=2,"2 Salers 250g",IF('Tableau (3)'!AW26=3,"3 Salers 250g",IF('Tableau (3)'!AW26=4,"4 Salers 250g",IF('Tableau (3)'!AW26=5,"5 Salers 250g",IF('Tableau (3)'!AW26=6,"6 Salers 250g",IF('Tableau (3)'!AW26=7,"7 Salers 250g",IF('Tableau (3)'!AW26=8,"8 Salers 250g",IF('Tableau (3)'!AW26=9,"9 Salers 250g",IF('Tableau (3)'!AW26=10,"10 Salers 250g",IF('Tableau (3)'!AW26&gt;10,"!!!!!!!!!!!!!!","")))))))))))</f>
        <v/>
      </c>
      <c r="AU7" s="13" t="str">
        <f>IF('Tableau (3)'!AY5=1,"1 Abondance 500g",IF('Tableau (3)'!AY5=2,"2 Abondance 500g",IF('Tableau (3)'!AY5=3,"3 Abondance 500g",IF('Tableau (3)'!AY5=4,"4 Abondance 500g",IF('Tableau (3)'!AY5=5,"5 Abondance 500g",IF('Tableau (3)'!AY5=6,"6 Abondance 500g",IF('Tableau (3)'!AY5=7,"7 Abondance 500g",IF('Tableau (3)'!AY5=8,"8 Abondance 500g",IF('Tableau (3)'!AY5=9,"9 Abondance 500g",IF('Tableau (3)'!AY5=10,"10 Abondance 500g",IF('Tableau (3)'!AY5&gt;10,"!!!!!!!!!!!!!!","")))))))))))</f>
        <v/>
      </c>
      <c r="AV7" s="13" t="str">
        <f>IF('Tableau (3)'!AY26=1,"1 Salers 250g",IF('Tableau (3)'!AY26=2,"2 Salers 250g",IF('Tableau (3)'!AY26=3,"3 Salers 250g",IF('Tableau (3)'!AY26=4,"4 Salers 250g",IF('Tableau (3)'!AY26=5,"5 Salers 250g",IF('Tableau (3)'!AY26=6,"6 Salers 250g",IF('Tableau (3)'!AY26=7,"7 Salers 250g",IF('Tableau (3)'!AY26=8,"8 Salers 250g",IF('Tableau (3)'!AY26=9,"9 Salers 250g",IF('Tableau (3)'!AY26=10,"10 Salers 250g",IF('Tableau (3)'!AY26&gt;10,"!!!!!!!!!!!!!!","")))))))))))</f>
        <v/>
      </c>
      <c r="AW7" s="13" t="str">
        <f>IF('Tableau (3)'!BA5=1,"1 Abondance 500g",IF('Tableau (3)'!BA5=2,"2 Abondance 500g",IF('Tableau (3)'!BA5=3,"3 Abondance 500g",IF('Tableau (3)'!BA5=4,"4 Abondance 500g",IF('Tableau (3)'!BA5=5,"5 Abondance 500g",IF('Tableau (3)'!BA5=6,"6 Abondance 500g",IF('Tableau (3)'!BA5=7,"7 Abondance 500g",IF('Tableau (3)'!BA5=8,"8 Abondance 500g",IF('Tableau (3)'!BA5=9,"9 Abondance 500g",IF('Tableau (3)'!BA5=10,"10 Abondance 500g",IF('Tableau (3)'!BA5&gt;10,"!!!!!!!!!!!!!!","")))))))))))</f>
        <v/>
      </c>
      <c r="AX7" s="13" t="str">
        <f>IF('Tableau (3)'!BA26=1,"1 Salers 250g",IF('Tableau (3)'!BA26=2,"2 Salers 250g",IF('Tableau (3)'!BA26=3,"3 Salers 250g",IF('Tableau (3)'!BA26=4,"4 Salers 250g",IF('Tableau (3)'!BA26=5,"5 Salers 250g",IF('Tableau (3)'!BA26=6,"6 Salers 250g",IF('Tableau (3)'!BA26=7,"7 Salers 250g",IF('Tableau (3)'!BA26=8,"8 Salers 250g",IF('Tableau (3)'!BA26=9,"9 Salers 250g",IF('Tableau (3)'!BA26=10,"10 Salers 250g",IF('Tableau (3)'!BA26&gt;10,"!!!!!!!!!!!!!!","")))))))))))</f>
        <v/>
      </c>
      <c r="AY7" s="13" t="str">
        <f>IF('Tableau (3)'!BC5=1,"1 Abondance 500g",IF('Tableau (3)'!BC5=2,"2 Abondance 500g",IF('Tableau (3)'!BC5=3,"3 Abondance 500g",IF('Tableau (3)'!BC5=4,"4 Abondance 500g",IF('Tableau (3)'!BC5=5,"5 Abondance 500g",IF('Tableau (3)'!BC5=6,"6 Abondance 500g",IF('Tableau (3)'!BC5=7,"7 Abondance 500g",IF('Tableau (3)'!BC5=8,"8 Abondance 500g",IF('Tableau (3)'!BC5=9,"9 Abondance 500g",IF('Tableau (3)'!BC5=10,"10 Abondance 500g",IF('Tableau (3)'!BC5&gt;10,"!!!!!!!!!!!!!!","")))))))))))</f>
        <v/>
      </c>
      <c r="AZ7" s="13" t="str">
        <f>IF('Tableau (3)'!BC26=1,"1 Salers 250g",IF('Tableau (3)'!BC26=2,"2 Salers 250g",IF('Tableau (3)'!BC26=3,"3 Salers 250g",IF('Tableau (3)'!BC26=4,"4 Salers 250g",IF('Tableau (3)'!BC26=5,"5 Salers 250g",IF('Tableau (3)'!BC26=6,"6 Salers 250g",IF('Tableau (3)'!BC26=7,"7 Salers 250g",IF('Tableau (3)'!BC26=8,"8 Salers 250g",IF('Tableau (3)'!BC26=9,"9 Salers 250g",IF('Tableau (3)'!BC26=10,"10 Salers 250g",IF('Tableau (3)'!BC26&gt;10,"!!!!!!!!!!!!!!","")))))))))))</f>
        <v/>
      </c>
      <c r="BA7" s="13" t="str">
        <f>IF('Tableau (3)'!BE5=1,"1 Abondance 500g",IF('Tableau (3)'!BE5=2,"2 Abondance 500g",IF('Tableau (3)'!BE5=3,"3 Abondance 500g",IF('Tableau (3)'!BE5=4,"4 Abondance 500g",IF('Tableau (3)'!BE5=5,"5 Abondance 500g",IF('Tableau (3)'!BE5=6,"6 Abondance 500g",IF('Tableau (3)'!BE5=7,"7 Abondance 500g",IF('Tableau (3)'!BE5=8,"8 Abondance 500g",IF('Tableau (3)'!BE5=9,"9 Abondance 500g",IF('Tableau (3)'!BE5=10,"10 Abondance 500g",IF('Tableau (3)'!BE5&gt;10,"!!!!!!!!!!!!!!","")))))))))))</f>
        <v/>
      </c>
      <c r="BB7" s="13" t="str">
        <f>IF('Tableau (3)'!BE26=1,"1 Salers 250g",IF('Tableau (3)'!BE26=2,"2 Salers 250g",IF('Tableau (3)'!BE26=3,"3 Salers 250g",IF('Tableau (3)'!BE26=4,"4 Salers 250g",IF('Tableau (3)'!BE26=5,"5 Salers 250g",IF('Tableau (3)'!BE26=6,"6 Salers 250g",IF('Tableau (3)'!BE26=7,"7 Salers 250g",IF('Tableau (3)'!BE26=8,"8 Salers 250g",IF('Tableau (3)'!BE26=9,"9 Salers 250g",IF('Tableau (3)'!BE26=10,"10 Salers 250g",IF('Tableau (3)'!BE26&gt;10,"!!!!!!!!!!!!!!","")))))))))))</f>
        <v/>
      </c>
      <c r="BC7" s="13" t="str">
        <f>IF('Tableau (3)'!BG5=1,"1 Abondance 500g",IF('Tableau (3)'!BG5=2,"2 Abondance 500g",IF('Tableau (3)'!BG5=3,"3 Abondance 500g",IF('Tableau (3)'!BG5=4,"4 Abondance 500g",IF('Tableau (3)'!BG5=5,"5 Abondance 500g",IF('Tableau (3)'!BG5=6,"6 Abondance 500g",IF('Tableau (3)'!BG5=7,"7 Abondance 500g",IF('Tableau (3)'!BG5=8,"8 Abondance 500g",IF('Tableau (3)'!BG5=9,"9 Abondance 500g",IF('Tableau (3)'!BG5=10,"10 Abondance 500g",IF('Tableau (3)'!BG5&gt;10,"!!!!!!!!!!!!!!","")))))))))))</f>
        <v/>
      </c>
      <c r="BD7" s="13" t="str">
        <f>IF('Tableau (3)'!BG26=1,"1 Salers 250g",IF('Tableau (3)'!BG26=2,"2 Salers 250g",IF('Tableau (3)'!BG26=3,"3 Salers 250g",IF('Tableau (3)'!BG26=4,"4 Salers 250g",IF('Tableau (3)'!BG26=5,"5 Salers 250g",IF('Tableau (3)'!BG26=6,"6 Salers 250g",IF('Tableau (3)'!BG26=7,"7 Salers 250g",IF('Tableau (3)'!BG26=8,"8 Salers 250g",IF('Tableau (3)'!BG26=9,"9 Salers 250g",IF('Tableau (3)'!BG26=10,"10 Salers 250g",IF('Tableau (3)'!BG26&gt;10,"!!!!!!!!!!!!!!","")))))))))))</f>
        <v/>
      </c>
      <c r="BE7" s="13" t="str">
        <f>IF('Tableau (3)'!BI5=1,"1 Abondance 500g",IF('Tableau (3)'!BI5=2,"2 Abondance 500g",IF('Tableau (3)'!BI5=3,"3 Abondance 500g",IF('Tableau (3)'!BI5=4,"4 Abondance 500g",IF('Tableau (3)'!BI5=5,"5 Abondance 500g",IF('Tableau (3)'!BI5=6,"6 Abondance 500g",IF('Tableau (3)'!BI5=7,"7 Abondance 500g",IF('Tableau (3)'!BI5=8,"8 Abondance 500g",IF('Tableau (3)'!BI5=9,"9 Abondance 500g",IF('Tableau (3)'!BI5=10,"10 Abondance 500g",IF('Tableau (3)'!BI5&gt;10,"!!!!!!!!!!!!!!","")))))))))))</f>
        <v/>
      </c>
      <c r="BF7" s="13" t="str">
        <f>IF('Tableau (3)'!BI26=1,"1 Salers 250g",IF('Tableau (3)'!BI26=2,"2 Salers 250g",IF('Tableau (3)'!BI26=3,"3 Salers 250g",IF('Tableau (3)'!BI26=4,"4 Salers 250g",IF('Tableau (3)'!BI26=5,"5 Salers 250g",IF('Tableau (3)'!BI26=6,"6 Salers 250g",IF('Tableau (3)'!BI26=7,"7 Salers 250g",IF('Tableau (3)'!BI26=8,"8 Salers 250g",IF('Tableau (3)'!BI26=9,"9 Salers 250g",IF('Tableau (3)'!BI26=10,"10 Salers 250g",IF('Tableau (3)'!BI26&gt;10,"!!!!!!!!!!!!!!","")))))))))))</f>
        <v/>
      </c>
      <c r="BG7" s="13" t="str">
        <f>IF('Tableau (3)'!BK5=1,"1 Abondance 500g",IF('Tableau (3)'!BK5=2,"2 Abondance 500g",IF('Tableau (3)'!BK5=3,"3 Abondance 500g",IF('Tableau (3)'!BK5=4,"4 Abondance 500g",IF('Tableau (3)'!BK5=5,"5 Abondance 500g",IF('Tableau (3)'!BK5=6,"6 Abondance 500g",IF('Tableau (3)'!BK5=7,"7 Abondance 500g",IF('Tableau (3)'!BK5=8,"8 Abondance 500g",IF('Tableau (3)'!BK5=9,"9 Abondance 500g",IF('Tableau (3)'!BK5=10,"10 Abondance 500g",IF('Tableau (3)'!BK5&gt;10,"!!!!!!!!!!!!!!","")))))))))))</f>
        <v/>
      </c>
      <c r="BH7" s="13" t="str">
        <f>IF('Tableau (3)'!BK26=1,"1 Salers 250g",IF('Tableau (3)'!BK26=2,"2 Salers 250g",IF('Tableau (3)'!BK26=3,"3 Salers 250g",IF('Tableau (3)'!BK26=4,"4 Salers 250g",IF('Tableau (3)'!BK26=5,"5 Salers 250g",IF('Tableau (3)'!BK26=6,"6 Salers 250g",IF('Tableau (3)'!BK26=7,"7 Salers 250g",IF('Tableau (3)'!BK26=8,"8 Salers 250g",IF('Tableau (3)'!BK26=9,"9 Salers 250g",IF('Tableau (3)'!BK26=10,"10 Salers 250g",IF('Tableau (3)'!BK26&gt;10,"!!!!!!!!!!!!!!","")))))))))))</f>
        <v/>
      </c>
      <c r="BI7" s="13" t="str">
        <f>IF('Tableau (3)'!BM5=1,"1 Abondance 500g",IF('Tableau (3)'!BM5=2,"2 Abondance 500g",IF('Tableau (3)'!BM5=3,"3 Abondance 500g",IF('Tableau (3)'!BM5=4,"4 Abondance 500g",IF('Tableau (3)'!BM5=5,"5 Abondance 500g",IF('Tableau (3)'!BM5=6,"6 Abondance 500g",IF('Tableau (3)'!BM5=7,"7 Abondance 500g",IF('Tableau (3)'!BM5=8,"8 Abondance 500g",IF('Tableau (3)'!BM5=9,"9 Abondance 500g",IF('Tableau (3)'!BM5=10,"10 Abondance 500g",IF('Tableau (3)'!BM5&gt;10,"!!!!!!!!!!!!!!","")))))))))))</f>
        <v/>
      </c>
      <c r="BJ7" s="13" t="str">
        <f>IF('Tableau (3)'!BM26=1,"1 Salers 250g",IF('Tableau (3)'!BM26=2,"2 Salers 250g",IF('Tableau (3)'!BM26=3,"3 Salers 250g",IF('Tableau (3)'!BM26=4,"4 Salers 250g",IF('Tableau (3)'!BM26=5,"5 Salers 250g",IF('Tableau (3)'!BM26=6,"6 Salers 250g",IF('Tableau (3)'!BM26=7,"7 Salers 250g",IF('Tableau (3)'!BM26=8,"8 Salers 250g",IF('Tableau (3)'!BM26=9,"9 Salers 250g",IF('Tableau (3)'!BM26=10,"10 Salers 250g",IF('Tableau (3)'!BM26&gt;10,"!!!!!!!!!!!!!!","")))))))))))</f>
        <v/>
      </c>
      <c r="BK7" s="13" t="str">
        <f>IF('Tableau (3)'!BO5=1,"1 Abondance 500g",IF('Tableau (3)'!BO5=2,"2 Abondance 500g",IF('Tableau (3)'!BO5=3,"3 Abondance 500g",IF('Tableau (3)'!BO5=4,"4 Abondance 500g",IF('Tableau (3)'!BO5=5,"5 Abondance 500g",IF('Tableau (3)'!BO5=6,"6 Abondance 500g",IF('Tableau (3)'!BO5=7,"7 Abondance 500g",IF('Tableau (3)'!BO5=8,"8 Abondance 500g",IF('Tableau (3)'!BO5=9,"9 Abondance 500g",IF('Tableau (3)'!BO5=10,"10 Abondance 500g",IF('Tableau (3)'!BO5&gt;10,"!!!!!!!!!!!!!!","")))))))))))</f>
        <v/>
      </c>
      <c r="BL7" s="13" t="str">
        <f>IF('Tableau (3)'!BO26=1,"1 Salers 250g",IF('Tableau (3)'!BO26=2,"2 Salers 250g",IF('Tableau (3)'!BO26=3,"3 Salers 250g",IF('Tableau (3)'!BO26=4,"4 Salers 250g",IF('Tableau (3)'!BO26=5,"5 Salers 250g",IF('Tableau (3)'!BO26=6,"6 Salers 250g",IF('Tableau (3)'!BO26=7,"7 Salers 250g",IF('Tableau (3)'!BO26=8,"8 Salers 250g",IF('Tableau (3)'!BO26=9,"9 Salers 250g",IF('Tableau (3)'!BO26=10,"10 Salers 250g",IF('Tableau (3)'!BO26&gt;10,"!!!!!!!!!!!!!!","")))))))))))</f>
        <v/>
      </c>
      <c r="BM7" s="13" t="str">
        <f>IF('Tableau (3)'!BQ5=1,"1 Abondance 500g",IF('Tableau (3)'!BQ5=2,"2 Abondance 500g",IF('Tableau (3)'!BQ5=3,"3 Abondance 500g",IF('Tableau (3)'!BQ5=4,"4 Abondance 500g",IF('Tableau (3)'!BQ5=5,"5 Abondance 500g",IF('Tableau (3)'!BQ5=6,"6 Abondance 500g",IF('Tableau (3)'!BQ5=7,"7 Abondance 500g",IF('Tableau (3)'!BQ5=8,"8 Abondance 500g",IF('Tableau (3)'!BQ5=9,"9 Abondance 500g",IF('Tableau (3)'!BQ5=10,"10 Abondance 500g",IF('Tableau (3)'!BQ5&gt;10,"!!!!!!!!!!!!!!","")))))))))))</f>
        <v/>
      </c>
      <c r="BN7" s="13" t="str">
        <f>IF('Tableau (3)'!BQ26=1,"1 Salers 250g",IF('Tableau (3)'!BQ26=2,"2 Salers 250g",IF('Tableau (3)'!BQ26=3,"3 Salers 250g",IF('Tableau (3)'!BQ26=4,"4 Salers 250g",IF('Tableau (3)'!BQ26=5,"5 Salers 250g",IF('Tableau (3)'!BQ26=6,"6 Salers 250g",IF('Tableau (3)'!BQ26=7,"7 Salers 250g",IF('Tableau (3)'!BQ26=8,"8 Salers 250g",IF('Tableau (3)'!BQ26=9,"9 Salers 250g",IF('Tableau (3)'!BQ26=10,"10 Salers 250g",IF('Tableau (3)'!BQ26&gt;10,"!!!!!!!!!!!!!!","")))))))))))</f>
        <v/>
      </c>
      <c r="BO7" s="13" t="str">
        <f>IF('Tableau (3)'!BS5=1,"1 Abondance 500g",IF('Tableau (3)'!BS5=2,"2 Abondance 500g",IF('Tableau (3)'!BS5=3,"3 Abondance 500g",IF('Tableau (3)'!BS5=4,"4 Abondance 500g",IF('Tableau (3)'!BS5=5,"5 Abondance 500g",IF('Tableau (3)'!BS5=6,"6 Abondance 500g",IF('Tableau (3)'!BS5=7,"7 Abondance 500g",IF('Tableau (3)'!BS5=8,"8 Abondance 500g",IF('Tableau (3)'!BS5=9,"9 Abondance 500g",IF('Tableau (3)'!BS5=10,"10 Abondance 500g",IF('Tableau (3)'!BS5&gt;10,"!!!!!!!!!!!!!!","")))))))))))</f>
        <v/>
      </c>
      <c r="BP7" s="13" t="str">
        <f>IF('Tableau (3)'!BS26=1,"1 Salers 250g",IF('Tableau (3)'!BS26=2,"2 Salers 250g",IF('Tableau (3)'!BS26=3,"3 Salers 250g",IF('Tableau (3)'!BS26=4,"4 Salers 250g",IF('Tableau (3)'!BS26=5,"5 Salers 250g",IF('Tableau (3)'!BS26=6,"6 Salers 250g",IF('Tableau (3)'!BS26=7,"7 Salers 250g",IF('Tableau (3)'!BS26=8,"8 Salers 250g",IF('Tableau (3)'!BS26=9,"9 Salers 250g",IF('Tableau (3)'!BS26=10,"10 Salers 250g",IF('Tableau (3)'!BS26&gt;10,"!!!!!!!!!!!!!!","")))))))))))</f>
        <v/>
      </c>
      <c r="BQ7" s="13" t="str">
        <f>IF('Tableau (3)'!BU5=1,"1 Abondance 500g",IF('Tableau (3)'!BU5=2,"2 Abondance 500g",IF('Tableau (3)'!BU5=3,"3 Abondance 500g",IF('Tableau (3)'!BU5=4,"4 Abondance 500g",IF('Tableau (3)'!BU5=5,"5 Abondance 500g",IF('Tableau (3)'!BU5=6,"6 Abondance 500g",IF('Tableau (3)'!BU5=7,"7 Abondance 500g",IF('Tableau (3)'!BU5=8,"8 Abondance 500g",IF('Tableau (3)'!BU5=9,"9 Abondance 500g",IF('Tableau (3)'!BU5=10,"10 Abondance 500g",IF('Tableau (3)'!BU5&gt;10,"!!!!!!!!!!!!!!","")))))))))))</f>
        <v/>
      </c>
      <c r="BR7" s="13" t="str">
        <f>IF('Tableau (3)'!BU26=1,"1 Salers 250g",IF('Tableau (3)'!BU26=2,"2 Salers 250g",IF('Tableau (3)'!BU26=3,"3 Salers 250g",IF('Tableau (3)'!BU26=4,"4 Salers 250g",IF('Tableau (3)'!BU26=5,"5 Salers 250g",IF('Tableau (3)'!BU26=6,"6 Salers 250g",IF('Tableau (3)'!BU26=7,"7 Salers 250g",IF('Tableau (3)'!BU26=8,"8 Salers 250g",IF('Tableau (3)'!BU26=9,"9 Salers 250g",IF('Tableau (3)'!BU26=10,"10 Salers 250g",IF('Tableau (3)'!BU26&gt;10,"!!!!!!!!!!!!!!","")))))))))))</f>
        <v/>
      </c>
      <c r="BS7" s="13" t="str">
        <f>IF('Tableau (3)'!BW5=1,"1 Abondance 500g",IF('Tableau (3)'!BW5=2,"2 Abondance 500g",IF('Tableau (3)'!BW5=3,"3 Abondance 500g",IF('Tableau (3)'!BW5=4,"4 Abondance 500g",IF('Tableau (3)'!BW5=5,"5 Abondance 500g",IF('Tableau (3)'!BW5=6,"6 Abondance 500g",IF('Tableau (3)'!BW5=7,"7 Abondance 500g",IF('Tableau (3)'!BW5=8,"8 Abondance 500g",IF('Tableau (3)'!BW5=9,"9 Abondance 500g",IF('Tableau (3)'!BW5=10,"10 Abondance 500g",IF('Tableau (3)'!BW5&gt;10,"!!!!!!!!!!!!!!","")))))))))))</f>
        <v/>
      </c>
      <c r="BT7" s="13" t="str">
        <f>IF('Tableau (3)'!BW26=1,"1 Salers 250g",IF('Tableau (3)'!BW26=2,"2 Salers 250g",IF('Tableau (3)'!BW26=3,"3 Salers 250g",IF('Tableau (3)'!BW26=4,"4 Salers 250g",IF('Tableau (3)'!BW26=5,"5 Salers 250g",IF('Tableau (3)'!BW26=6,"6 Salers 250g",IF('Tableau (3)'!BW26=7,"7 Salers 250g",IF('Tableau (3)'!BW26=8,"8 Salers 250g",IF('Tableau (3)'!BW26=9,"9 Salers 250g",IF('Tableau (3)'!BW26=10,"10 Salers 250g",IF('Tableau (3)'!BW26&gt;10,"!!!!!!!!!!!!!!","")))))))))))</f>
        <v/>
      </c>
      <c r="BU7" s="13" t="str">
        <f>IF('Tableau (3)'!BY5=1,"1 Abondance 500g",IF('Tableau (3)'!BY5=2,"2 Abondance 500g",IF('Tableau (3)'!BY5=3,"3 Abondance 500g",IF('Tableau (3)'!BY5=4,"4 Abondance 500g",IF('Tableau (3)'!BY5=5,"5 Abondance 500g",IF('Tableau (3)'!BY5=6,"6 Abondance 500g",IF('Tableau (3)'!BY5=7,"7 Abondance 500g",IF('Tableau (3)'!BY5=8,"8 Abondance 500g",IF('Tableau (3)'!BY5=9,"9 Abondance 500g",IF('Tableau (3)'!BY5=10,"10 Abondance 500g",IF('Tableau (3)'!BY5&gt;10,"!!!!!!!!!!!!!!","")))))))))))</f>
        <v/>
      </c>
      <c r="BV7" s="13" t="str">
        <f>IF('Tableau (3)'!BY26=1,"1 Salers 250g",IF('Tableau (3)'!BY26=2,"2 Salers 250g",IF('Tableau (3)'!BY26=3,"3 Salers 250g",IF('Tableau (3)'!BY26=4,"4 Salers 250g",IF('Tableau (3)'!BY26=5,"5 Salers 250g",IF('Tableau (3)'!BY26=6,"6 Salers 250g",IF('Tableau (3)'!BY26=7,"7 Salers 250g",IF('Tableau (3)'!BY26=8,"8 Salers 250g",IF('Tableau (3)'!BY26=9,"9 Salers 250g",IF('Tableau (3)'!BY26=10,"10 Salers 250g",IF('Tableau (3)'!BY26&gt;10,"!!!!!!!!!!!!!!","")))))))))))</f>
        <v/>
      </c>
      <c r="BW7" s="13" t="str">
        <f>IF('Tableau (3)'!CA5=1,"1 Abondance 500g",IF('Tableau (3)'!CA5=2,"2 Abondance 500g",IF('Tableau (3)'!CA5=3,"3 Abondance 500g",IF('Tableau (3)'!CA5=4,"4 Abondance 500g",IF('Tableau (3)'!CA5=5,"5 Abondance 500g",IF('Tableau (3)'!CA5=6,"6 Abondance 500g",IF('Tableau (3)'!CA5=7,"7 Abondance 500g",IF('Tableau (3)'!CA5=8,"8 Abondance 500g",IF('Tableau (3)'!CA5=9,"9 Abondance 500g",IF('Tableau (3)'!CA5=10,"10 Abondance 500g",IF('Tableau (3)'!CA5&gt;10,"!!!!!!!!!!!!!!","")))))))))))</f>
        <v/>
      </c>
      <c r="BX7" s="13" t="str">
        <f>IF('Tableau (3)'!CA26=1,"1 Salers 250g",IF('Tableau (3)'!CA26=2,"2 Salers 250g",IF('Tableau (3)'!CA26=3,"3 Salers 250g",IF('Tableau (3)'!CA26=4,"4 Salers 250g",IF('Tableau (3)'!CA26=5,"5 Salers 250g",IF('Tableau (3)'!CA26=6,"6 Salers 250g",IF('Tableau (3)'!CA26=7,"7 Salers 250g",IF('Tableau (3)'!CA26=8,"8 Salers 250g",IF('Tableau (3)'!CA26=9,"9 Salers 250g",IF('Tableau (3)'!CA26=10,"10 Salers 250g",IF('Tableau (3)'!CA26&gt;10,"!!!!!!!!!!!!!!","")))))))))))</f>
        <v/>
      </c>
      <c r="BY7" s="13" t="str">
        <f>IF('Tableau (3)'!CC5=1,"1 Abondance 500g",IF('Tableau (3)'!CC5=2,"2 Abondance 500g",IF('Tableau (3)'!CC5=3,"3 Abondance 500g",IF('Tableau (3)'!CC5=4,"4 Abondance 500g",IF('Tableau (3)'!CC5=5,"5 Abondance 500g",IF('Tableau (3)'!CC5=6,"6 Abondance 500g",IF('Tableau (3)'!CC5=7,"7 Abondance 500g",IF('Tableau (3)'!CC5=8,"8 Abondance 500g",IF('Tableau (3)'!CC5=9,"9 Abondance 500g",IF('Tableau (3)'!CC5=10,"10 Abondance 500g",IF('Tableau (3)'!CC5&gt;10,"!!!!!!!!!!!!!!","")))))))))))</f>
        <v/>
      </c>
      <c r="BZ7" s="13" t="str">
        <f>IF('Tableau (3)'!CC26=1,"1 Salers 250g",IF('Tableau (3)'!CC26=2,"2 Salers 250g",IF('Tableau (3)'!CC26=3,"3 Salers 250g",IF('Tableau (3)'!CC26=4,"4 Salers 250g",IF('Tableau (3)'!CC26=5,"5 Salers 250g",IF('Tableau (3)'!CC26=6,"6 Salers 250g",IF('Tableau (3)'!CC26=7,"7 Salers 250g",IF('Tableau (3)'!CC26=8,"8 Salers 250g",IF('Tableau (3)'!CC26=9,"9 Salers 250g",IF('Tableau (3)'!CC26=10,"10 Salers 250g",IF('Tableau (3)'!CC26&gt;10,"!!!!!!!!!!!!!!","")))))))))))</f>
        <v/>
      </c>
      <c r="CA7" s="13" t="str">
        <f>IF('Tableau (3)'!CE5=1,"1 Abondance 500g",IF('Tableau (3)'!CE5=2,"2 Abondance 500g",IF('Tableau (3)'!CE5=3,"3 Abondance 500g",IF('Tableau (3)'!CE5=4,"4 Abondance 500g",IF('Tableau (3)'!CE5=5,"5 Abondance 500g",IF('Tableau (3)'!CE5=6,"6 Abondance 500g",IF('Tableau (3)'!CE5=7,"7 Abondance 500g",IF('Tableau (3)'!CE5=8,"8 Abondance 500g",IF('Tableau (3)'!CE5=9,"9 Abondance 500g",IF('Tableau (3)'!CE5=10,"10 Abondance 500g",IF('Tableau (3)'!CE5&gt;10,"!!!!!!!!!!!!!!","")))))))))))</f>
        <v/>
      </c>
      <c r="CB7" s="13" t="str">
        <f>IF('Tableau (3)'!CE26=1,"1 Salers 250g",IF('Tableau (3)'!CE26=2,"2 Salers 250g",IF('Tableau (3)'!CE26=3,"3 Salers 250g",IF('Tableau (3)'!CE26=4,"4 Salers 250g",IF('Tableau (3)'!CE26=5,"5 Salers 250g",IF('Tableau (3)'!CE26=6,"6 Salers 250g",IF('Tableau (3)'!CE26=7,"7 Salers 250g",IF('Tableau (3)'!CE26=8,"8 Salers 250g",IF('Tableau (3)'!CE26=9,"9 Salers 250g",IF('Tableau (3)'!CE26=10,"10 Salers 250g",IF('Tableau (3)'!CE26&gt;10,"!!!!!!!!!!!!!!","")))))))))))</f>
        <v/>
      </c>
      <c r="CC7" s="13" t="str">
        <f>IF('Tableau (3)'!CG5=1,"1 Abondance 500g",IF('Tableau (3)'!CG5=2,"2 Abondance 500g",IF('Tableau (3)'!CG5=3,"3 Abondance 500g",IF('Tableau (3)'!CG5=4,"4 Abondance 500g",IF('Tableau (3)'!CG5=5,"5 Abondance 500g",IF('Tableau (3)'!CG5=6,"6 Abondance 500g",IF('Tableau (3)'!CG5=7,"7 Abondance 500g",IF('Tableau (3)'!CG5=8,"8 Abondance 500g",IF('Tableau (3)'!CG5=9,"9 Abondance 500g",IF('Tableau (3)'!CG5=10,"10 Abondance 500g",IF('Tableau (3)'!CG5&gt;10,"!!!!!!!!!!!!!!","")))))))))))</f>
        <v/>
      </c>
      <c r="CD7" s="13" t="str">
        <f>IF('Tableau (3)'!CG26=1,"1 Salers 250g",IF('Tableau (3)'!CG26=2,"2 Salers 250g",IF('Tableau (3)'!CG26=3,"3 Salers 250g",IF('Tableau (3)'!CG26=4,"4 Salers 250g",IF('Tableau (3)'!CG26=5,"5 Salers 250g",IF('Tableau (3)'!CG26=6,"6 Salers 250g",IF('Tableau (3)'!CG26=7,"7 Salers 250g",IF('Tableau (3)'!CG26=8,"8 Salers 250g",IF('Tableau (3)'!CG26=9,"9 Salers 250g",IF('Tableau (3)'!CG26=10,"10 Salers 250g",IF('Tableau (3)'!CG26&gt;10,"!!!!!!!!!!!!!!","")))))))))))</f>
        <v/>
      </c>
      <c r="CE7" s="13" t="str">
        <f>IF('Tableau (3)'!CI5=1,"1 Abondance 500g",IF('Tableau (3)'!CI5=2,"2 Abondance 500g",IF('Tableau (3)'!CI5=3,"3 Abondance 500g",IF('Tableau (3)'!CI5=4,"4 Abondance 500g",IF('Tableau (3)'!CI5=5,"5 Abondance 500g",IF('Tableau (3)'!CI5=6,"6 Abondance 500g",IF('Tableau (3)'!CI5=7,"7 Abondance 500g",IF('Tableau (3)'!CI5=8,"8 Abondance 500g",IF('Tableau (3)'!CI5=9,"9 Abondance 500g",IF('Tableau (3)'!CI5=10,"10 Abondance 500g",IF('Tableau (3)'!CI5&gt;10,"!!!!!!!!!!!!!!","")))))))))))</f>
        <v/>
      </c>
      <c r="CF7" s="13" t="str">
        <f>IF('Tableau (3)'!CI26=1,"1 Salers 250g",IF('Tableau (3)'!CI26=2,"2 Salers 250g",IF('Tableau (3)'!CI26=3,"3 Salers 250g",IF('Tableau (3)'!CI26=4,"4 Salers 250g",IF('Tableau (3)'!CI26=5,"5 Salers 250g",IF('Tableau (3)'!CI26=6,"6 Salers 250g",IF('Tableau (3)'!CI26=7,"7 Salers 250g",IF('Tableau (3)'!CI26=8,"8 Salers 250g",IF('Tableau (3)'!CI26=9,"9 Salers 250g",IF('Tableau (3)'!CI26=10,"10 Salers 250g",IF('Tableau (3)'!CI26&gt;10,"!!!!!!!!!!!!!!","")))))))))))</f>
        <v/>
      </c>
      <c r="CG7" s="13" t="str">
        <f>IF('Tableau (3)'!CK5=1,"1 Abondance 500g",IF('Tableau (3)'!CK5=2,"2 Abondance 500g",IF('Tableau (3)'!CK5=3,"3 Abondance 500g",IF('Tableau (3)'!CK5=4,"4 Abondance 500g",IF('Tableau (3)'!CK5=5,"5 Abondance 500g",IF('Tableau (3)'!CK5=6,"6 Abondance 500g",IF('Tableau (3)'!CK5=7,"7 Abondance 500g",IF('Tableau (3)'!CK5=8,"8 Abondance 500g",IF('Tableau (3)'!CK5=9,"9 Abondance 500g",IF('Tableau (3)'!CK5=10,"10 Abondance 500g",IF('Tableau (3)'!CK5&gt;10,"!!!!!!!!!!!!!!","")))))))))))</f>
        <v/>
      </c>
      <c r="CH7" s="13" t="str">
        <f>IF('Tableau (3)'!CK26=1,"1 Salers 250g",IF('Tableau (3)'!CK26=2,"2 Salers 250g",IF('Tableau (3)'!CK26=3,"3 Salers 250g",IF('Tableau (3)'!CK26=4,"4 Salers 250g",IF('Tableau (3)'!CK26=5,"5 Salers 250g",IF('Tableau (3)'!CK26=6,"6 Salers 250g",IF('Tableau (3)'!CK26=7,"7 Salers 250g",IF('Tableau (3)'!CK26=8,"8 Salers 250g",IF('Tableau (3)'!CK26=9,"9 Salers 250g",IF('Tableau (3)'!CK26=10,"10 Salers 250g",IF('Tableau (3)'!CK26&gt;10,"!!!!!!!!!!!!!!","")))))))))))</f>
        <v/>
      </c>
      <c r="CI7" s="13" t="str">
        <f>IF('Tableau (3)'!CM5=1,"1 Abondance 500g",IF('Tableau (3)'!CM5=2,"2 Abondance 500g",IF('Tableau (3)'!CM5=3,"3 Abondance 500g",IF('Tableau (3)'!CM5=4,"4 Abondance 500g",IF('Tableau (3)'!CM5=5,"5 Abondance 500g",IF('Tableau (3)'!CM5=6,"6 Abondance 500g",IF('Tableau (3)'!CM5=7,"7 Abondance 500g",IF('Tableau (3)'!CM5=8,"8 Abondance 500g",IF('Tableau (3)'!CM5=9,"9 Abondance 500g",IF('Tableau (3)'!CM5=10,"10 Abondance 500g",IF('Tableau (3)'!CM5&gt;10,"!!!!!!!!!!!!!!","")))))))))))</f>
        <v/>
      </c>
      <c r="CJ7" s="13" t="str">
        <f>IF('Tableau (3)'!CM26=1,"1 Salers 250g",IF('Tableau (3)'!CM26=2,"2 Salers 250g",IF('Tableau (3)'!CM26=3,"3 Salers 250g",IF('Tableau (3)'!CM26=4,"4 Salers 250g",IF('Tableau (3)'!CM26=5,"5 Salers 250g",IF('Tableau (3)'!CM26=6,"6 Salers 250g",IF('Tableau (3)'!CM26=7,"7 Salers 250g",IF('Tableau (3)'!CM26=8,"8 Salers 250g",IF('Tableau (3)'!CM26=9,"9 Salers 250g",IF('Tableau (3)'!CM26=10,"10 Salers 250g",IF('Tableau (3)'!CM26&gt;10,"!!!!!!!!!!!!!!","")))))))))))</f>
        <v/>
      </c>
      <c r="CK7" s="13" t="str">
        <f>IF('Tableau (3)'!CO5=1,"1 Abondance 500g",IF('Tableau (3)'!CO5=2,"2 Abondance 500g",IF('Tableau (3)'!CO5=3,"3 Abondance 500g",IF('Tableau (3)'!CO5=4,"4 Abondance 500g",IF('Tableau (3)'!CO5=5,"5 Abondance 500g",IF('Tableau (3)'!CO5=6,"6 Abondance 500g",IF('Tableau (3)'!CO5=7,"7 Abondance 500g",IF('Tableau (3)'!CO5=8,"8 Abondance 500g",IF('Tableau (3)'!CO5=9,"9 Abondance 500g",IF('Tableau (3)'!CO5=10,"10 Abondance 500g",IF('Tableau (3)'!CO5&gt;10,"!!!!!!!!!!!!!!","")))))))))))</f>
        <v/>
      </c>
      <c r="CL7" s="13" t="str">
        <f>IF('Tableau (3)'!CO26=1,"1 Salers 250g",IF('Tableau (3)'!CO26=2,"2 Salers 250g",IF('Tableau (3)'!CO26=3,"3 Salers 250g",IF('Tableau (3)'!CO26=4,"4 Salers 250g",IF('Tableau (3)'!CO26=5,"5 Salers 250g",IF('Tableau (3)'!CO26=6,"6 Salers 250g",IF('Tableau (3)'!CO26=7,"7 Salers 250g",IF('Tableau (3)'!CO26=8,"8 Salers 250g",IF('Tableau (3)'!CO26=9,"9 Salers 250g",IF('Tableau (3)'!CO26=10,"10 Salers 250g",IF('Tableau (3)'!CO26&gt;10,"!!!!!!!!!!!!!!","")))))))))))</f>
        <v/>
      </c>
      <c r="CM7" s="13" t="str">
        <f>IF('Tableau (3)'!CQ5=1,"1 Abondance 500g",IF('Tableau (3)'!CQ5=2,"2 Abondance 500g",IF('Tableau (3)'!CQ5=3,"3 Abondance 500g",IF('Tableau (3)'!CQ5=4,"4 Abondance 500g",IF('Tableau (3)'!CQ5=5,"5 Abondance 500g",IF('Tableau (3)'!CQ5=6,"6 Abondance 500g",IF('Tableau (3)'!CQ5=7,"7 Abondance 500g",IF('Tableau (3)'!CQ5=8,"8 Abondance 500g",IF('Tableau (3)'!CQ5=9,"9 Abondance 500g",IF('Tableau (3)'!CQ5=10,"10 Abondance 500g",IF('Tableau (3)'!CQ5&gt;10,"!!!!!!!!!!!!!!","")))))))))))</f>
        <v/>
      </c>
      <c r="CN7" s="13" t="str">
        <f>IF('Tableau (3)'!CQ26=1,"1 Salers 250g",IF('Tableau (3)'!CQ26=2,"2 Salers 250g",IF('Tableau (3)'!CQ26=3,"3 Salers 250g",IF('Tableau (3)'!CQ26=4,"4 Salers 250g",IF('Tableau (3)'!CQ26=5,"5 Salers 250g",IF('Tableau (3)'!CQ26=6,"6 Salers 250g",IF('Tableau (3)'!CQ26=7,"7 Salers 250g",IF('Tableau (3)'!CQ26=8,"8 Salers 250g",IF('Tableau (3)'!CQ26=9,"9 Salers 250g",IF('Tableau (3)'!CQ26=10,"10 Salers 250g",IF('Tableau (3)'!CQ26&gt;10,"!!!!!!!!!!!!!!","")))))))))))</f>
        <v/>
      </c>
      <c r="CO7" s="13" t="str">
        <f>IF('Tableau (3)'!CS5=1,"1 Abondance 500g",IF('Tableau (3)'!CS5=2,"2 Abondance 500g",IF('Tableau (3)'!CS5=3,"3 Abondance 500g",IF('Tableau (3)'!CS5=4,"4 Abondance 500g",IF('Tableau (3)'!CS5=5,"5 Abondance 500g",IF('Tableau (3)'!CS5=6,"6 Abondance 500g",IF('Tableau (3)'!CS5=7,"7 Abondance 500g",IF('Tableau (3)'!CS5=8,"8 Abondance 500g",IF('Tableau (3)'!CS5=9,"9 Abondance 500g",IF('Tableau (3)'!CS5=10,"10 Abondance 500g",IF('Tableau (3)'!CS5&gt;10,"!!!!!!!!!!!!!!","")))))))))))</f>
        <v/>
      </c>
      <c r="CP7" s="13" t="str">
        <f>IF('Tableau (3)'!CS26=1,"1 Salers 250g",IF('Tableau (3)'!CS26=2,"2 Salers 250g",IF('Tableau (3)'!CS26=3,"3 Salers 250g",IF('Tableau (3)'!CS26=4,"4 Salers 250g",IF('Tableau (3)'!CS26=5,"5 Salers 250g",IF('Tableau (3)'!CS26=6,"6 Salers 250g",IF('Tableau (3)'!CS26=7,"7 Salers 250g",IF('Tableau (3)'!CS26=8,"8 Salers 250g",IF('Tableau (3)'!CS26=9,"9 Salers 250g",IF('Tableau (3)'!CS26=10,"10 Salers 250g",IF('Tableau (3)'!CS26&gt;10,"!!!!!!!!!!!!!!","")))))))))))</f>
        <v/>
      </c>
      <c r="CQ7" s="13" t="str">
        <f>IF('Tableau (3)'!CU5=1,"1 Abondance 500g",IF('Tableau (3)'!CU5=2,"2 Abondance 500g",IF('Tableau (3)'!CU5=3,"3 Abondance 500g",IF('Tableau (3)'!CU5=4,"4 Abondance 500g",IF('Tableau (3)'!CU5=5,"5 Abondance 500g",IF('Tableau (3)'!CU5=6,"6 Abondance 500g",IF('Tableau (3)'!CU5=7,"7 Abondance 500g",IF('Tableau (3)'!CU5=8,"8 Abondance 500g",IF('Tableau (3)'!CU5=9,"9 Abondance 500g",IF('Tableau (3)'!CU5=10,"10 Abondance 500g",IF('Tableau (3)'!CU5&gt;10,"!!!!!!!!!!!!!!","")))))))))))</f>
        <v/>
      </c>
      <c r="CR7" s="13" t="str">
        <f>IF('Tableau (3)'!CU26=1,"1 Salers 250g",IF('Tableau (3)'!CU26=2,"2 Salers 250g",IF('Tableau (3)'!CU26=3,"3 Salers 250g",IF('Tableau (3)'!CU26=4,"4 Salers 250g",IF('Tableau (3)'!CU26=5,"5 Salers 250g",IF('Tableau (3)'!CU26=6,"6 Salers 250g",IF('Tableau (3)'!CU26=7,"7 Salers 250g",IF('Tableau (3)'!CU26=8,"8 Salers 250g",IF('Tableau (3)'!CU26=9,"9 Salers 250g",IF('Tableau (3)'!CU26=10,"10 Salers 250g",IF('Tableau (3)'!CU26&gt;10,"!!!!!!!!!!!!!!","")))))))))))</f>
        <v/>
      </c>
      <c r="CS7" s="13" t="str">
        <f>IF('Tableau (3)'!CW5=1,"1 Abondance 500g",IF('Tableau (3)'!CW5=2,"2 Abondance 500g",IF('Tableau (3)'!CW5=3,"3 Abondance 500g",IF('Tableau (3)'!CW5=4,"4 Abondance 500g",IF('Tableau (3)'!CW5=5,"5 Abondance 500g",IF('Tableau (3)'!CW5=6,"6 Abondance 500g",IF('Tableau (3)'!CW5=7,"7 Abondance 500g",IF('Tableau (3)'!CW5=8,"8 Abondance 500g",IF('Tableau (3)'!CW5=9,"9 Abondance 500g",IF('Tableau (3)'!CW5=10,"10 Abondance 500g",IF('Tableau (3)'!CW5&gt;10,"!!!!!!!!!!!!!!","")))))))))))</f>
        <v/>
      </c>
      <c r="CT7" s="13" t="str">
        <f>IF('Tableau (3)'!CW26=1,"1 Salers 250g",IF('Tableau (3)'!CW26=2,"2 Salers 250g",IF('Tableau (3)'!CW26=3,"3 Salers 250g",IF('Tableau (3)'!CW26=4,"4 Salers 250g",IF('Tableau (3)'!CW26=5,"5 Salers 250g",IF('Tableau (3)'!CW26=6,"6 Salers 250g",IF('Tableau (3)'!CW26=7,"7 Salers 250g",IF('Tableau (3)'!CW26=8,"8 Salers 250g",IF('Tableau (3)'!CW26=9,"9 Salers 250g",IF('Tableau (3)'!CW26=10,"10 Salers 250g",IF('Tableau (3)'!CW26&gt;10,"!!!!!!!!!!!!!!","")))))))))))</f>
        <v/>
      </c>
      <c r="CU7" s="13" t="str">
        <f>IF('Tableau (3)'!CY5=1,"1 Abondance 500g",IF('Tableau (3)'!CY5=2,"2 Abondance 500g",IF('Tableau (3)'!CY5=3,"3 Abondance 500g",IF('Tableau (3)'!CY5=4,"4 Abondance 500g",IF('Tableau (3)'!CY5=5,"5 Abondance 500g",IF('Tableau (3)'!CY5=6,"6 Abondance 500g",IF('Tableau (3)'!CY5=7,"7 Abondance 500g",IF('Tableau (3)'!CY5=8,"8 Abondance 500g",IF('Tableau (3)'!CY5=9,"9 Abondance 500g",IF('Tableau (3)'!CY5=10,"10 Abondance 500g",IF('Tableau (3)'!CY5&gt;10,"!!!!!!!!!!!!!!","")))))))))))</f>
        <v/>
      </c>
      <c r="CV7" s="13" t="str">
        <f>IF('Tableau (3)'!CY26=1,"1 Salers 250g",IF('Tableau (3)'!CY26=2,"2 Salers 250g",IF('Tableau (3)'!CY26=3,"3 Salers 250g",IF('Tableau (3)'!CY26=4,"4 Salers 250g",IF('Tableau (3)'!CY26=5,"5 Salers 250g",IF('Tableau (3)'!CY26=6,"6 Salers 250g",IF('Tableau (3)'!CY26=7,"7 Salers 250g",IF('Tableau (3)'!CY26=8,"8 Salers 250g",IF('Tableau (3)'!CY26=9,"9 Salers 250g",IF('Tableau (3)'!CY26=10,"10 Salers 250g",IF('Tableau (3)'!CY26&gt;10,"!!!!!!!!!!!!!!","")))))))))))</f>
        <v/>
      </c>
      <c r="CW7" s="13" t="str">
        <f>IF('Tableau (3)'!DA5=1,"1 Abondance 500g",IF('Tableau (3)'!DA5=2,"2 Abondance 500g",IF('Tableau (3)'!DA5=3,"3 Abondance 500g",IF('Tableau (3)'!DA5=4,"4 Abondance 500g",IF('Tableau (3)'!DA5=5,"5 Abondance 500g",IF('Tableau (3)'!DA5=6,"6 Abondance 500g",IF('Tableau (3)'!DA5=7,"7 Abondance 500g",IF('Tableau (3)'!DA5=8,"8 Abondance 500g",IF('Tableau (3)'!DA5=9,"9 Abondance 500g",IF('Tableau (3)'!DA5=10,"10 Abondance 500g",IF('Tableau (3)'!DA5&gt;10,"!!!!!!!!!!!!!!","")))))))))))</f>
        <v/>
      </c>
      <c r="CX7" s="13" t="str">
        <f>IF('Tableau (3)'!DA26=1,"1 Salers 250g",IF('Tableau (3)'!DA26=2,"2 Salers 250g",IF('Tableau (3)'!DA26=3,"3 Salers 250g",IF('Tableau (3)'!DA26=4,"4 Salers 250g",IF('Tableau (3)'!DA26=5,"5 Salers 250g",IF('Tableau (3)'!DA26=6,"6 Salers 250g",IF('Tableau (3)'!DA26=7,"7 Salers 250g",IF('Tableau (3)'!DA26=8,"8 Salers 250g",IF('Tableau (3)'!DA26=9,"9 Salers 250g",IF('Tableau (3)'!DA26=10,"10 Salers 250g",IF('Tableau (3)'!DA26&gt;10,"!!!!!!!!!!!!!!","")))))))))))</f>
        <v/>
      </c>
      <c r="CY7" s="13" t="str">
        <f>IF('Tableau (3)'!DC5=1,"1 Abondance 500g",IF('Tableau (3)'!DC5=2,"2 Abondance 500g",IF('Tableau (3)'!DC5=3,"3 Abondance 500g",IF('Tableau (3)'!DC5=4,"4 Abondance 500g",IF('Tableau (3)'!DC5=5,"5 Abondance 500g",IF('Tableau (3)'!DC5=6,"6 Abondance 500g",IF('Tableau (3)'!DC5=7,"7 Abondance 500g",IF('Tableau (3)'!DC5=8,"8 Abondance 500g",IF('Tableau (3)'!DC5=9,"9 Abondance 500g",IF('Tableau (3)'!DC5=10,"10 Abondance 500g",IF('Tableau (3)'!DC5&gt;10,"!!!!!!!!!!!!!!","")))))))))))</f>
        <v/>
      </c>
      <c r="CZ7" s="13" t="str">
        <f>IF('Tableau (3)'!DC26=1,"1 Salers 250g",IF('Tableau (3)'!DC26=2,"2 Salers 250g",IF('Tableau (3)'!DC26=3,"3 Salers 250g",IF('Tableau (3)'!DC26=4,"4 Salers 250g",IF('Tableau (3)'!DC26=5,"5 Salers 250g",IF('Tableau (3)'!DC26=6,"6 Salers 250g",IF('Tableau (3)'!DC26=7,"7 Salers 250g",IF('Tableau (3)'!DC26=8,"8 Salers 250g",IF('Tableau (3)'!DC26=9,"9 Salers 250g",IF('Tableau (3)'!DC26=10,"10 Salers 250g",IF('Tableau (3)'!DC26&gt;10,"!!!!!!!!!!!!!!","")))))))))))</f>
        <v/>
      </c>
      <c r="DA7" s="13" t="str">
        <f>IF('Tableau (3)'!DE5=1,"1 Abondance 500g",IF('Tableau (3)'!DE5=2,"2 Abondance 500g",IF('Tableau (3)'!DE5=3,"3 Abondance 500g",IF('Tableau (3)'!DE5=4,"4 Abondance 500g",IF('Tableau (3)'!DE5=5,"5 Abondance 500g",IF('Tableau (3)'!DE5=6,"6 Abondance 500g",IF('Tableau (3)'!DE5=7,"7 Abondance 500g",IF('Tableau (3)'!DE5=8,"8 Abondance 500g",IF('Tableau (3)'!DE5=9,"9 Abondance 500g",IF('Tableau (3)'!DE5=10,"10 Abondance 500g",IF('Tableau (3)'!DE5&gt;10,"!!!!!!!!!!!!!!","")))))))))))</f>
        <v/>
      </c>
      <c r="DB7" s="13" t="str">
        <f>IF('Tableau (3)'!DE26=1,"1 Salers 250g",IF('Tableau (3)'!DE26=2,"2 Salers 250g",IF('Tableau (3)'!DE26=3,"3 Salers 250g",IF('Tableau (3)'!DE26=4,"4 Salers 250g",IF('Tableau (3)'!DE26=5,"5 Salers 250g",IF('Tableau (3)'!DE26=6,"6 Salers 250g",IF('Tableau (3)'!DE26=7,"7 Salers 250g",IF('Tableau (3)'!DE26=8,"8 Salers 250g",IF('Tableau (3)'!DE26=9,"9 Salers 250g",IF('Tableau (3)'!DE26=10,"10 Salers 250g",IF('Tableau (3)'!DE26&gt;10,"!!!!!!!!!!!!!!","")))))))))))</f>
        <v/>
      </c>
      <c r="DC7" s="13" t="str">
        <f>IF('Tableau (3)'!DG5=1,"1 Abondance 500g",IF('Tableau (3)'!DG5=2,"2 Abondance 500g",IF('Tableau (3)'!DG5=3,"3 Abondance 500g",IF('Tableau (3)'!DG5=4,"4 Abondance 500g",IF('Tableau (3)'!DG5=5,"5 Abondance 500g",IF('Tableau (3)'!DG5=6,"6 Abondance 500g",IF('Tableau (3)'!DG5=7,"7 Abondance 500g",IF('Tableau (3)'!DG5=8,"8 Abondance 500g",IF('Tableau (3)'!DG5=9,"9 Abondance 500g",IF('Tableau (3)'!DG5=10,"10 Abondance 500g",IF('Tableau (3)'!DG5&gt;10,"!!!!!!!!!!!!!!","")))))))))))</f>
        <v/>
      </c>
      <c r="DD7" s="13" t="str">
        <f>IF('Tableau (3)'!DG26=1,"1 Salers 250g",IF('Tableau (3)'!DG26=2,"2 Salers 250g",IF('Tableau (3)'!DG26=3,"3 Salers 250g",IF('Tableau (3)'!DG26=4,"4 Salers 250g",IF('Tableau (3)'!DG26=5,"5 Salers 250g",IF('Tableau (3)'!DG26=6,"6 Salers 250g",IF('Tableau (3)'!DG26=7,"7 Salers 250g",IF('Tableau (3)'!DG26=8,"8 Salers 250g",IF('Tableau (3)'!DG26=9,"9 Salers 250g",IF('Tableau (3)'!DG26=10,"10 Salers 250g",IF('Tableau (3)'!DG26&gt;10,"!!!!!!!!!!!!!!","")))))))))))</f>
        <v/>
      </c>
      <c r="DE7" s="13" t="str">
        <f>IF('Tableau (3)'!DI5=1,"1 Abondance 500g",IF('Tableau (3)'!DI5=2,"2 Abondance 500g",IF('Tableau (3)'!DI5=3,"3 Abondance 500g",IF('Tableau (3)'!DI5=4,"4 Abondance 500g",IF('Tableau (3)'!DI5=5,"5 Abondance 500g",IF('Tableau (3)'!DI5=6,"6 Abondance 500g",IF('Tableau (3)'!DI5=7,"7 Abondance 500g",IF('Tableau (3)'!DI5=8,"8 Abondance 500g",IF('Tableau (3)'!DI5=9,"9 Abondance 500g",IF('Tableau (3)'!DI5=10,"10 Abondance 500g",IF('Tableau (3)'!DI5&gt;10,"!!!!!!!!!!!!!!","")))))))))))</f>
        <v/>
      </c>
      <c r="DF7" s="13" t="str">
        <f>IF('Tableau (3)'!DI26=1,"1 Salers 250g",IF('Tableau (3)'!DI26=2,"2 Salers 250g",IF('Tableau (3)'!DI26=3,"3 Salers 250g",IF('Tableau (3)'!DI26=4,"4 Salers 250g",IF('Tableau (3)'!DI26=5,"5 Salers 250g",IF('Tableau (3)'!DI26=6,"6 Salers 250g",IF('Tableau (3)'!DI26=7,"7 Salers 250g",IF('Tableau (3)'!DI26=8,"8 Salers 250g",IF('Tableau (3)'!DI26=9,"9 Salers 250g",IF('Tableau (3)'!DI26=10,"10 Salers 250g",IF('Tableau (3)'!DI26&gt;10,"!!!!!!!!!!!!!!","")))))))))))</f>
        <v/>
      </c>
      <c r="DG7" s="13" t="str">
        <f>IF('Tableau (3)'!DK5=1,"1 Abondance 500g",IF('Tableau (3)'!DK5=2,"2 Abondance 500g",IF('Tableau (3)'!DK5=3,"3 Abondance 500g",IF('Tableau (3)'!DK5=4,"4 Abondance 500g",IF('Tableau (3)'!DK5=5,"5 Abondance 500g",IF('Tableau (3)'!DK5=6,"6 Abondance 500g",IF('Tableau (3)'!DK5=7,"7 Abondance 500g",IF('Tableau (3)'!DK5=8,"8 Abondance 500g",IF('Tableau (3)'!DK5=9,"9 Abondance 500g",IF('Tableau (3)'!DK5=10,"10 Abondance 500g",IF('Tableau (3)'!DK5&gt;10,"!!!!!!!!!!!!!!","")))))))))))</f>
        <v/>
      </c>
      <c r="DH7" s="13" t="str">
        <f>IF('Tableau (3)'!DK26=1,"1 Salers 250g",IF('Tableau (3)'!DK26=2,"2 Salers 250g",IF('Tableau (3)'!DK26=3,"3 Salers 250g",IF('Tableau (3)'!DK26=4,"4 Salers 250g",IF('Tableau (3)'!DK26=5,"5 Salers 250g",IF('Tableau (3)'!DK26=6,"6 Salers 250g",IF('Tableau (3)'!DK26=7,"7 Salers 250g",IF('Tableau (3)'!DK26=8,"8 Salers 250g",IF('Tableau (3)'!DK26=9,"9 Salers 250g",IF('Tableau (3)'!DK26=10,"10 Salers 250g",IF('Tableau (3)'!DK26&gt;10,"!!!!!!!!!!!!!!","")))))))))))</f>
        <v/>
      </c>
      <c r="DI7" s="13" t="str">
        <f>IF('Tableau (3)'!DM5=1,"1 Abondance 500g",IF('Tableau (3)'!DM5=2,"2 Abondance 500g",IF('Tableau (3)'!DM5=3,"3 Abondance 500g",IF('Tableau (3)'!DM5=4,"4 Abondance 500g",IF('Tableau (3)'!DM5=5,"5 Abondance 500g",IF('Tableau (3)'!DM5=6,"6 Abondance 500g",IF('Tableau (3)'!DM5=7,"7 Abondance 500g",IF('Tableau (3)'!DM5=8,"8 Abondance 500g",IF('Tableau (3)'!DM5=9,"9 Abondance 500g",IF('Tableau (3)'!DM5=10,"10 Abondance 500g",IF('Tableau (3)'!DM5&gt;10,"!!!!!!!!!!!!!!","")))))))))))</f>
        <v/>
      </c>
      <c r="DJ7" s="13" t="str">
        <f>IF('Tableau (3)'!DM26=1,"1 Salers 250g",IF('Tableau (3)'!DM26=2,"2 Salers 250g",IF('Tableau (3)'!DM26=3,"3 Salers 250g",IF('Tableau (3)'!DM26=4,"4 Salers 250g",IF('Tableau (3)'!DM26=5,"5 Salers 250g",IF('Tableau (3)'!DM26=6,"6 Salers 250g",IF('Tableau (3)'!DM26=7,"7 Salers 250g",IF('Tableau (3)'!DM26=8,"8 Salers 250g",IF('Tableau (3)'!DM26=9,"9 Salers 250g",IF('Tableau (3)'!DM26=10,"10 Salers 250g",IF('Tableau (3)'!DM26&gt;10,"!!!!!!!!!!!!!!","")))))))))))</f>
        <v/>
      </c>
      <c r="DK7" s="13" t="str">
        <f>IF('Tableau (3)'!DO5=1,"1 Abondance 500g",IF('Tableau (3)'!DO5=2,"2 Abondance 500g",IF('Tableau (3)'!DO5=3,"3 Abondance 500g",IF('Tableau (3)'!DO5=4,"4 Abondance 500g",IF('Tableau (3)'!DO5=5,"5 Abondance 500g",IF('Tableau (3)'!DO5=6,"6 Abondance 500g",IF('Tableau (3)'!DO5=7,"7 Abondance 500g",IF('Tableau (3)'!DO5=8,"8 Abondance 500g",IF('Tableau (3)'!DO5=9,"9 Abondance 500g",IF('Tableau (3)'!DO5=10,"10 Abondance 500g",IF('Tableau (3)'!DO5&gt;10,"!!!!!!!!!!!!!!","")))))))))))</f>
        <v/>
      </c>
      <c r="DL7" s="13" t="str">
        <f>IF('Tableau (3)'!DO26=1,"1 Salers 250g",IF('Tableau (3)'!DO26=2,"2 Salers 250g",IF('Tableau (3)'!DO26=3,"3 Salers 250g",IF('Tableau (3)'!DO26=4,"4 Salers 250g",IF('Tableau (3)'!DO26=5,"5 Salers 250g",IF('Tableau (3)'!DO26=6,"6 Salers 250g",IF('Tableau (3)'!DO26=7,"7 Salers 250g",IF('Tableau (3)'!DO26=8,"8 Salers 250g",IF('Tableau (3)'!DO26=9,"9 Salers 250g",IF('Tableau (3)'!DO26=10,"10 Salers 250g",IF('Tableau (3)'!DO26&gt;10,"!!!!!!!!!!!!!!","")))))))))))</f>
        <v/>
      </c>
      <c r="DM7" s="13" t="str">
        <f>IF('Tableau (3)'!DQ5=1,"1 Abondance 500g",IF('Tableau (3)'!DQ5=2,"2 Abondance 500g",IF('Tableau (3)'!DQ5=3,"3 Abondance 500g",IF('Tableau (3)'!DQ5=4,"4 Abondance 500g",IF('Tableau (3)'!DQ5=5,"5 Abondance 500g",IF('Tableau (3)'!DQ5=6,"6 Abondance 500g",IF('Tableau (3)'!DQ5=7,"7 Abondance 500g",IF('Tableau (3)'!DQ5=8,"8 Abondance 500g",IF('Tableau (3)'!DQ5=9,"9 Abondance 500g",IF('Tableau (3)'!DQ5=10,"10 Abondance 500g",IF('Tableau (3)'!DQ5&gt;10,"!!!!!!!!!!!!!!","")))))))))))</f>
        <v/>
      </c>
      <c r="DN7" s="13" t="str">
        <f>IF('Tableau (3)'!DQ26=1,"1 Salers 250g",IF('Tableau (3)'!DQ26=2,"2 Salers 250g",IF('Tableau (3)'!DQ26=3,"3 Salers 250g",IF('Tableau (3)'!DQ26=4,"4 Salers 250g",IF('Tableau (3)'!DQ26=5,"5 Salers 250g",IF('Tableau (3)'!DQ26=6,"6 Salers 250g",IF('Tableau (3)'!DQ26=7,"7 Salers 250g",IF('Tableau (3)'!DQ26=8,"8 Salers 250g",IF('Tableau (3)'!DQ26=9,"9 Salers 250g",IF('Tableau (3)'!DQ26=10,"10 Salers 250g",IF('Tableau (3)'!DQ26&gt;10,"!!!!!!!!!!!!!!","")))))))))))</f>
        <v/>
      </c>
      <c r="DO7" s="13" t="str">
        <f>IF('Tableau (3)'!DS5=1,"1 Abondance 500g",IF('Tableau (3)'!DS5=2,"2 Abondance 500g",IF('Tableau (3)'!DS5=3,"3 Abondance 500g",IF('Tableau (3)'!DS5=4,"4 Abondance 500g",IF('Tableau (3)'!DS5=5,"5 Abondance 500g",IF('Tableau (3)'!DS5=6,"6 Abondance 500g",IF('Tableau (3)'!DS5=7,"7 Abondance 500g",IF('Tableau (3)'!DS5=8,"8 Abondance 500g",IF('Tableau (3)'!DS5=9,"9 Abondance 500g",IF('Tableau (3)'!DS5=10,"10 Abondance 500g",IF('Tableau (3)'!DS5&gt;10,"!!!!!!!!!!!!!!","")))))))))))</f>
        <v/>
      </c>
      <c r="DP7" s="13" t="str">
        <f>IF('Tableau (3)'!DS26=1,"1 Salers 250g",IF('Tableau (3)'!DS26=2,"2 Salers 250g",IF('Tableau (3)'!DS26=3,"3 Salers 250g",IF('Tableau (3)'!DS26=4,"4 Salers 250g",IF('Tableau (3)'!DS26=5,"5 Salers 250g",IF('Tableau (3)'!DS26=6,"6 Salers 250g",IF('Tableau (3)'!DS26=7,"7 Salers 250g",IF('Tableau (3)'!DS26=8,"8 Salers 250g",IF('Tableau (3)'!DS26=9,"9 Salers 250g",IF('Tableau (3)'!DS26=10,"10 Salers 250g",IF('Tableau (3)'!DS26&gt;10,"!!!!!!!!!!!!!!","")))))))))))</f>
        <v/>
      </c>
      <c r="DQ7" s="13" t="str">
        <f>IF('Tableau (3)'!DU5=1,"1 Abondance 500g",IF('Tableau (3)'!DU5=2,"2 Abondance 500g",IF('Tableau (3)'!DU5=3,"3 Abondance 500g",IF('Tableau (3)'!DU5=4,"4 Abondance 500g",IF('Tableau (3)'!DU5=5,"5 Abondance 500g",IF('Tableau (3)'!DU5=6,"6 Abondance 500g",IF('Tableau (3)'!DU5=7,"7 Abondance 500g",IF('Tableau (3)'!DU5=8,"8 Abondance 500g",IF('Tableau (3)'!DU5=9,"9 Abondance 500g",IF('Tableau (3)'!DU5=10,"10 Abondance 500g",IF('Tableau (3)'!DU5&gt;10,"!!!!!!!!!!!!!!","")))))))))))</f>
        <v/>
      </c>
      <c r="DR7" s="13" t="str">
        <f>IF('Tableau (3)'!DU26=1,"1 Salers 250g",IF('Tableau (3)'!DU26=2,"2 Salers 250g",IF('Tableau (3)'!DU26=3,"3 Salers 250g",IF('Tableau (3)'!DU26=4,"4 Salers 250g",IF('Tableau (3)'!DU26=5,"5 Salers 250g",IF('Tableau (3)'!DU26=6,"6 Salers 250g",IF('Tableau (3)'!DU26=7,"7 Salers 250g",IF('Tableau (3)'!DU26=8,"8 Salers 250g",IF('Tableau (3)'!DU26=9,"9 Salers 250g",IF('Tableau (3)'!DU26=10,"10 Salers 250g",IF('Tableau (3)'!DU26&gt;10,"!!!!!!!!!!!!!!","")))))))))))</f>
        <v/>
      </c>
      <c r="DS7" s="13" t="str">
        <f>IF('Tableau (3)'!DW5=1,"1 Abondance 500g",IF('Tableau (3)'!DW5=2,"2 Abondance 500g",IF('Tableau (3)'!DW5=3,"3 Abondance 500g",IF('Tableau (3)'!DW5=4,"4 Abondance 500g",IF('Tableau (3)'!DW5=5,"5 Abondance 500g",IF('Tableau (3)'!DW5=6,"6 Abondance 500g",IF('Tableau (3)'!DW5=7,"7 Abondance 500g",IF('Tableau (3)'!DW5=8,"8 Abondance 500g",IF('Tableau (3)'!DW5=9,"9 Abondance 500g",IF('Tableau (3)'!DW5=10,"10 Abondance 500g",IF('Tableau (3)'!DW5&gt;10,"!!!!!!!!!!!!!!","")))))))))))</f>
        <v/>
      </c>
      <c r="DT7" s="13" t="str">
        <f>IF('Tableau (3)'!DW26=1,"1 Salers 250g",IF('Tableau (3)'!DW26=2,"2 Salers 250g",IF('Tableau (3)'!DW26=3,"3 Salers 250g",IF('Tableau (3)'!DW26=4,"4 Salers 250g",IF('Tableau (3)'!DW26=5,"5 Salers 250g",IF('Tableau (3)'!DW26=6,"6 Salers 250g",IF('Tableau (3)'!DW26=7,"7 Salers 250g",IF('Tableau (3)'!DW26=8,"8 Salers 250g",IF('Tableau (3)'!DW26=9,"9 Salers 250g",IF('Tableau (3)'!DW26=10,"10 Salers 250g",IF('Tableau (3)'!DW26&gt;10,"!!!!!!!!!!!!!!","")))))))))))</f>
        <v/>
      </c>
      <c r="DU7" s="13" t="str">
        <f>IF('Tableau (3)'!DY5=1,"1 Abondance 500g",IF('Tableau (3)'!DY5=2,"2 Abondance 500g",IF('Tableau (3)'!DY5=3,"3 Abondance 500g",IF('Tableau (3)'!DY5=4,"4 Abondance 500g",IF('Tableau (3)'!DY5=5,"5 Abondance 500g",IF('Tableau (3)'!DY5=6,"6 Abondance 500g",IF('Tableau (3)'!DY5=7,"7 Abondance 500g",IF('Tableau (3)'!DY5=8,"8 Abondance 500g",IF('Tableau (3)'!DY5=9,"9 Abondance 500g",IF('Tableau (3)'!DY5=10,"10 Abondance 500g",IF('Tableau (3)'!DY5&gt;10,"!!!!!!!!!!!!!!","")))))))))))</f>
        <v/>
      </c>
      <c r="DV7" s="13" t="str">
        <f>IF('Tableau (3)'!DY26=1,"1 Salers 250g",IF('Tableau (3)'!DY26=2,"2 Salers 250g",IF('Tableau (3)'!DY26=3,"3 Salers 250g",IF('Tableau (3)'!DY26=4,"4 Salers 250g",IF('Tableau (3)'!DY26=5,"5 Salers 250g",IF('Tableau (3)'!DY26=6,"6 Salers 250g",IF('Tableau (3)'!DY26=7,"7 Salers 250g",IF('Tableau (3)'!DY26=8,"8 Salers 250g",IF('Tableau (3)'!DY26=9,"9 Salers 250g",IF('Tableau (3)'!DY26=10,"10 Salers 250g",IF('Tableau (3)'!DY26&gt;10,"!!!!!!!!!!!!!!","")))))))))))</f>
        <v/>
      </c>
      <c r="DW7" s="13" t="str">
        <f>IF('Tableau (3)'!EA5=1,"1 Abondance 500g",IF('Tableau (3)'!EA5=2,"2 Abondance 500g",IF('Tableau (3)'!EA5=3,"3 Abondance 500g",IF('Tableau (3)'!EA5=4,"4 Abondance 500g",IF('Tableau (3)'!EA5=5,"5 Abondance 500g",IF('Tableau (3)'!EA5=6,"6 Abondance 500g",IF('Tableau (3)'!EA5=7,"7 Abondance 500g",IF('Tableau (3)'!EA5=8,"8 Abondance 500g",IF('Tableau (3)'!EA5=9,"9 Abondance 500g",IF('Tableau (3)'!EA5=10,"10 Abondance 500g",IF('Tableau (3)'!EA5&gt;10,"!!!!!!!!!!!!!!","")))))))))))</f>
        <v/>
      </c>
      <c r="DX7" s="13" t="str">
        <f>IF('Tableau (3)'!EA26=1,"1 Salers 250g",IF('Tableau (3)'!EA26=2,"2 Salers 250g",IF('Tableau (3)'!EA26=3,"3 Salers 250g",IF('Tableau (3)'!EA26=4,"4 Salers 250g",IF('Tableau (3)'!EA26=5,"5 Salers 250g",IF('Tableau (3)'!EA26=6,"6 Salers 250g",IF('Tableau (3)'!EA26=7,"7 Salers 250g",IF('Tableau (3)'!EA26=8,"8 Salers 250g",IF('Tableau (3)'!EA26=9,"9 Salers 250g",IF('Tableau (3)'!EA26=10,"10 Salers 250g",IF('Tableau (3)'!EA26&gt;10,"!!!!!!!!!!!!!!","")))))))))))</f>
        <v/>
      </c>
      <c r="DY7" s="13" t="str">
        <f>IF('Tableau (3)'!EC5=1,"1 Abondance 500g",IF('Tableau (3)'!EC5=2,"2 Abondance 500g",IF('Tableau (3)'!EC5=3,"3 Abondance 500g",IF('Tableau (3)'!EC5=4,"4 Abondance 500g",IF('Tableau (3)'!EC5=5,"5 Abondance 500g",IF('Tableau (3)'!EC5=6,"6 Abondance 500g",IF('Tableau (3)'!EC5=7,"7 Abondance 500g",IF('Tableau (3)'!EC5=8,"8 Abondance 500g",IF('Tableau (3)'!EC5=9,"9 Abondance 500g",IF('Tableau (3)'!EC5=10,"10 Abondance 500g",IF('Tableau (3)'!EC5&gt;10,"!!!!!!!!!!!!!!","")))))))))))</f>
        <v/>
      </c>
      <c r="DZ7" s="13" t="str">
        <f>IF('Tableau (3)'!EC26=1,"1 Salers 250g",IF('Tableau (3)'!EC26=2,"2 Salers 250g",IF('Tableau (3)'!EC26=3,"3 Salers 250g",IF('Tableau (3)'!EC26=4,"4 Salers 250g",IF('Tableau (3)'!EC26=5,"5 Salers 250g",IF('Tableau (3)'!EC26=6,"6 Salers 250g",IF('Tableau (3)'!EC26=7,"7 Salers 250g",IF('Tableau (3)'!EC26=8,"8 Salers 250g",IF('Tableau (3)'!EC26=9,"9 Salers 250g",IF('Tableau (3)'!EC26=10,"10 Salers 250g",IF('Tableau (3)'!EC26&gt;10,"!!!!!!!!!!!!!!","")))))))))))</f>
        <v/>
      </c>
      <c r="EA7" s="13" t="str">
        <f>IF('Tableau (3)'!EE5=1,"1 Abondance 500g",IF('Tableau (3)'!EE5=2,"2 Abondance 500g",IF('Tableau (3)'!EE5=3,"3 Abondance 500g",IF('Tableau (3)'!EE5=4,"4 Abondance 500g",IF('Tableau (3)'!EE5=5,"5 Abondance 500g",IF('Tableau (3)'!EE5=6,"6 Abondance 500g",IF('Tableau (3)'!EE5=7,"7 Abondance 500g",IF('Tableau (3)'!EE5=8,"8 Abondance 500g",IF('Tableau (3)'!EE5=9,"9 Abondance 500g",IF('Tableau (3)'!EE5=10,"10 Abondance 500g",IF('Tableau (3)'!EE5&gt;10,"!!!!!!!!!!!!!!","")))))))))))</f>
        <v/>
      </c>
      <c r="EB7" s="13" t="str">
        <f>IF('Tableau (3)'!EE26=1,"1 Salers 250g",IF('Tableau (3)'!EE26=2,"2 Salers 250g",IF('Tableau (3)'!EE26=3,"3 Salers 250g",IF('Tableau (3)'!EE26=4,"4 Salers 250g",IF('Tableau (3)'!EE26=5,"5 Salers 250g",IF('Tableau (3)'!EE26=6,"6 Salers 250g",IF('Tableau (3)'!EE26=7,"7 Salers 250g",IF('Tableau (3)'!EE26=8,"8 Salers 250g",IF('Tableau (3)'!EE26=9,"9 Salers 250g",IF('Tableau (3)'!EE26=10,"10 Salers 250g",IF('Tableau (3)'!EE26&gt;10,"!!!!!!!!!!!!!!","")))))))))))</f>
        <v/>
      </c>
      <c r="EC7" s="13" t="str">
        <f>IF('Tableau (3)'!EG5=1,"1 Abondance 500g",IF('Tableau (3)'!EG5=2,"2 Abondance 500g",IF('Tableau (3)'!EG5=3,"3 Abondance 500g",IF('Tableau (3)'!EG5=4,"4 Abondance 500g",IF('Tableau (3)'!EG5=5,"5 Abondance 500g",IF('Tableau (3)'!EG5=6,"6 Abondance 500g",IF('Tableau (3)'!EG5=7,"7 Abondance 500g",IF('Tableau (3)'!EG5=8,"8 Abondance 500g",IF('Tableau (3)'!EG5=9,"9 Abondance 500g",IF('Tableau (3)'!EG5=10,"10 Abondance 500g",IF('Tableau (3)'!EG5&gt;10,"!!!!!!!!!!!!!!","")))))))))))</f>
        <v/>
      </c>
      <c r="ED7" s="13" t="str">
        <f>IF('Tableau (3)'!EG26=1,"1 Salers 250g",IF('Tableau (3)'!EG26=2,"2 Salers 250g",IF('Tableau (3)'!EG26=3,"3 Salers 250g",IF('Tableau (3)'!EG26=4,"4 Salers 250g",IF('Tableau (3)'!EG26=5,"5 Salers 250g",IF('Tableau (3)'!EG26=6,"6 Salers 250g",IF('Tableau (3)'!EG26=7,"7 Salers 250g",IF('Tableau (3)'!EG26=8,"8 Salers 250g",IF('Tableau (3)'!EG26=9,"9 Salers 250g",IF('Tableau (3)'!EG26=10,"10 Salers 250g",IF('Tableau (3)'!EG26&gt;10,"!!!!!!!!!!!!!!","")))))))))))</f>
        <v/>
      </c>
      <c r="EE7" s="13" t="str">
        <f>IF('Tableau (3)'!EI5=1,"1 Abondance 500g",IF('Tableau (3)'!EI5=2,"2 Abondance 500g",IF('Tableau (3)'!EI5=3,"3 Abondance 500g",IF('Tableau (3)'!EI5=4,"4 Abondance 500g",IF('Tableau (3)'!EI5=5,"5 Abondance 500g",IF('Tableau (3)'!EI5=6,"6 Abondance 500g",IF('Tableau (3)'!EI5=7,"7 Abondance 500g",IF('Tableau (3)'!EI5=8,"8 Abondance 500g",IF('Tableau (3)'!EI5=9,"9 Abondance 500g",IF('Tableau (3)'!EI5=10,"10 Abondance 500g",IF('Tableau (3)'!EI5&gt;10,"!!!!!!!!!!!!!!","")))))))))))</f>
        <v/>
      </c>
      <c r="EF7" s="13" t="str">
        <f>IF('Tableau (3)'!EI26=1,"1 Salers 250g",IF('Tableau (3)'!EI26=2,"2 Salers 250g",IF('Tableau (3)'!EI26=3,"3 Salers 250g",IF('Tableau (3)'!EI26=4,"4 Salers 250g",IF('Tableau (3)'!EI26=5,"5 Salers 250g",IF('Tableau (3)'!EI26=6,"6 Salers 250g",IF('Tableau (3)'!EI26=7,"7 Salers 250g",IF('Tableau (3)'!EI26=8,"8 Salers 250g",IF('Tableau (3)'!EI26=9,"9 Salers 250g",IF('Tableau (3)'!EI26=10,"10 Salers 250g",IF('Tableau (3)'!EI26&gt;10,"!!!!!!!!!!!!!!","")))))))))))</f>
        <v/>
      </c>
      <c r="EG7" s="13" t="str">
        <f>IF('Tableau (3)'!EK5=1,"1 Abondance 500g",IF('Tableau (3)'!EK5=2,"2 Abondance 500g",IF('Tableau (3)'!EK5=3,"3 Abondance 500g",IF('Tableau (3)'!EK5=4,"4 Abondance 500g",IF('Tableau (3)'!EK5=5,"5 Abondance 500g",IF('Tableau (3)'!EK5=6,"6 Abondance 500g",IF('Tableau (3)'!EK5=7,"7 Abondance 500g",IF('Tableau (3)'!EK5=8,"8 Abondance 500g",IF('Tableau (3)'!EK5=9,"9 Abondance 500g",IF('Tableau (3)'!EK5=10,"10 Abondance 500g",IF('Tableau (3)'!EK5&gt;10,"!!!!!!!!!!!!!!","")))))))))))</f>
        <v/>
      </c>
      <c r="EH7" s="13" t="str">
        <f>IF('Tableau (3)'!EK26=1,"1 Salers 250g",IF('Tableau (3)'!EK26=2,"2 Salers 250g",IF('Tableau (3)'!EK26=3,"3 Salers 250g",IF('Tableau (3)'!EK26=4,"4 Salers 250g",IF('Tableau (3)'!EK26=5,"5 Salers 250g",IF('Tableau (3)'!EK26=6,"6 Salers 250g",IF('Tableau (3)'!EK26=7,"7 Salers 250g",IF('Tableau (3)'!EK26=8,"8 Salers 250g",IF('Tableau (3)'!EK26=9,"9 Salers 250g",IF('Tableau (3)'!EK26=10,"10 Salers 250g",IF('Tableau (3)'!EK26&gt;10,"!!!!!!!!!!!!!!","")))))))))))</f>
        <v/>
      </c>
      <c r="EI7" s="13" t="str">
        <f>IF('Tableau (3)'!EM5=1,"1 Abondance 500g",IF('Tableau (3)'!EM5=2,"2 Abondance 500g",IF('Tableau (3)'!EM5=3,"3 Abondance 500g",IF('Tableau (3)'!EM5=4,"4 Abondance 500g",IF('Tableau (3)'!EM5=5,"5 Abondance 500g",IF('Tableau (3)'!EM5=6,"6 Abondance 500g",IF('Tableau (3)'!EM5=7,"7 Abondance 500g",IF('Tableau (3)'!EM5=8,"8 Abondance 500g",IF('Tableau (3)'!EM5=9,"9 Abondance 500g",IF('Tableau (3)'!EM5=10,"10 Abondance 500g",IF('Tableau (3)'!EM5&gt;10,"!!!!!!!!!!!!!!","")))))))))))</f>
        <v/>
      </c>
      <c r="EJ7" s="13" t="str">
        <f>IF('Tableau (3)'!EM26=1,"1 Salers 250g",IF('Tableau (3)'!EM26=2,"2 Salers 250g",IF('Tableau (3)'!EM26=3,"3 Salers 250g",IF('Tableau (3)'!EM26=4,"4 Salers 250g",IF('Tableau (3)'!EM26=5,"5 Salers 250g",IF('Tableau (3)'!EM26=6,"6 Salers 250g",IF('Tableau (3)'!EM26=7,"7 Salers 250g",IF('Tableau (3)'!EM26=8,"8 Salers 250g",IF('Tableau (3)'!EM26=9,"9 Salers 250g",IF('Tableau (3)'!EM26=10,"10 Salers 250g",IF('Tableau (3)'!EM26&gt;10,"!!!!!!!!!!!!!!","")))))))))))</f>
        <v/>
      </c>
      <c r="EK7" s="13" t="str">
        <f>IF('Tableau (3)'!EO5=1,"1 Abondance 500g",IF('Tableau (3)'!EO5=2,"2 Abondance 500g",IF('Tableau (3)'!EO5=3,"3 Abondance 500g",IF('Tableau (3)'!EO5=4,"4 Abondance 500g",IF('Tableau (3)'!EO5=5,"5 Abondance 500g",IF('Tableau (3)'!EO5=6,"6 Abondance 500g",IF('Tableau (3)'!EO5=7,"7 Abondance 500g",IF('Tableau (3)'!EO5=8,"8 Abondance 500g",IF('Tableau (3)'!EO5=9,"9 Abondance 500g",IF('Tableau (3)'!EO5=10,"10 Abondance 500g",IF('Tableau (3)'!EO5&gt;10,"!!!!!!!!!!!!!!","")))))))))))</f>
        <v/>
      </c>
      <c r="EL7" s="13" t="str">
        <f>IF('Tableau (3)'!EO26=1,"1 Salers 250g",IF('Tableau (3)'!EO26=2,"2 Salers 250g",IF('Tableau (3)'!EO26=3,"3 Salers 250g",IF('Tableau (3)'!EO26=4,"4 Salers 250g",IF('Tableau (3)'!EO26=5,"5 Salers 250g",IF('Tableau (3)'!EO26=6,"6 Salers 250g",IF('Tableau (3)'!EO26=7,"7 Salers 250g",IF('Tableau (3)'!EO26=8,"8 Salers 250g",IF('Tableau (3)'!EO26=9,"9 Salers 250g",IF('Tableau (3)'!EO26=10,"10 Salers 250g",IF('Tableau (3)'!EO26&gt;10,"!!!!!!!!!!!!!!","")))))))))))</f>
        <v/>
      </c>
      <c r="EM7" s="13" t="str">
        <f>IF('Tableau (3)'!EQ5=1,"1 Abondance 500g",IF('Tableau (3)'!EQ5=2,"2 Abondance 500g",IF('Tableau (3)'!EQ5=3,"3 Abondance 500g",IF('Tableau (3)'!EQ5=4,"4 Abondance 500g",IF('Tableau (3)'!EQ5=5,"5 Abondance 500g",IF('Tableau (3)'!EQ5=6,"6 Abondance 500g",IF('Tableau (3)'!EQ5=7,"7 Abondance 500g",IF('Tableau (3)'!EQ5=8,"8 Abondance 500g",IF('Tableau (3)'!EQ5=9,"9 Abondance 500g",IF('Tableau (3)'!EQ5=10,"10 Abondance 500g",IF('Tableau (3)'!EQ5&gt;10,"!!!!!!!!!!!!!!","")))))))))))</f>
        <v/>
      </c>
      <c r="EN7" s="13" t="str">
        <f>IF('Tableau (3)'!EQ26=1,"1 Salers 250g",IF('Tableau (3)'!EQ26=2,"2 Salers 250g",IF('Tableau (3)'!EQ26=3,"3 Salers 250g",IF('Tableau (3)'!EQ26=4,"4 Salers 250g",IF('Tableau (3)'!EQ26=5,"5 Salers 250g",IF('Tableau (3)'!EQ26=6,"6 Salers 250g",IF('Tableau (3)'!EQ26=7,"7 Salers 250g",IF('Tableau (3)'!EQ26=8,"8 Salers 250g",IF('Tableau (3)'!EQ26=9,"9 Salers 250g",IF('Tableau (3)'!EQ26=10,"10 Salers 250g",IF('Tableau (3)'!EQ26&gt;10,"!!!!!!!!!!!!!!","")))))))))))</f>
        <v/>
      </c>
      <c r="EO7" s="13" t="str">
        <f>IF('Tableau (3)'!ES5=1,"1 Abondance 500g",IF('Tableau (3)'!ES5=2,"2 Abondance 500g",IF('Tableau (3)'!ES5=3,"3 Abondance 500g",IF('Tableau (3)'!ES5=4,"4 Abondance 500g",IF('Tableau (3)'!ES5=5,"5 Abondance 500g",IF('Tableau (3)'!ES5=6,"6 Abondance 500g",IF('Tableau (3)'!ES5=7,"7 Abondance 500g",IF('Tableau (3)'!ES5=8,"8 Abondance 500g",IF('Tableau (3)'!ES5=9,"9 Abondance 500g",IF('Tableau (3)'!ES5=10,"10 Abondance 500g",IF('Tableau (3)'!ES5&gt;10,"!!!!!!!!!!!!!!","")))))))))))</f>
        <v/>
      </c>
      <c r="EP7" s="13" t="str">
        <f>IF('Tableau (3)'!ES26=1,"1 Salers 250g",IF('Tableau (3)'!ES26=2,"2 Salers 250g",IF('Tableau (3)'!ES26=3,"3 Salers 250g",IF('Tableau (3)'!ES26=4,"4 Salers 250g",IF('Tableau (3)'!ES26=5,"5 Salers 250g",IF('Tableau (3)'!ES26=6,"6 Salers 250g",IF('Tableau (3)'!ES26=7,"7 Salers 250g",IF('Tableau (3)'!ES26=8,"8 Salers 250g",IF('Tableau (3)'!ES26=9,"9 Salers 250g",IF('Tableau (3)'!ES26=10,"10 Salers 250g",IF('Tableau (3)'!ES26&gt;10,"!!!!!!!!!!!!!!","")))))))))))</f>
        <v/>
      </c>
      <c r="EQ7" s="13" t="str">
        <f>IF('Tableau (3)'!EU5=1,"1 Abondance 500g",IF('Tableau (3)'!EU5=2,"2 Abondance 500g",IF('Tableau (3)'!EU5=3,"3 Abondance 500g",IF('Tableau (3)'!EU5=4,"4 Abondance 500g",IF('Tableau (3)'!EU5=5,"5 Abondance 500g",IF('Tableau (3)'!EU5=6,"6 Abondance 500g",IF('Tableau (3)'!EU5=7,"7 Abondance 500g",IF('Tableau (3)'!EU5=8,"8 Abondance 500g",IF('Tableau (3)'!EU5=9,"9 Abondance 500g",IF('Tableau (3)'!EU5=10,"10 Abondance 500g",IF('Tableau (3)'!EU5&gt;10,"!!!!!!!!!!!!!!","")))))))))))</f>
        <v/>
      </c>
      <c r="ER7" s="13" t="str">
        <f>IF('Tableau (3)'!EU26=1,"1 Salers 250g",IF('Tableau (3)'!EU26=2,"2 Salers 250g",IF('Tableau (3)'!EU26=3,"3 Salers 250g",IF('Tableau (3)'!EU26=4,"4 Salers 250g",IF('Tableau (3)'!EU26=5,"5 Salers 250g",IF('Tableau (3)'!EU26=6,"6 Salers 250g",IF('Tableau (3)'!EU26=7,"7 Salers 250g",IF('Tableau (3)'!EU26=8,"8 Salers 250g",IF('Tableau (3)'!EU26=9,"9 Salers 250g",IF('Tableau (3)'!EU26=10,"10 Salers 250g",IF('Tableau (3)'!EU26&gt;10,"!!!!!!!!!!!!!!","")))))))))))</f>
        <v/>
      </c>
      <c r="ES7" s="13" t="str">
        <f>IF('Tableau (3)'!EW5=1,"1 Abondance 500g",IF('Tableau (3)'!EW5=2,"2 Abondance 500g",IF('Tableau (3)'!EW5=3,"3 Abondance 500g",IF('Tableau (3)'!EW5=4,"4 Abondance 500g",IF('Tableau (3)'!EW5=5,"5 Abondance 500g",IF('Tableau (3)'!EW5=6,"6 Abondance 500g",IF('Tableau (3)'!EW5=7,"7 Abondance 500g",IF('Tableau (3)'!EW5=8,"8 Abondance 500g",IF('Tableau (3)'!EW5=9,"9 Abondance 500g",IF('Tableau (3)'!EW5=10,"10 Abondance 500g",IF('Tableau (3)'!EW5&gt;10,"!!!!!!!!!!!!!!","")))))))))))</f>
        <v/>
      </c>
      <c r="ET7" s="13" t="str">
        <f>IF('Tableau (3)'!EW26=1,"1 Salers 250g",IF('Tableau (3)'!EW26=2,"2 Salers 250g",IF('Tableau (3)'!EW26=3,"3 Salers 250g",IF('Tableau (3)'!EW26=4,"4 Salers 250g",IF('Tableau (3)'!EW26=5,"5 Salers 250g",IF('Tableau (3)'!EW26=6,"6 Salers 250g",IF('Tableau (3)'!EW26=7,"7 Salers 250g",IF('Tableau (3)'!EW26=8,"8 Salers 250g",IF('Tableau (3)'!EW26=9,"9 Salers 250g",IF('Tableau (3)'!EW26=10,"10 Salers 250g",IF('Tableau (3)'!EW26&gt;10,"!!!!!!!!!!!!!!","")))))))))))</f>
        <v/>
      </c>
      <c r="EU7" s="13" t="str">
        <f>IF('Tableau (3)'!EY5=1,"1 Abondance 500g",IF('Tableau (3)'!EY5=2,"2 Abondance 500g",IF('Tableau (3)'!EY5=3,"3 Abondance 500g",IF('Tableau (3)'!EY5=4,"4 Abondance 500g",IF('Tableau (3)'!EY5=5,"5 Abondance 500g",IF('Tableau (3)'!EY5=6,"6 Abondance 500g",IF('Tableau (3)'!EY5=7,"7 Abondance 500g",IF('Tableau (3)'!EY5=8,"8 Abondance 500g",IF('Tableau (3)'!EY5=9,"9 Abondance 500g",IF('Tableau (3)'!EY5=10,"10 Abondance 500g",IF('Tableau (3)'!EY5&gt;10,"!!!!!!!!!!!!!!","")))))))))))</f>
        <v/>
      </c>
      <c r="EV7" s="13" t="str">
        <f>IF('Tableau (3)'!EY26=1,"1 Salers 250g",IF('Tableau (3)'!EY26=2,"2 Salers 250g",IF('Tableau (3)'!EY26=3,"3 Salers 250g",IF('Tableau (3)'!EY26=4,"4 Salers 250g",IF('Tableau (3)'!EY26=5,"5 Salers 250g",IF('Tableau (3)'!EY26=6,"6 Salers 250g",IF('Tableau (3)'!EY26=7,"7 Salers 250g",IF('Tableau (3)'!EY26=8,"8 Salers 250g",IF('Tableau (3)'!EY26=9,"9 Salers 250g",IF('Tableau (3)'!EY26=10,"10 Salers 250g",IF('Tableau (3)'!EY26&gt;10,"!!!!!!!!!!!!!!","")))))))))))</f>
        <v/>
      </c>
      <c r="EW7" s="13" t="str">
        <f>IF('Tableau (3)'!FA5=1,"1 Abondance 500g",IF('Tableau (3)'!FA5=2,"2 Abondance 500g",IF('Tableau (3)'!FA5=3,"3 Abondance 500g",IF('Tableau (3)'!FA5=4,"4 Abondance 500g",IF('Tableau (3)'!FA5=5,"5 Abondance 500g",IF('Tableau (3)'!FA5=6,"6 Abondance 500g",IF('Tableau (3)'!FA5=7,"7 Abondance 500g",IF('Tableau (3)'!FA5=8,"8 Abondance 500g",IF('Tableau (3)'!FA5=9,"9 Abondance 500g",IF('Tableau (3)'!FA5=10,"10 Abondance 500g",IF('Tableau (3)'!FA5&gt;10,"!!!!!!!!!!!!!!","")))))))))))</f>
        <v/>
      </c>
      <c r="EX7" s="13" t="str">
        <f>IF('Tableau (3)'!FA26=1,"1 Salers 250g",IF('Tableau (3)'!FA26=2,"2 Salers 250g",IF('Tableau (3)'!FA26=3,"3 Salers 250g",IF('Tableau (3)'!FA26=4,"4 Salers 250g",IF('Tableau (3)'!FA26=5,"5 Salers 250g",IF('Tableau (3)'!FA26=6,"6 Salers 250g",IF('Tableau (3)'!FA26=7,"7 Salers 250g",IF('Tableau (3)'!FA26=8,"8 Salers 250g",IF('Tableau (3)'!FA26=9,"9 Salers 250g",IF('Tableau (3)'!FA26=10,"10 Salers 250g",IF('Tableau (3)'!FA26&gt;10,"!!!!!!!!!!!!!!","")))))))))))</f>
        <v/>
      </c>
      <c r="EY7" s="13" t="str">
        <f>IF('Tableau (3)'!FC5=1,"1 Abondance 500g",IF('Tableau (3)'!FC5=2,"2 Abondance 500g",IF('Tableau (3)'!FC5=3,"3 Abondance 500g",IF('Tableau (3)'!FC5=4,"4 Abondance 500g",IF('Tableau (3)'!FC5=5,"5 Abondance 500g",IF('Tableau (3)'!FC5=6,"6 Abondance 500g",IF('Tableau (3)'!FC5=7,"7 Abondance 500g",IF('Tableau (3)'!FC5=8,"8 Abondance 500g",IF('Tableau (3)'!FC5=9,"9 Abondance 500g",IF('Tableau (3)'!FC5=10,"10 Abondance 500g",IF('Tableau (3)'!FC5&gt;10,"!!!!!!!!!!!!!!","")))))))))))</f>
        <v/>
      </c>
      <c r="EZ7" s="13" t="str">
        <f>IF('Tableau (3)'!FC26=1,"1 Salers 250g",IF('Tableau (3)'!FC26=2,"2 Salers 250g",IF('Tableau (3)'!FC26=3,"3 Salers 250g",IF('Tableau (3)'!FC26=4,"4 Salers 250g",IF('Tableau (3)'!FC26=5,"5 Salers 250g",IF('Tableau (3)'!FC26=6,"6 Salers 250g",IF('Tableau (3)'!FC26=7,"7 Salers 250g",IF('Tableau (3)'!FC26=8,"8 Salers 250g",IF('Tableau (3)'!FC26=9,"9 Salers 250g",IF('Tableau (3)'!FC26=10,"10 Salers 250g",IF('Tableau (3)'!FC26&gt;10,"!!!!!!!!!!!!!!","")))))))))))</f>
        <v/>
      </c>
      <c r="FA7" s="13" t="str">
        <f>IF('Tableau (3)'!FE5=1,"1 Abondance 500g",IF('Tableau (3)'!FE5=2,"2 Abondance 500g",IF('Tableau (3)'!FE5=3,"3 Abondance 500g",IF('Tableau (3)'!FE5=4,"4 Abondance 500g",IF('Tableau (3)'!FE5=5,"5 Abondance 500g",IF('Tableau (3)'!FE5=6,"6 Abondance 500g",IF('Tableau (3)'!FE5=7,"7 Abondance 500g",IF('Tableau (3)'!FE5=8,"8 Abondance 500g",IF('Tableau (3)'!FE5=9,"9 Abondance 500g",IF('Tableau (3)'!FE5=10,"10 Abondance 500g",IF('Tableau (3)'!FE5&gt;10,"!!!!!!!!!!!!!!","")))))))))))</f>
        <v/>
      </c>
      <c r="FB7" s="13" t="str">
        <f>IF('Tableau (3)'!FE26=1,"1 Salers 250g",IF('Tableau (3)'!FE26=2,"2 Salers 250g",IF('Tableau (3)'!FE26=3,"3 Salers 250g",IF('Tableau (3)'!FE26=4,"4 Salers 250g",IF('Tableau (3)'!FE26=5,"5 Salers 250g",IF('Tableau (3)'!FE26=6,"6 Salers 250g",IF('Tableau (3)'!FE26=7,"7 Salers 250g",IF('Tableau (3)'!FE26=8,"8 Salers 250g",IF('Tableau (3)'!FE26=9,"9 Salers 250g",IF('Tableau (3)'!FE26=10,"10 Salers 250g",IF('Tableau (3)'!FE26&gt;10,"!!!!!!!!!!!!!!","")))))))))))</f>
        <v/>
      </c>
      <c r="FC7" s="13" t="str">
        <f>IF('Tableau (3)'!FG5=1,"1 Abondance 500g",IF('Tableau (3)'!FG5=2,"2 Abondance 500g",IF('Tableau (3)'!FG5=3,"3 Abondance 500g",IF('Tableau (3)'!FG5=4,"4 Abondance 500g",IF('Tableau (3)'!FG5=5,"5 Abondance 500g",IF('Tableau (3)'!FG5=6,"6 Abondance 500g",IF('Tableau (3)'!FG5=7,"7 Abondance 500g",IF('Tableau (3)'!FG5=8,"8 Abondance 500g",IF('Tableau (3)'!FG5=9,"9 Abondance 500g",IF('Tableau (3)'!FG5=10,"10 Abondance 500g",IF('Tableau (3)'!FG5&gt;10,"!!!!!!!!!!!!!!","")))))))))))</f>
        <v/>
      </c>
      <c r="FD7" s="13" t="str">
        <f>IF('Tableau (3)'!FG26=1,"1 Salers 250g",IF('Tableau (3)'!FG26=2,"2 Salers 250g",IF('Tableau (3)'!FG26=3,"3 Salers 250g",IF('Tableau (3)'!FG26=4,"4 Salers 250g",IF('Tableau (3)'!FG26=5,"5 Salers 250g",IF('Tableau (3)'!FG26=6,"6 Salers 250g",IF('Tableau (3)'!FG26=7,"7 Salers 250g",IF('Tableau (3)'!FG26=8,"8 Salers 250g",IF('Tableau (3)'!FG26=9,"9 Salers 250g",IF('Tableau (3)'!FG26=10,"10 Salers 250g",IF('Tableau (3)'!FG26&gt;10,"!!!!!!!!!!!!!!","")))))))))))</f>
        <v/>
      </c>
      <c r="FE7" s="13" t="str">
        <f>IF('Tableau (3)'!FI5=1,"1 Abondance 500g",IF('Tableau (3)'!FI5=2,"2 Abondance 500g",IF('Tableau (3)'!FI5=3,"3 Abondance 500g",IF('Tableau (3)'!FI5=4,"4 Abondance 500g",IF('Tableau (3)'!FI5=5,"5 Abondance 500g",IF('Tableau (3)'!FI5=6,"6 Abondance 500g",IF('Tableau (3)'!FI5=7,"7 Abondance 500g",IF('Tableau (3)'!FI5=8,"8 Abondance 500g",IF('Tableau (3)'!FI5=9,"9 Abondance 500g",IF('Tableau (3)'!FI5=10,"10 Abondance 500g",IF('Tableau (3)'!FI5&gt;10,"!!!!!!!!!!!!!!","")))))))))))</f>
        <v/>
      </c>
      <c r="FF7" s="13" t="str">
        <f>IF('Tableau (3)'!FI26=1,"1 Salers 250g",IF('Tableau (3)'!FI26=2,"2 Salers 250g",IF('Tableau (3)'!FI26=3,"3 Salers 250g",IF('Tableau (3)'!FI26=4,"4 Salers 250g",IF('Tableau (3)'!FI26=5,"5 Salers 250g",IF('Tableau (3)'!FI26=6,"6 Salers 250g",IF('Tableau (3)'!FI26=7,"7 Salers 250g",IF('Tableau (3)'!FI26=8,"8 Salers 250g",IF('Tableau (3)'!FI26=9,"9 Salers 250g",IF('Tableau (3)'!FI26=10,"10 Salers 250g",IF('Tableau (3)'!FI26&gt;10,"!!!!!!!!!!!!!!","")))))))))))</f>
        <v/>
      </c>
      <c r="FG7" s="13" t="str">
        <f>IF('Tableau (3)'!FK5=1,"1 Abondance 500g",IF('Tableau (3)'!FK5=2,"2 Abondance 500g",IF('Tableau (3)'!FK5=3,"3 Abondance 500g",IF('Tableau (3)'!FK5=4,"4 Abondance 500g",IF('Tableau (3)'!FK5=5,"5 Abondance 500g",IF('Tableau (3)'!FK5=6,"6 Abondance 500g",IF('Tableau (3)'!FK5=7,"7 Abondance 500g",IF('Tableau (3)'!FK5=8,"8 Abondance 500g",IF('Tableau (3)'!FK5=9,"9 Abondance 500g",IF('Tableau (3)'!FK5=10,"10 Abondance 500g",IF('Tableau (3)'!FK5&gt;10,"!!!!!!!!!!!!!!","")))))))))))</f>
        <v/>
      </c>
      <c r="FH7" s="13" t="str">
        <f>IF('Tableau (3)'!FK26=1,"1 Salers 250g",IF('Tableau (3)'!FK26=2,"2 Salers 250g",IF('Tableau (3)'!FK26=3,"3 Salers 250g",IF('Tableau (3)'!FK26=4,"4 Salers 250g",IF('Tableau (3)'!FK26=5,"5 Salers 250g",IF('Tableau (3)'!FK26=6,"6 Salers 250g",IF('Tableau (3)'!FK26=7,"7 Salers 250g",IF('Tableau (3)'!FK26=8,"8 Salers 250g",IF('Tableau (3)'!FK26=9,"9 Salers 250g",IF('Tableau (3)'!FK26=10,"10 Salers 250g",IF('Tableau (3)'!FK26&gt;10,"!!!!!!!!!!!!!!","")))))))))))</f>
        <v/>
      </c>
      <c r="FI7" s="13" t="str">
        <f>IF('Tableau (3)'!FM5=1,"1 Abondance 500g",IF('Tableau (3)'!FM5=2,"2 Abondance 500g",IF('Tableau (3)'!FM5=3,"3 Abondance 500g",IF('Tableau (3)'!FM5=4,"4 Abondance 500g",IF('Tableau (3)'!FM5=5,"5 Abondance 500g",IF('Tableau (3)'!FM5=6,"6 Abondance 500g",IF('Tableau (3)'!FM5=7,"7 Abondance 500g",IF('Tableau (3)'!FM5=8,"8 Abondance 500g",IF('Tableau (3)'!FM5=9,"9 Abondance 500g",IF('Tableau (3)'!FM5=10,"10 Abondance 500g",IF('Tableau (3)'!FM5&gt;10,"!!!!!!!!!!!!!!","")))))))))))</f>
        <v/>
      </c>
      <c r="FJ7" s="13" t="str">
        <f>IF('Tableau (3)'!FM26=1,"1 Salers 250g",IF('Tableau (3)'!FM26=2,"2 Salers 250g",IF('Tableau (3)'!FM26=3,"3 Salers 250g",IF('Tableau (3)'!FM26=4,"4 Salers 250g",IF('Tableau (3)'!FM26=5,"5 Salers 250g",IF('Tableau (3)'!FM26=6,"6 Salers 250g",IF('Tableau (3)'!FM26=7,"7 Salers 250g",IF('Tableau (3)'!FM26=8,"8 Salers 250g",IF('Tableau (3)'!FM26=9,"9 Salers 250g",IF('Tableau (3)'!FM26=10,"10 Salers 250g",IF('Tableau (3)'!FM26&gt;10,"!!!!!!!!!!!!!!","")))))))))))</f>
        <v/>
      </c>
      <c r="FK7" s="13" t="str">
        <f>IF('Tableau (3)'!FO5=1,"1 Abondance 500g",IF('Tableau (3)'!FO5=2,"2 Abondance 500g",IF('Tableau (3)'!FO5=3,"3 Abondance 500g",IF('Tableau (3)'!FO5=4,"4 Abondance 500g",IF('Tableau (3)'!FO5=5,"5 Abondance 500g",IF('Tableau (3)'!FO5=6,"6 Abondance 500g",IF('Tableau (3)'!FO5=7,"7 Abondance 500g",IF('Tableau (3)'!FO5=8,"8 Abondance 500g",IF('Tableau (3)'!FO5=9,"9 Abondance 500g",IF('Tableau (3)'!FO5=10,"10 Abondance 500g",IF('Tableau (3)'!FO5&gt;10,"!!!!!!!!!!!!!!","")))))))))))</f>
        <v/>
      </c>
      <c r="FL7" s="13" t="str">
        <f>IF('Tableau (3)'!FO26=1,"1 Salers 250g",IF('Tableau (3)'!FO26=2,"2 Salers 250g",IF('Tableau (3)'!FO26=3,"3 Salers 250g",IF('Tableau (3)'!FO26=4,"4 Salers 250g",IF('Tableau (3)'!FO26=5,"5 Salers 250g",IF('Tableau (3)'!FO26=6,"6 Salers 250g",IF('Tableau (3)'!FO26=7,"7 Salers 250g",IF('Tableau (3)'!FO26=8,"8 Salers 250g",IF('Tableau (3)'!FO26=9,"9 Salers 250g",IF('Tableau (3)'!FO26=10,"10 Salers 250g",IF('Tableau (3)'!FO26&gt;10,"!!!!!!!!!!!!!!","")))))))))))</f>
        <v/>
      </c>
      <c r="FM7" s="13" t="str">
        <f>IF('Tableau (3)'!FQ5=1,"1 Abondance 500g",IF('Tableau (3)'!FQ5=2,"2 Abondance 500g",IF('Tableau (3)'!FQ5=3,"3 Abondance 500g",IF('Tableau (3)'!FQ5=4,"4 Abondance 500g",IF('Tableau (3)'!FQ5=5,"5 Abondance 500g",IF('Tableau (3)'!FQ5=6,"6 Abondance 500g",IF('Tableau (3)'!FQ5=7,"7 Abondance 500g",IF('Tableau (3)'!FQ5=8,"8 Abondance 500g",IF('Tableau (3)'!FQ5=9,"9 Abondance 500g",IF('Tableau (3)'!FQ5=10,"10 Abondance 500g",IF('Tableau (3)'!FQ5&gt;10,"!!!!!!!!!!!!!!","")))))))))))</f>
        <v/>
      </c>
      <c r="FN7" s="13" t="str">
        <f>IF('Tableau (3)'!FQ26=1,"1 Salers 250g",IF('Tableau (3)'!FQ26=2,"2 Salers 250g",IF('Tableau (3)'!FQ26=3,"3 Salers 250g",IF('Tableau (3)'!FQ26=4,"4 Salers 250g",IF('Tableau (3)'!FQ26=5,"5 Salers 250g",IF('Tableau (3)'!FQ26=6,"6 Salers 250g",IF('Tableau (3)'!FQ26=7,"7 Salers 250g",IF('Tableau (3)'!FQ26=8,"8 Salers 250g",IF('Tableau (3)'!FQ26=9,"9 Salers 250g",IF('Tableau (3)'!FQ26=10,"10 Salers 250g",IF('Tableau (3)'!FQ26&gt;10,"!!!!!!!!!!!!!!","")))))))))))</f>
        <v/>
      </c>
      <c r="FO7" s="13" t="str">
        <f>IF('Tableau (3)'!FS5=1,"1 Abondance 500g",IF('Tableau (3)'!FS5=2,"2 Abondance 500g",IF('Tableau (3)'!FS5=3,"3 Abondance 500g",IF('Tableau (3)'!FS5=4,"4 Abondance 500g",IF('Tableau (3)'!FS5=5,"5 Abondance 500g",IF('Tableau (3)'!FS5=6,"6 Abondance 500g",IF('Tableau (3)'!FS5=7,"7 Abondance 500g",IF('Tableau (3)'!FS5=8,"8 Abondance 500g",IF('Tableau (3)'!FS5=9,"9 Abondance 500g",IF('Tableau (3)'!FS5=10,"10 Abondance 500g",IF('Tableau (3)'!FS5&gt;10,"!!!!!!!!!!!!!!","")))))))))))</f>
        <v/>
      </c>
      <c r="FP7" s="13" t="str">
        <f>IF('Tableau (3)'!FS26=1,"1 Salers 250g",IF('Tableau (3)'!FS26=2,"2 Salers 250g",IF('Tableau (3)'!FS26=3,"3 Salers 250g",IF('Tableau (3)'!FS26=4,"4 Salers 250g",IF('Tableau (3)'!FS26=5,"5 Salers 250g",IF('Tableau (3)'!FS26=6,"6 Salers 250g",IF('Tableau (3)'!FS26=7,"7 Salers 250g",IF('Tableau (3)'!FS26=8,"8 Salers 250g",IF('Tableau (3)'!FS26=9,"9 Salers 250g",IF('Tableau (3)'!FS26=10,"10 Salers 250g",IF('Tableau (3)'!FS26&gt;10,"!!!!!!!!!!!!!!","")))))))))))</f>
        <v/>
      </c>
      <c r="FQ7" s="13" t="str">
        <f>IF('Tableau (3)'!FU5=1,"1 Abondance 500g",IF('Tableau (3)'!FU5=2,"2 Abondance 500g",IF('Tableau (3)'!FU5=3,"3 Abondance 500g",IF('Tableau (3)'!FU5=4,"4 Abondance 500g",IF('Tableau (3)'!FU5=5,"5 Abondance 500g",IF('Tableau (3)'!FU5=6,"6 Abondance 500g",IF('Tableau (3)'!FU5=7,"7 Abondance 500g",IF('Tableau (3)'!FU5=8,"8 Abondance 500g",IF('Tableau (3)'!FU5=9,"9 Abondance 500g",IF('Tableau (3)'!FU5=10,"10 Abondance 500g",IF('Tableau (3)'!FU5&gt;10,"!!!!!!!!!!!!!!","")))))))))))</f>
        <v/>
      </c>
      <c r="FR7" s="13" t="str">
        <f>IF('Tableau (3)'!FU26=1,"1 Salers 250g",IF('Tableau (3)'!FU26=2,"2 Salers 250g",IF('Tableau (3)'!FU26=3,"3 Salers 250g",IF('Tableau (3)'!FU26=4,"4 Salers 250g",IF('Tableau (3)'!FU26=5,"5 Salers 250g",IF('Tableau (3)'!FU26=6,"6 Salers 250g",IF('Tableau (3)'!FU26=7,"7 Salers 250g",IF('Tableau (3)'!FU26=8,"8 Salers 250g",IF('Tableau (3)'!FU26=9,"9 Salers 250g",IF('Tableau (3)'!FU26=10,"10 Salers 250g",IF('Tableau (3)'!FU26&gt;10,"!!!!!!!!!!!!!!","")))))))))))</f>
        <v/>
      </c>
      <c r="FS7" s="13" t="str">
        <f>IF('Tableau (3)'!FW5=1,"1 Abondance 500g",IF('Tableau (3)'!FW5=2,"2 Abondance 500g",IF('Tableau (3)'!FW5=3,"3 Abondance 500g",IF('Tableau (3)'!FW5=4,"4 Abondance 500g",IF('Tableau (3)'!FW5=5,"5 Abondance 500g",IF('Tableau (3)'!FW5=6,"6 Abondance 500g",IF('Tableau (3)'!FW5=7,"7 Abondance 500g",IF('Tableau (3)'!FW5=8,"8 Abondance 500g",IF('Tableau (3)'!FW5=9,"9 Abondance 500g",IF('Tableau (3)'!FW5=10,"10 Abondance 500g",IF('Tableau (3)'!FW5&gt;10,"!!!!!!!!!!!!!!","")))))))))))</f>
        <v/>
      </c>
      <c r="FT7" s="13" t="str">
        <f>IF('Tableau (3)'!FW26=1,"1 Salers 250g",IF('Tableau (3)'!FW26=2,"2 Salers 250g",IF('Tableau (3)'!FW26=3,"3 Salers 250g",IF('Tableau (3)'!FW26=4,"4 Salers 250g",IF('Tableau (3)'!FW26=5,"5 Salers 250g",IF('Tableau (3)'!FW26=6,"6 Salers 250g",IF('Tableau (3)'!FW26=7,"7 Salers 250g",IF('Tableau (3)'!FW26=8,"8 Salers 250g",IF('Tableau (3)'!FW26=9,"9 Salers 250g",IF('Tableau (3)'!FW26=10,"10 Salers 250g",IF('Tableau (3)'!FW26&gt;10,"!!!!!!!!!!!!!!","")))))))))))</f>
        <v/>
      </c>
      <c r="FU7" s="13" t="str">
        <f>IF('Tableau (3)'!FY5=1,"1 Abondance 500g",IF('Tableau (3)'!FY5=2,"2 Abondance 500g",IF('Tableau (3)'!FY5=3,"3 Abondance 500g",IF('Tableau (3)'!FY5=4,"4 Abondance 500g",IF('Tableau (3)'!FY5=5,"5 Abondance 500g",IF('Tableau (3)'!FY5=6,"6 Abondance 500g",IF('Tableau (3)'!FY5=7,"7 Abondance 500g",IF('Tableau (3)'!FY5=8,"8 Abondance 500g",IF('Tableau (3)'!FY5=9,"9 Abondance 500g",IF('Tableau (3)'!FY5=10,"10 Abondance 500g",IF('Tableau (3)'!FY5&gt;10,"!!!!!!!!!!!!!!","")))))))))))</f>
        <v/>
      </c>
      <c r="FV7" s="13" t="str">
        <f>IF('Tableau (3)'!FY26=1,"1 Salers 250g",IF('Tableau (3)'!FY26=2,"2 Salers 250g",IF('Tableau (3)'!FY26=3,"3 Salers 250g",IF('Tableau (3)'!FY26=4,"4 Salers 250g",IF('Tableau (3)'!FY26=5,"5 Salers 250g",IF('Tableau (3)'!FY26=6,"6 Salers 250g",IF('Tableau (3)'!FY26=7,"7 Salers 250g",IF('Tableau (3)'!FY26=8,"8 Salers 250g",IF('Tableau (3)'!FY26=9,"9 Salers 250g",IF('Tableau (3)'!FY26=10,"10 Salers 250g",IF('Tableau (3)'!FY26&gt;10,"!!!!!!!!!!!!!!","")))))))))))</f>
        <v/>
      </c>
      <c r="FW7" s="13" t="str">
        <f>IF('Tableau (3)'!GA5=1,"1 Abondance 500g",IF('Tableau (3)'!GA5=2,"2 Abondance 500g",IF('Tableau (3)'!GA5=3,"3 Abondance 500g",IF('Tableau (3)'!GA5=4,"4 Abondance 500g",IF('Tableau (3)'!GA5=5,"5 Abondance 500g",IF('Tableau (3)'!GA5=6,"6 Abondance 500g",IF('Tableau (3)'!GA5=7,"7 Abondance 500g",IF('Tableau (3)'!GA5=8,"8 Abondance 500g",IF('Tableau (3)'!GA5=9,"9 Abondance 500g",IF('Tableau (3)'!GA5=10,"10 Abondance 500g",IF('Tableau (3)'!GA5&gt;10,"!!!!!!!!!!!!!!","")))))))))))</f>
        <v/>
      </c>
      <c r="FX7" s="13" t="str">
        <f>IF('Tableau (3)'!GA26=1,"1 Salers 250g",IF('Tableau (3)'!GA26=2,"2 Salers 250g",IF('Tableau (3)'!GA26=3,"3 Salers 250g",IF('Tableau (3)'!GA26=4,"4 Salers 250g",IF('Tableau (3)'!GA26=5,"5 Salers 250g",IF('Tableau (3)'!GA26=6,"6 Salers 250g",IF('Tableau (3)'!GA26=7,"7 Salers 250g",IF('Tableau (3)'!GA26=8,"8 Salers 250g",IF('Tableau (3)'!GA26=9,"9 Salers 250g",IF('Tableau (3)'!GA26=10,"10 Salers 250g",IF('Tableau (3)'!GA26&gt;10,"!!!!!!!!!!!!!!","")))))))))))</f>
        <v/>
      </c>
      <c r="FY7" s="13" t="str">
        <f>IF('Tableau (3)'!GC5=1,"1 Abondance 500g",IF('Tableau (3)'!GC5=2,"2 Abondance 500g",IF('Tableau (3)'!GC5=3,"3 Abondance 500g",IF('Tableau (3)'!GC5=4,"4 Abondance 500g",IF('Tableau (3)'!GC5=5,"5 Abondance 500g",IF('Tableau (3)'!GC5=6,"6 Abondance 500g",IF('Tableau (3)'!GC5=7,"7 Abondance 500g",IF('Tableau (3)'!GC5=8,"8 Abondance 500g",IF('Tableau (3)'!GC5=9,"9 Abondance 500g",IF('Tableau (3)'!GC5=10,"10 Abondance 500g",IF('Tableau (3)'!GC5&gt;10,"!!!!!!!!!!!!!!","")))))))))))</f>
        <v/>
      </c>
      <c r="FZ7" s="13" t="str">
        <f>IF('Tableau (3)'!GC26=1,"1 Salers 250g",IF('Tableau (3)'!GC26=2,"2 Salers 250g",IF('Tableau (3)'!GC26=3,"3 Salers 250g",IF('Tableau (3)'!GC26=4,"4 Salers 250g",IF('Tableau (3)'!GC26=5,"5 Salers 250g",IF('Tableau (3)'!GC26=6,"6 Salers 250g",IF('Tableau (3)'!GC26=7,"7 Salers 250g",IF('Tableau (3)'!GC26=8,"8 Salers 250g",IF('Tableau (3)'!GC26=9,"9 Salers 250g",IF('Tableau (3)'!GC26=10,"10 Salers 250g",IF('Tableau (3)'!GC26&gt;10,"!!!!!!!!!!!!!!","")))))))))))</f>
        <v/>
      </c>
      <c r="GA7" s="13" t="str">
        <f>IF('Tableau (3)'!GE5=1,"1 Abondance 500g",IF('Tableau (3)'!GE5=2,"2 Abondance 500g",IF('Tableau (3)'!GE5=3,"3 Abondance 500g",IF('Tableau (3)'!GE5=4,"4 Abondance 500g",IF('Tableau (3)'!GE5=5,"5 Abondance 500g",IF('Tableau (3)'!GE5=6,"6 Abondance 500g",IF('Tableau (3)'!GE5=7,"7 Abondance 500g",IF('Tableau (3)'!GE5=8,"8 Abondance 500g",IF('Tableau (3)'!GE5=9,"9 Abondance 500g",IF('Tableau (3)'!GE5=10,"10 Abondance 500g",IF('Tableau (3)'!GE5&gt;10,"!!!!!!!!!!!!!!","")))))))))))</f>
        <v/>
      </c>
      <c r="GB7" s="13" t="str">
        <f>IF('Tableau (3)'!GE26=1,"1 Salers 250g",IF('Tableau (3)'!GE26=2,"2 Salers 250g",IF('Tableau (3)'!GE26=3,"3 Salers 250g",IF('Tableau (3)'!GE26=4,"4 Salers 250g",IF('Tableau (3)'!GE26=5,"5 Salers 250g",IF('Tableau (3)'!GE26=6,"6 Salers 250g",IF('Tableau (3)'!GE26=7,"7 Salers 250g",IF('Tableau (3)'!GE26=8,"8 Salers 250g",IF('Tableau (3)'!GE26=9,"9 Salers 250g",IF('Tableau (3)'!GE26=10,"10 Salers 250g",IF('Tableau (3)'!GE26&gt;10,"!!!!!!!!!!!!!!","")))))))))))</f>
        <v/>
      </c>
      <c r="GC7" s="13" t="str">
        <f>IF('Tableau (3)'!GG5=1,"1 Abondance 500g",IF('Tableau (3)'!GG5=2,"2 Abondance 500g",IF('Tableau (3)'!GG5=3,"3 Abondance 500g",IF('Tableau (3)'!GG5=4,"4 Abondance 500g",IF('Tableau (3)'!GG5=5,"5 Abondance 500g",IF('Tableau (3)'!GG5=6,"6 Abondance 500g",IF('Tableau (3)'!GG5=7,"7 Abondance 500g",IF('Tableau (3)'!GG5=8,"8 Abondance 500g",IF('Tableau (3)'!GG5=9,"9 Abondance 500g",IF('Tableau (3)'!GG5=10,"10 Abondance 500g",IF('Tableau (3)'!GG5&gt;10,"!!!!!!!!!!!!!!","")))))))))))</f>
        <v/>
      </c>
      <c r="GD7" s="13" t="str">
        <f>IF('Tableau (3)'!GG26=1,"1 Salers 250g",IF('Tableau (3)'!GG26=2,"2 Salers 250g",IF('Tableau (3)'!GG26=3,"3 Salers 250g",IF('Tableau (3)'!GG26=4,"4 Salers 250g",IF('Tableau (3)'!GG26=5,"5 Salers 250g",IF('Tableau (3)'!GG26=6,"6 Salers 250g",IF('Tableau (3)'!GG26=7,"7 Salers 250g",IF('Tableau (3)'!GG26=8,"8 Salers 250g",IF('Tableau (3)'!GG26=9,"9 Salers 250g",IF('Tableau (3)'!GG26=10,"10 Salers 250g",IF('Tableau (3)'!GG26&gt;10,"!!!!!!!!!!!!!!","")))))))))))</f>
        <v/>
      </c>
      <c r="GE7" s="13" t="str">
        <f>IF('Tableau (3)'!GI5=1,"1 Abondance 500g",IF('Tableau (3)'!GI5=2,"2 Abondance 500g",IF('Tableau (3)'!GI5=3,"3 Abondance 500g",IF('Tableau (3)'!GI5=4,"4 Abondance 500g",IF('Tableau (3)'!GI5=5,"5 Abondance 500g",IF('Tableau (3)'!GI5=6,"6 Abondance 500g",IF('Tableau (3)'!GI5=7,"7 Abondance 500g",IF('Tableau (3)'!GI5=8,"8 Abondance 500g",IF('Tableau (3)'!GI5=9,"9 Abondance 500g",IF('Tableau (3)'!GI5=10,"10 Abondance 500g",IF('Tableau (3)'!GI5&gt;10,"!!!!!!!!!!!!!!","")))))))))))</f>
        <v/>
      </c>
      <c r="GF7" s="13" t="str">
        <f>IF('Tableau (3)'!GI26=1,"1 Salers 250g",IF('Tableau (3)'!GI26=2,"2 Salers 250g",IF('Tableau (3)'!GI26=3,"3 Salers 250g",IF('Tableau (3)'!GI26=4,"4 Salers 250g",IF('Tableau (3)'!GI26=5,"5 Salers 250g",IF('Tableau (3)'!GI26=6,"6 Salers 250g",IF('Tableau (3)'!GI26=7,"7 Salers 250g",IF('Tableau (3)'!GI26=8,"8 Salers 250g",IF('Tableau (3)'!GI26=9,"9 Salers 250g",IF('Tableau (3)'!GI26=10,"10 Salers 250g",IF('Tableau (3)'!GI26&gt;10,"!!!!!!!!!!!!!!","")))))))))))</f>
        <v/>
      </c>
      <c r="GG7" s="13" t="str">
        <f>IF('Tableau (3)'!GK5=1,"1 Abondance 500g",IF('Tableau (3)'!GK5=2,"2 Abondance 500g",IF('Tableau (3)'!GK5=3,"3 Abondance 500g",IF('Tableau (3)'!GK5=4,"4 Abondance 500g",IF('Tableau (3)'!GK5=5,"5 Abondance 500g",IF('Tableau (3)'!GK5=6,"6 Abondance 500g",IF('Tableau (3)'!GK5=7,"7 Abondance 500g",IF('Tableau (3)'!GK5=8,"8 Abondance 500g",IF('Tableau (3)'!GK5=9,"9 Abondance 500g",IF('Tableau (3)'!GK5=10,"10 Abondance 500g",IF('Tableau (3)'!GK5&gt;10,"!!!!!!!!!!!!!!","")))))))))))</f>
        <v/>
      </c>
      <c r="GH7" s="13" t="str">
        <f>IF('Tableau (3)'!GK26=1,"1 Salers 250g",IF('Tableau (3)'!GK26=2,"2 Salers 250g",IF('Tableau (3)'!GK26=3,"3 Salers 250g",IF('Tableau (3)'!GK26=4,"4 Salers 250g",IF('Tableau (3)'!GK26=5,"5 Salers 250g",IF('Tableau (3)'!GK26=6,"6 Salers 250g",IF('Tableau (3)'!GK26=7,"7 Salers 250g",IF('Tableau (3)'!GK26=8,"8 Salers 250g",IF('Tableau (3)'!GK26=9,"9 Salers 250g",IF('Tableau (3)'!GK26=10,"10 Salers 250g",IF('Tableau (3)'!GK26&gt;10,"!!!!!!!!!!!!!!","")))))))))))</f>
        <v/>
      </c>
      <c r="GI7" s="13" t="str">
        <f>IF('Tableau (3)'!GM5=1,"1 Abondance 500g",IF('Tableau (3)'!GM5=2,"2 Abondance 500g",IF('Tableau (3)'!GM5=3,"3 Abondance 500g",IF('Tableau (3)'!GM5=4,"4 Abondance 500g",IF('Tableau (3)'!GM5=5,"5 Abondance 500g",IF('Tableau (3)'!GM5=6,"6 Abondance 500g",IF('Tableau (3)'!GM5=7,"7 Abondance 500g",IF('Tableau (3)'!GM5=8,"8 Abondance 500g",IF('Tableau (3)'!GM5=9,"9 Abondance 500g",IF('Tableau (3)'!GM5=10,"10 Abondance 500g",IF('Tableau (3)'!GM5&gt;10,"!!!!!!!!!!!!!!","")))))))))))</f>
        <v/>
      </c>
      <c r="GJ7" s="13" t="str">
        <f>IF('Tableau (3)'!GM26=1,"1 Salers 250g",IF('Tableau (3)'!GM26=2,"2 Salers 250g",IF('Tableau (3)'!GM26=3,"3 Salers 250g",IF('Tableau (3)'!GM26=4,"4 Salers 250g",IF('Tableau (3)'!GM26=5,"5 Salers 250g",IF('Tableau (3)'!GM26=6,"6 Salers 250g",IF('Tableau (3)'!GM26=7,"7 Salers 250g",IF('Tableau (3)'!GM26=8,"8 Salers 250g",IF('Tableau (3)'!GM26=9,"9 Salers 250g",IF('Tableau (3)'!GM26=10,"10 Salers 250g",IF('Tableau (3)'!GM26&gt;10,"!!!!!!!!!!!!!!","")))))))))))</f>
        <v/>
      </c>
      <c r="GK7" s="13" t="str">
        <f>IF('Tableau (3)'!GO5=1,"1 Abondance 500g",IF('Tableau (3)'!GO5=2,"2 Abondance 500g",IF('Tableau (3)'!GO5=3,"3 Abondance 500g",IF('Tableau (3)'!GO5=4,"4 Abondance 500g",IF('Tableau (3)'!GO5=5,"5 Abondance 500g",IF('Tableau (3)'!GO5=6,"6 Abondance 500g",IF('Tableau (3)'!GO5=7,"7 Abondance 500g",IF('Tableau (3)'!GO5=8,"8 Abondance 500g",IF('Tableau (3)'!GO5=9,"9 Abondance 500g",IF('Tableau (3)'!GO5=10,"10 Abondance 500g",IF('Tableau (3)'!GO5&gt;10,"!!!!!!!!!!!!!!","")))))))))))</f>
        <v/>
      </c>
      <c r="GL7" s="13" t="str">
        <f>IF('Tableau (3)'!GO26=1,"1 Salers 250g",IF('Tableau (3)'!GO26=2,"2 Salers 250g",IF('Tableau (3)'!GO26=3,"3 Salers 250g",IF('Tableau (3)'!GO26=4,"4 Salers 250g",IF('Tableau (3)'!GO26=5,"5 Salers 250g",IF('Tableau (3)'!GO26=6,"6 Salers 250g",IF('Tableau (3)'!GO26=7,"7 Salers 250g",IF('Tableau (3)'!GO26=8,"8 Salers 250g",IF('Tableau (3)'!GO26=9,"9 Salers 250g",IF('Tableau (3)'!GO26=10,"10 Salers 250g",IF('Tableau (3)'!GO26&gt;10,"!!!!!!!!!!!!!!","")))))))))))</f>
        <v/>
      </c>
      <c r="GM7" s="13" t="str">
        <f>IF('Tableau (3)'!GQ5=1,"1 Abondance 500g",IF('Tableau (3)'!GQ5=2,"2 Abondance 500g",IF('Tableau (3)'!GQ5=3,"3 Abondance 500g",IF('Tableau (3)'!GQ5=4,"4 Abondance 500g",IF('Tableau (3)'!GQ5=5,"5 Abondance 500g",IF('Tableau (3)'!GQ5=6,"6 Abondance 500g",IF('Tableau (3)'!GQ5=7,"7 Abondance 500g",IF('Tableau (3)'!GQ5=8,"8 Abondance 500g",IF('Tableau (3)'!GQ5=9,"9 Abondance 500g",IF('Tableau (3)'!GQ5=10,"10 Abondance 500g",IF('Tableau (3)'!GQ5&gt;10,"!!!!!!!!!!!!!!","")))))))))))</f>
        <v/>
      </c>
      <c r="GN7" s="13" t="str">
        <f>IF('Tableau (3)'!GQ26=1,"1 Salers 250g",IF('Tableau (3)'!GQ26=2,"2 Salers 250g",IF('Tableau (3)'!GQ26=3,"3 Salers 250g",IF('Tableau (3)'!GQ26=4,"4 Salers 250g",IF('Tableau (3)'!GQ26=5,"5 Salers 250g",IF('Tableau (3)'!GQ26=6,"6 Salers 250g",IF('Tableau (3)'!GQ26=7,"7 Salers 250g",IF('Tableau (3)'!GQ26=8,"8 Salers 250g",IF('Tableau (3)'!GQ26=9,"9 Salers 250g",IF('Tableau (3)'!GQ26=10,"10 Salers 250g",IF('Tableau (3)'!GQ26&gt;10,"!!!!!!!!!!!!!!","")))))))))))</f>
        <v/>
      </c>
      <c r="GO7" s="13" t="str">
        <f>IF('Tableau (3)'!GS5=1,"1 Abondance 500g",IF('Tableau (3)'!GS5=2,"2 Abondance 500g",IF('Tableau (3)'!GS5=3,"3 Abondance 500g",IF('Tableau (3)'!GS5=4,"4 Abondance 500g",IF('Tableau (3)'!GS5=5,"5 Abondance 500g",IF('Tableau (3)'!GS5=6,"6 Abondance 500g",IF('Tableau (3)'!GS5=7,"7 Abondance 500g",IF('Tableau (3)'!GS5=8,"8 Abondance 500g",IF('Tableau (3)'!GS5=9,"9 Abondance 500g",IF('Tableau (3)'!GS5=10,"10 Abondance 500g",IF('Tableau (3)'!GS5&gt;10,"!!!!!!!!!!!!!!","")))))))))))</f>
        <v/>
      </c>
      <c r="GP7" s="13" t="str">
        <f>IF('Tableau (3)'!GS26=1,"1 Salers 250g",IF('Tableau (3)'!GS26=2,"2 Salers 250g",IF('Tableau (3)'!GS26=3,"3 Salers 250g",IF('Tableau (3)'!GS26=4,"4 Salers 250g",IF('Tableau (3)'!GS26=5,"5 Salers 250g",IF('Tableau (3)'!GS26=6,"6 Salers 250g",IF('Tableau (3)'!GS26=7,"7 Salers 250g",IF('Tableau (3)'!GS26=8,"8 Salers 250g",IF('Tableau (3)'!GS26=9,"9 Salers 250g",IF('Tableau (3)'!GS26=10,"10 Salers 250g",IF('Tableau (3)'!GS26&gt;10,"!!!!!!!!!!!!!!","")))))))))))</f>
        <v/>
      </c>
      <c r="GQ7" s="13" t="str">
        <f>IF('Tableau (3)'!GU5=1,"1 Abondance 500g",IF('Tableau (3)'!GU5=2,"2 Abondance 500g",IF('Tableau (3)'!GU5=3,"3 Abondance 500g",IF('Tableau (3)'!GU5=4,"4 Abondance 500g",IF('Tableau (3)'!GU5=5,"5 Abondance 500g",IF('Tableau (3)'!GU5=6,"6 Abondance 500g",IF('Tableau (3)'!GU5=7,"7 Abondance 500g",IF('Tableau (3)'!GU5=8,"8 Abondance 500g",IF('Tableau (3)'!GU5=9,"9 Abondance 500g",IF('Tableau (3)'!GU5=10,"10 Abondance 500g",IF('Tableau (3)'!GU5&gt;10,"!!!!!!!!!!!!!!","")))))))))))</f>
        <v/>
      </c>
      <c r="GR7" s="13" t="str">
        <f>IF('Tableau (3)'!GU26=1,"1 Salers 250g",IF('Tableau (3)'!GU26=2,"2 Salers 250g",IF('Tableau (3)'!GU26=3,"3 Salers 250g",IF('Tableau (3)'!GU26=4,"4 Salers 250g",IF('Tableau (3)'!GU26=5,"5 Salers 250g",IF('Tableau (3)'!GU26=6,"6 Salers 250g",IF('Tableau (3)'!GU26=7,"7 Salers 250g",IF('Tableau (3)'!GU26=8,"8 Salers 250g",IF('Tableau (3)'!GU26=9,"9 Salers 250g",IF('Tableau (3)'!GU26=10,"10 Salers 250g",IF('Tableau (3)'!GU26&gt;10,"!!!!!!!!!!!!!!","")))))))))))</f>
        <v/>
      </c>
      <c r="GS7" s="13" t="str">
        <f>IF('Tableau (3)'!GW5=1,"1 Abondance 500g",IF('Tableau (3)'!GW5=2,"2 Abondance 500g",IF('Tableau (3)'!GW5=3,"3 Abondance 500g",IF('Tableau (3)'!GW5=4,"4 Abondance 500g",IF('Tableau (3)'!GW5=5,"5 Abondance 500g",IF('Tableau (3)'!GW5=6,"6 Abondance 500g",IF('Tableau (3)'!GW5=7,"7 Abondance 500g",IF('Tableau (3)'!GW5=8,"8 Abondance 500g",IF('Tableau (3)'!GW5=9,"9 Abondance 500g",IF('Tableau (3)'!GW5=10,"10 Abondance 500g",IF('Tableau (3)'!GW5&gt;10,"!!!!!!!!!!!!!!","")))))))))))</f>
        <v/>
      </c>
      <c r="GT7" s="13" t="str">
        <f>IF('Tableau (3)'!GW26=1,"1 Salers 250g",IF('Tableau (3)'!GW26=2,"2 Salers 250g",IF('Tableau (3)'!GW26=3,"3 Salers 250g",IF('Tableau (3)'!GW26=4,"4 Salers 250g",IF('Tableau (3)'!GW26=5,"5 Salers 250g",IF('Tableau (3)'!GW26=6,"6 Salers 250g",IF('Tableau (3)'!GW26=7,"7 Salers 250g",IF('Tableau (3)'!GW26=8,"8 Salers 250g",IF('Tableau (3)'!GW26=9,"9 Salers 250g",IF('Tableau (3)'!GW26=10,"10 Salers 250g",IF('Tableau (3)'!GW26&gt;10,"!!!!!!!!!!!!!!","")))))))))))</f>
        <v/>
      </c>
      <c r="GU7" s="13" t="str">
        <f>IF('Tableau (3)'!GY5=1,"1 Abondance 500g",IF('Tableau (3)'!GY5=2,"2 Abondance 500g",IF('Tableau (3)'!GY5=3,"3 Abondance 500g",IF('Tableau (3)'!GY5=4,"4 Abondance 500g",IF('Tableau (3)'!GY5=5,"5 Abondance 500g",IF('Tableau (3)'!GY5=6,"6 Abondance 500g",IF('Tableau (3)'!GY5=7,"7 Abondance 500g",IF('Tableau (3)'!GY5=8,"8 Abondance 500g",IF('Tableau (3)'!GY5=9,"9 Abondance 500g",IF('Tableau (3)'!GY5=10,"10 Abondance 500g",IF('Tableau (3)'!GY5&gt;10,"!!!!!!!!!!!!!!","")))))))))))</f>
        <v/>
      </c>
      <c r="GV7" s="13" t="str">
        <f>IF('Tableau (3)'!GY26=1,"1 Salers 250g",IF('Tableau (3)'!GY26=2,"2 Salers 250g",IF('Tableau (3)'!GY26=3,"3 Salers 250g",IF('Tableau (3)'!GY26=4,"4 Salers 250g",IF('Tableau (3)'!GY26=5,"5 Salers 250g",IF('Tableau (3)'!GY26=6,"6 Salers 250g",IF('Tableau (3)'!GY26=7,"7 Salers 250g",IF('Tableau (3)'!GY26=8,"8 Salers 250g",IF('Tableau (3)'!GY26=9,"9 Salers 250g",IF('Tableau (3)'!GY26=10,"10 Salers 250g",IF('Tableau (3)'!GY26&gt;10,"!!!!!!!!!!!!!!","")))))))))))</f>
        <v/>
      </c>
      <c r="GW7" s="13" t="str">
        <f>IF('Tableau (3)'!HA5=1,"1 Abondance 500g",IF('Tableau (3)'!HA5=2,"2 Abondance 500g",IF('Tableau (3)'!HA5=3,"3 Abondance 500g",IF('Tableau (3)'!HA5=4,"4 Abondance 500g",IF('Tableau (3)'!HA5=5,"5 Abondance 500g",IF('Tableau (3)'!HA5=6,"6 Abondance 500g",IF('Tableau (3)'!HA5=7,"7 Abondance 500g",IF('Tableau (3)'!HA5=8,"8 Abondance 500g",IF('Tableau (3)'!HA5=9,"9 Abondance 500g",IF('Tableau (3)'!HA5=10,"10 Abondance 500g",IF('Tableau (3)'!HA5&gt;10,"!!!!!!!!!!!!!!","")))))))))))</f>
        <v/>
      </c>
      <c r="GX7" s="13" t="str">
        <f>IF('Tableau (3)'!HA26=1,"1 Salers 250g",IF('Tableau (3)'!HA26=2,"2 Salers 250g",IF('Tableau (3)'!HA26=3,"3 Salers 250g",IF('Tableau (3)'!HA26=4,"4 Salers 250g",IF('Tableau (3)'!HA26=5,"5 Salers 250g",IF('Tableau (3)'!HA26=6,"6 Salers 250g",IF('Tableau (3)'!HA26=7,"7 Salers 250g",IF('Tableau (3)'!HA26=8,"8 Salers 250g",IF('Tableau (3)'!HA26=9,"9 Salers 250g",IF('Tableau (3)'!HA26=10,"10 Salers 250g",IF('Tableau (3)'!HA26&gt;10,"!!!!!!!!!!!!!!","")))))))))))</f>
        <v/>
      </c>
      <c r="GY7" s="13" t="str">
        <f>IF('Tableau (3)'!HC5=1,"1 Abondance 500g",IF('Tableau (3)'!HC5=2,"2 Abondance 500g",IF('Tableau (3)'!HC5=3,"3 Abondance 500g",IF('Tableau (3)'!HC5=4,"4 Abondance 500g",IF('Tableau (3)'!HC5=5,"5 Abondance 500g",IF('Tableau (3)'!HC5=6,"6 Abondance 500g",IF('Tableau (3)'!HC5=7,"7 Abondance 500g",IF('Tableau (3)'!HC5=8,"8 Abondance 500g",IF('Tableau (3)'!HC5=9,"9 Abondance 500g",IF('Tableau (3)'!HC5=10,"10 Abondance 500g",IF('Tableau (3)'!HC5&gt;10,"!!!!!!!!!!!!!!","")))))))))))</f>
        <v/>
      </c>
      <c r="GZ7" s="13" t="str">
        <f>IF('Tableau (3)'!HC26=1,"1 Salers 250g",IF('Tableau (3)'!HC26=2,"2 Salers 250g",IF('Tableau (3)'!HC26=3,"3 Salers 250g",IF('Tableau (3)'!HC26=4,"4 Salers 250g",IF('Tableau (3)'!HC26=5,"5 Salers 250g",IF('Tableau (3)'!HC26=6,"6 Salers 250g",IF('Tableau (3)'!HC26=7,"7 Salers 250g",IF('Tableau (3)'!HC26=8,"8 Salers 250g",IF('Tableau (3)'!HC26=9,"9 Salers 250g",IF('Tableau (3)'!HC26=10,"10 Salers 250g",IF('Tableau (3)'!HC26&gt;10,"!!!!!!!!!!!!!!","")))))))))))</f>
        <v/>
      </c>
      <c r="HA7" s="13" t="str">
        <f>IF('Tableau (3)'!HE5=1,"1 Abondance 500g",IF('Tableau (3)'!HE5=2,"2 Abondance 500g",IF('Tableau (3)'!HE5=3,"3 Abondance 500g",IF('Tableau (3)'!HE5=4,"4 Abondance 500g",IF('Tableau (3)'!HE5=5,"5 Abondance 500g",IF('Tableau (3)'!HE5=6,"6 Abondance 500g",IF('Tableau (3)'!HE5=7,"7 Abondance 500g",IF('Tableau (3)'!HE5=8,"8 Abondance 500g",IF('Tableau (3)'!HE5=9,"9 Abondance 500g",IF('Tableau (3)'!HE5=10,"10 Abondance 500g",IF('Tableau (3)'!HE5&gt;10,"!!!!!!!!!!!!!!","")))))))))))</f>
        <v/>
      </c>
      <c r="HB7" s="13" t="str">
        <f>IF('Tableau (3)'!HE26=1,"1 Salers 250g",IF('Tableau (3)'!HE26=2,"2 Salers 250g",IF('Tableau (3)'!HE26=3,"3 Salers 250g",IF('Tableau (3)'!HE26=4,"4 Salers 250g",IF('Tableau (3)'!HE26=5,"5 Salers 250g",IF('Tableau (3)'!HE26=6,"6 Salers 250g",IF('Tableau (3)'!HE26=7,"7 Salers 250g",IF('Tableau (3)'!HE26=8,"8 Salers 250g",IF('Tableau (3)'!HE26=9,"9 Salers 250g",IF('Tableau (3)'!HE26=10,"10 Salers 250g",IF('Tableau (3)'!HE26&gt;10,"!!!!!!!!!!!!!!","")))))))))))</f>
        <v/>
      </c>
      <c r="HC7" s="13" t="str">
        <f>IF('Tableau (3)'!HG5=1,"1 Abondance 500g",IF('Tableau (3)'!HG5=2,"2 Abondance 500g",IF('Tableau (3)'!HG5=3,"3 Abondance 500g",IF('Tableau (3)'!HG5=4,"4 Abondance 500g",IF('Tableau (3)'!HG5=5,"5 Abondance 500g",IF('Tableau (3)'!HG5=6,"6 Abondance 500g",IF('Tableau (3)'!HG5=7,"7 Abondance 500g",IF('Tableau (3)'!HG5=8,"8 Abondance 500g",IF('Tableau (3)'!HG5=9,"9 Abondance 500g",IF('Tableau (3)'!HG5=10,"10 Abondance 500g",IF('Tableau (3)'!HG5&gt;10,"!!!!!!!!!!!!!!","")))))))))))</f>
        <v/>
      </c>
      <c r="HD7" s="13" t="str">
        <f>IF('Tableau (3)'!HG26=1,"1 Salers 250g",IF('Tableau (3)'!HG26=2,"2 Salers 250g",IF('Tableau (3)'!HG26=3,"3 Salers 250g",IF('Tableau (3)'!HG26=4,"4 Salers 250g",IF('Tableau (3)'!HG26=5,"5 Salers 250g",IF('Tableau (3)'!HG26=6,"6 Salers 250g",IF('Tableau (3)'!HG26=7,"7 Salers 250g",IF('Tableau (3)'!HG26=8,"8 Salers 250g",IF('Tableau (3)'!HG26=9,"9 Salers 250g",IF('Tableau (3)'!HG26=10,"10 Salers 250g",IF('Tableau (3)'!HG26&gt;10,"!!!!!!!!!!!!!!","")))))))))))</f>
        <v/>
      </c>
      <c r="HE7" s="13" t="str">
        <f>IF('Tableau (3)'!HI5=1,"1 Abondance 500g",IF('Tableau (3)'!HI5=2,"2 Abondance 500g",IF('Tableau (3)'!HI5=3,"3 Abondance 500g",IF('Tableau (3)'!HI5=4,"4 Abondance 500g",IF('Tableau (3)'!HI5=5,"5 Abondance 500g",IF('Tableau (3)'!HI5=6,"6 Abondance 500g",IF('Tableau (3)'!HI5=7,"7 Abondance 500g",IF('Tableau (3)'!HI5=8,"8 Abondance 500g",IF('Tableau (3)'!HI5=9,"9 Abondance 500g",IF('Tableau (3)'!HI5=10,"10 Abondance 500g",IF('Tableau (3)'!HI5&gt;10,"!!!!!!!!!!!!!!","")))))))))))</f>
        <v/>
      </c>
      <c r="HF7" s="13" t="str">
        <f>IF('Tableau (3)'!HI26=1,"1 Salers 250g",IF('Tableau (3)'!HI26=2,"2 Salers 250g",IF('Tableau (3)'!HI26=3,"3 Salers 250g",IF('Tableau (3)'!HI26=4,"4 Salers 250g",IF('Tableau (3)'!HI26=5,"5 Salers 250g",IF('Tableau (3)'!HI26=6,"6 Salers 250g",IF('Tableau (3)'!HI26=7,"7 Salers 250g",IF('Tableau (3)'!HI26=8,"8 Salers 250g",IF('Tableau (3)'!HI26=9,"9 Salers 250g",IF('Tableau (3)'!HI26=10,"10 Salers 250g",IF('Tableau (3)'!HI26&gt;10,"!!!!!!!!!!!!!!","")))))))))))</f>
        <v/>
      </c>
      <c r="HG7" s="13" t="str">
        <f>IF('Tableau (3)'!HK5=1,"1 Abondance 500g",IF('Tableau (3)'!HK5=2,"2 Abondance 500g",IF('Tableau (3)'!HK5=3,"3 Abondance 500g",IF('Tableau (3)'!HK5=4,"4 Abondance 500g",IF('Tableau (3)'!HK5=5,"5 Abondance 500g",IF('Tableau (3)'!HK5=6,"6 Abondance 500g",IF('Tableau (3)'!HK5=7,"7 Abondance 500g",IF('Tableau (3)'!HK5=8,"8 Abondance 500g",IF('Tableau (3)'!HK5=9,"9 Abondance 500g",IF('Tableau (3)'!HK5=10,"10 Abondance 500g",IF('Tableau (3)'!HK5&gt;10,"!!!!!!!!!!!!!!","")))))))))))</f>
        <v/>
      </c>
      <c r="HH7" s="13" t="str">
        <f>IF('Tableau (3)'!HK26=1,"1 Salers 250g",IF('Tableau (3)'!HK26=2,"2 Salers 250g",IF('Tableau (3)'!HK26=3,"3 Salers 250g",IF('Tableau (3)'!HK26=4,"4 Salers 250g",IF('Tableau (3)'!HK26=5,"5 Salers 250g",IF('Tableau (3)'!HK26=6,"6 Salers 250g",IF('Tableau (3)'!HK26=7,"7 Salers 250g",IF('Tableau (3)'!HK26=8,"8 Salers 250g",IF('Tableau (3)'!HK26=9,"9 Salers 250g",IF('Tableau (3)'!HK26=10,"10 Salers 250g",IF('Tableau (3)'!HK26&gt;10,"!!!!!!!!!!!!!!","")))))))))))</f>
        <v/>
      </c>
      <c r="HI7" s="13" t="str">
        <f>IF('Tableau (3)'!HM5=1,"1 Abondance 500g",IF('Tableau (3)'!HM5=2,"2 Abondance 500g",IF('Tableau (3)'!HM5=3,"3 Abondance 500g",IF('Tableau (3)'!HM5=4,"4 Abondance 500g",IF('Tableau (3)'!HM5=5,"5 Abondance 500g",IF('Tableau (3)'!HM5=6,"6 Abondance 500g",IF('Tableau (3)'!HM5=7,"7 Abondance 500g",IF('Tableau (3)'!HM5=8,"8 Abondance 500g",IF('Tableau (3)'!HM5=9,"9 Abondance 500g",IF('Tableau (3)'!HM5=10,"10 Abondance 500g",IF('Tableau (3)'!HM5&gt;10,"!!!!!!!!!!!!!!","")))))))))))</f>
        <v/>
      </c>
      <c r="HJ7" s="13" t="str">
        <f>IF('Tableau (3)'!HM26=1,"1 Salers 250g",IF('Tableau (3)'!HM26=2,"2 Salers 250g",IF('Tableau (3)'!HM26=3,"3 Salers 250g",IF('Tableau (3)'!HM26=4,"4 Salers 250g",IF('Tableau (3)'!HM26=5,"5 Salers 250g",IF('Tableau (3)'!HM26=6,"6 Salers 250g",IF('Tableau (3)'!HM26=7,"7 Salers 250g",IF('Tableau (3)'!HM26=8,"8 Salers 250g",IF('Tableau (3)'!HM26=9,"9 Salers 250g",IF('Tableau (3)'!HM26=10,"10 Salers 250g",IF('Tableau (3)'!HM26&gt;10,"!!!!!!!!!!!!!!","")))))))))))</f>
        <v/>
      </c>
      <c r="HK7" s="13" t="str">
        <f>IF('Tableau (3)'!HO5=1,"1 Abondance 500g",IF('Tableau (3)'!HO5=2,"2 Abondance 500g",IF('Tableau (3)'!HO5=3,"3 Abondance 500g",IF('Tableau (3)'!HO5=4,"4 Abondance 500g",IF('Tableau (3)'!HO5=5,"5 Abondance 500g",IF('Tableau (3)'!HO5=6,"6 Abondance 500g",IF('Tableau (3)'!HO5=7,"7 Abondance 500g",IF('Tableau (3)'!HO5=8,"8 Abondance 500g",IF('Tableau (3)'!HO5=9,"9 Abondance 500g",IF('Tableau (3)'!HO5=10,"10 Abondance 500g",IF('Tableau (3)'!HO5&gt;10,"!!!!!!!!!!!!!!","")))))))))))</f>
        <v/>
      </c>
      <c r="HL7" s="13" t="str">
        <f>IF('Tableau (3)'!HO26=1,"1 Salers 250g",IF('Tableau (3)'!HO26=2,"2 Salers 250g",IF('Tableau (3)'!HO26=3,"3 Salers 250g",IF('Tableau (3)'!HO26=4,"4 Salers 250g",IF('Tableau (3)'!HO26=5,"5 Salers 250g",IF('Tableau (3)'!HO26=6,"6 Salers 250g",IF('Tableau (3)'!HO26=7,"7 Salers 250g",IF('Tableau (3)'!HO26=8,"8 Salers 250g",IF('Tableau (3)'!HO26=9,"9 Salers 250g",IF('Tableau (3)'!HO26=10,"10 Salers 250g",IF('Tableau (3)'!HO26&gt;10,"!!!!!!!!!!!!!!","")))))))))))</f>
        <v/>
      </c>
      <c r="HM7" s="13" t="str">
        <f>IF('Tableau (3)'!HQ5=1,"1 Abondance 500g",IF('Tableau (3)'!HQ5=2,"2 Abondance 500g",IF('Tableau (3)'!HQ5=3,"3 Abondance 500g",IF('Tableau (3)'!HQ5=4,"4 Abondance 500g",IF('Tableau (3)'!HQ5=5,"5 Abondance 500g",IF('Tableau (3)'!HQ5=6,"6 Abondance 500g",IF('Tableau (3)'!HQ5=7,"7 Abondance 500g",IF('Tableau (3)'!HQ5=8,"8 Abondance 500g",IF('Tableau (3)'!HQ5=9,"9 Abondance 500g",IF('Tableau (3)'!HQ5=10,"10 Abondance 500g",IF('Tableau (3)'!HQ5&gt;10,"!!!!!!!!!!!!!!","")))))))))))</f>
        <v/>
      </c>
      <c r="HN7" s="13" t="str">
        <f>IF('Tableau (3)'!HQ26=1,"1 Salers 250g",IF('Tableau (3)'!HQ26=2,"2 Salers 250g",IF('Tableau (3)'!HQ26=3,"3 Salers 250g",IF('Tableau (3)'!HQ26=4,"4 Salers 250g",IF('Tableau (3)'!HQ26=5,"5 Salers 250g",IF('Tableau (3)'!HQ26=6,"6 Salers 250g",IF('Tableau (3)'!HQ26=7,"7 Salers 250g",IF('Tableau (3)'!HQ26=8,"8 Salers 250g",IF('Tableau (3)'!HQ26=9,"9 Salers 250g",IF('Tableau (3)'!HQ26=10,"10 Salers 250g",IF('Tableau (3)'!HQ26&gt;10,"!!!!!!!!!!!!!!","")))))))))))</f>
        <v/>
      </c>
      <c r="HO7" s="13" t="str">
        <f>IF('Tableau (3)'!HS5=1,"1 Abondance 500g",IF('Tableau (3)'!HS5=2,"2 Abondance 500g",IF('Tableau (3)'!HS5=3,"3 Abondance 500g",IF('Tableau (3)'!HS5=4,"4 Abondance 500g",IF('Tableau (3)'!HS5=5,"5 Abondance 500g",IF('Tableau (3)'!HS5=6,"6 Abondance 500g",IF('Tableau (3)'!HS5=7,"7 Abondance 500g",IF('Tableau (3)'!HS5=8,"8 Abondance 500g",IF('Tableau (3)'!HS5=9,"9 Abondance 500g",IF('Tableau (3)'!HS5=10,"10 Abondance 500g",IF('Tableau (3)'!HS5&gt;10,"!!!!!!!!!!!!!!","")))))))))))</f>
        <v/>
      </c>
      <c r="HP7" s="13" t="str">
        <f>IF('Tableau (3)'!HS26=1,"1 Salers 250g",IF('Tableau (3)'!HS26=2,"2 Salers 250g",IF('Tableau (3)'!HS26=3,"3 Salers 250g",IF('Tableau (3)'!HS26=4,"4 Salers 250g",IF('Tableau (3)'!HS26=5,"5 Salers 250g",IF('Tableau (3)'!HS26=6,"6 Salers 250g",IF('Tableau (3)'!HS26=7,"7 Salers 250g",IF('Tableau (3)'!HS26=8,"8 Salers 250g",IF('Tableau (3)'!HS26=9,"9 Salers 250g",IF('Tableau (3)'!HS26=10,"10 Salers 250g",IF('Tableau (3)'!HS26&gt;10,"!!!!!!!!!!!!!!","")))))))))))</f>
        <v/>
      </c>
      <c r="HQ7" s="13" t="str">
        <f>IF('Tableau (3)'!HU5=1,"1 Abondance 500g",IF('Tableau (3)'!HU5=2,"2 Abondance 500g",IF('Tableau (3)'!HU5=3,"3 Abondance 500g",IF('Tableau (3)'!HU5=4,"4 Abondance 500g",IF('Tableau (3)'!HU5=5,"5 Abondance 500g",IF('Tableau (3)'!HU5=6,"6 Abondance 500g",IF('Tableau (3)'!HU5=7,"7 Abondance 500g",IF('Tableau (3)'!HU5=8,"8 Abondance 500g",IF('Tableau (3)'!HU5=9,"9 Abondance 500g",IF('Tableau (3)'!HU5=10,"10 Abondance 500g",IF('Tableau (3)'!HU5&gt;10,"!!!!!!!!!!!!!!","")))))))))))</f>
        <v/>
      </c>
      <c r="HR7" s="13" t="str">
        <f>IF('Tableau (3)'!HU26=1,"1 Salers 250g",IF('Tableau (3)'!HU26=2,"2 Salers 250g",IF('Tableau (3)'!HU26=3,"3 Salers 250g",IF('Tableau (3)'!HU26=4,"4 Salers 250g",IF('Tableau (3)'!HU26=5,"5 Salers 250g",IF('Tableau (3)'!HU26=6,"6 Salers 250g",IF('Tableau (3)'!HU26=7,"7 Salers 250g",IF('Tableau (3)'!HU26=8,"8 Salers 250g",IF('Tableau (3)'!HU26=9,"9 Salers 250g",IF('Tableau (3)'!HU26=10,"10 Salers 250g",IF('Tableau (3)'!HU26&gt;10,"!!!!!!!!!!!!!!","")))))))))))</f>
        <v/>
      </c>
      <c r="HS7" s="13" t="str">
        <f>IF('Tableau (3)'!HW5=1,"1 Abondance 500g",IF('Tableau (3)'!HW5=2,"2 Abondance 500g",IF('Tableau (3)'!HW5=3,"3 Abondance 500g",IF('Tableau (3)'!HW5=4,"4 Abondance 500g",IF('Tableau (3)'!HW5=5,"5 Abondance 500g",IF('Tableau (3)'!HW5=6,"6 Abondance 500g",IF('Tableau (3)'!HW5=7,"7 Abondance 500g",IF('Tableau (3)'!HW5=8,"8 Abondance 500g",IF('Tableau (3)'!HW5=9,"9 Abondance 500g",IF('Tableau (3)'!HW5=10,"10 Abondance 500g",IF('Tableau (3)'!HW5&gt;10,"!!!!!!!!!!!!!!","")))))))))))</f>
        <v/>
      </c>
      <c r="HT7" s="13" t="str">
        <f>IF('Tableau (3)'!HW26=1,"1 Salers 250g",IF('Tableau (3)'!HW26=2,"2 Salers 250g",IF('Tableau (3)'!HW26=3,"3 Salers 250g",IF('Tableau (3)'!HW26=4,"4 Salers 250g",IF('Tableau (3)'!HW26=5,"5 Salers 250g",IF('Tableau (3)'!HW26=6,"6 Salers 250g",IF('Tableau (3)'!HW26=7,"7 Salers 250g",IF('Tableau (3)'!HW26=8,"8 Salers 250g",IF('Tableau (3)'!HW26=9,"9 Salers 250g",IF('Tableau (3)'!HW26=10,"10 Salers 250g",IF('Tableau (3)'!HW26&gt;10,"!!!!!!!!!!!!!!","")))))))))))</f>
        <v/>
      </c>
      <c r="HU7" s="13" t="str">
        <f>IF('Tableau (3)'!HY5=1,"1 Abondance 500g",IF('Tableau (3)'!HY5=2,"2 Abondance 500g",IF('Tableau (3)'!HY5=3,"3 Abondance 500g",IF('Tableau (3)'!HY5=4,"4 Abondance 500g",IF('Tableau (3)'!HY5=5,"5 Abondance 500g",IF('Tableau (3)'!HY5=6,"6 Abondance 500g",IF('Tableau (3)'!HY5=7,"7 Abondance 500g",IF('Tableau (3)'!HY5=8,"8 Abondance 500g",IF('Tableau (3)'!HY5=9,"9 Abondance 500g",IF('Tableau (3)'!HY5=10,"10 Abondance 500g",IF('Tableau (3)'!HY5&gt;10,"!!!!!!!!!!!!!!","")))))))))))</f>
        <v/>
      </c>
      <c r="HV7" s="13" t="str">
        <f>IF('Tableau (3)'!HY26=1,"1 Salers 250g",IF('Tableau (3)'!HY26=2,"2 Salers 250g",IF('Tableau (3)'!HY26=3,"3 Salers 250g",IF('Tableau (3)'!HY26=4,"4 Salers 250g",IF('Tableau (3)'!HY26=5,"5 Salers 250g",IF('Tableau (3)'!HY26=6,"6 Salers 250g",IF('Tableau (3)'!HY26=7,"7 Salers 250g",IF('Tableau (3)'!HY26=8,"8 Salers 250g",IF('Tableau (3)'!HY26=9,"9 Salers 250g",IF('Tableau (3)'!HY26=10,"10 Salers 250g",IF('Tableau (3)'!HY26&gt;10,"!!!!!!!!!!!!!!","")))))))))))</f>
        <v/>
      </c>
      <c r="HW7" s="13" t="str">
        <f>IF('Tableau (3)'!IA5=1,"1 Abondance 500g",IF('Tableau (3)'!IA5=2,"2 Abondance 500g",IF('Tableau (3)'!IA5=3,"3 Abondance 500g",IF('Tableau (3)'!IA5=4,"4 Abondance 500g",IF('Tableau (3)'!IA5=5,"5 Abondance 500g",IF('Tableau (3)'!IA5=6,"6 Abondance 500g",IF('Tableau (3)'!IA5=7,"7 Abondance 500g",IF('Tableau (3)'!IA5=8,"8 Abondance 500g",IF('Tableau (3)'!IA5=9,"9 Abondance 500g",IF('Tableau (3)'!IA5=10,"10 Abondance 500g",IF('Tableau (3)'!IA5&gt;10,"!!!!!!!!!!!!!!","")))))))))))</f>
        <v/>
      </c>
      <c r="HX7" s="13" t="str">
        <f>IF('Tableau (3)'!IA26=1,"1 Salers 250g",IF('Tableau (3)'!IA26=2,"2 Salers 250g",IF('Tableau (3)'!IA26=3,"3 Salers 250g",IF('Tableau (3)'!IA26=4,"4 Salers 250g",IF('Tableau (3)'!IA26=5,"5 Salers 250g",IF('Tableau (3)'!IA26=6,"6 Salers 250g",IF('Tableau (3)'!IA26=7,"7 Salers 250g",IF('Tableau (3)'!IA26=8,"8 Salers 250g",IF('Tableau (3)'!IA26=9,"9 Salers 250g",IF('Tableau (3)'!IA26=10,"10 Salers 250g",IF('Tableau (3)'!IA26&gt;10,"!!!!!!!!!!!!!!","")))))))))))</f>
        <v/>
      </c>
      <c r="HY7" s="13" t="str">
        <f>IF('Tableau (3)'!IC5=1,"1 Abondance 500g",IF('Tableau (3)'!IC5=2,"2 Abondance 500g",IF('Tableau (3)'!IC5=3,"3 Abondance 500g",IF('Tableau (3)'!IC5=4,"4 Abondance 500g",IF('Tableau (3)'!IC5=5,"5 Abondance 500g",IF('Tableau (3)'!IC5=6,"6 Abondance 500g",IF('Tableau (3)'!IC5=7,"7 Abondance 500g",IF('Tableau (3)'!IC5=8,"8 Abondance 500g",IF('Tableau (3)'!IC5=9,"9 Abondance 500g",IF('Tableau (3)'!IC5=10,"10 Abondance 500g",IF('Tableau (3)'!IC5&gt;10,"!!!!!!!!!!!!!!","")))))))))))</f>
        <v/>
      </c>
      <c r="HZ7" s="13" t="str">
        <f>IF('Tableau (3)'!IC26=1,"1 Salers 250g",IF('Tableau (3)'!IC26=2,"2 Salers 250g",IF('Tableau (3)'!IC26=3,"3 Salers 250g",IF('Tableau (3)'!IC26=4,"4 Salers 250g",IF('Tableau (3)'!IC26=5,"5 Salers 250g",IF('Tableau (3)'!IC26=6,"6 Salers 250g",IF('Tableau (3)'!IC26=7,"7 Salers 250g",IF('Tableau (3)'!IC26=8,"8 Salers 250g",IF('Tableau (3)'!IC26=9,"9 Salers 250g",IF('Tableau (3)'!IC26=10,"10 Salers 250g",IF('Tableau (3)'!IC26&gt;10,"!!!!!!!!!!!!!!","")))))))))))</f>
        <v/>
      </c>
      <c r="IA7" s="13" t="str">
        <f>IF('Tableau (3)'!IE5=1,"1 Abondance 500g",IF('Tableau (3)'!IE5=2,"2 Abondance 500g",IF('Tableau (3)'!IE5=3,"3 Abondance 500g",IF('Tableau (3)'!IE5=4,"4 Abondance 500g",IF('Tableau (3)'!IE5=5,"5 Abondance 500g",IF('Tableau (3)'!IE5=6,"6 Abondance 500g",IF('Tableau (3)'!IE5=7,"7 Abondance 500g",IF('Tableau (3)'!IE5=8,"8 Abondance 500g",IF('Tableau (3)'!IE5=9,"9 Abondance 500g",IF('Tableau (3)'!IE5=10,"10 Abondance 500g",IF('Tableau (3)'!IE5&gt;10,"!!!!!!!!!!!!!!","")))))))))))</f>
        <v/>
      </c>
      <c r="IB7" s="13" t="str">
        <f>IF('Tableau (3)'!IE26=1,"1 Salers 250g",IF('Tableau (3)'!IE26=2,"2 Salers 250g",IF('Tableau (3)'!IE26=3,"3 Salers 250g",IF('Tableau (3)'!IE26=4,"4 Salers 250g",IF('Tableau (3)'!IE26=5,"5 Salers 250g",IF('Tableau (3)'!IE26=6,"6 Salers 250g",IF('Tableau (3)'!IE26=7,"7 Salers 250g",IF('Tableau (3)'!IE26=8,"8 Salers 250g",IF('Tableau (3)'!IE26=9,"9 Salers 250g",IF('Tableau (3)'!IE26=10,"10 Salers 250g",IF('Tableau (3)'!IE26&gt;10,"!!!!!!!!!!!!!!","")))))))))))</f>
        <v/>
      </c>
      <c r="IC7" s="13" t="str">
        <f>IF('Tableau (3)'!IG5=1,"1 Abondance 500g",IF('Tableau (3)'!IG5=2,"2 Abondance 500g",IF('Tableau (3)'!IG5=3,"3 Abondance 500g",IF('Tableau (3)'!IG5=4,"4 Abondance 500g",IF('Tableau (3)'!IG5=5,"5 Abondance 500g",IF('Tableau (3)'!IG5=6,"6 Abondance 500g",IF('Tableau (3)'!IG5=7,"7 Abondance 500g",IF('Tableau (3)'!IG5=8,"8 Abondance 500g",IF('Tableau (3)'!IG5=9,"9 Abondance 500g",IF('Tableau (3)'!IG5=10,"10 Abondance 500g",IF('Tableau (3)'!IG5&gt;10,"!!!!!!!!!!!!!!","")))))))))))</f>
        <v/>
      </c>
      <c r="ID7" s="13" t="str">
        <f>IF('Tableau (3)'!IG26=1,"1 Salers 250g",IF('Tableau (3)'!IG26=2,"2 Salers 250g",IF('Tableau (3)'!IG26=3,"3 Salers 250g",IF('Tableau (3)'!IG26=4,"4 Salers 250g",IF('Tableau (3)'!IG26=5,"5 Salers 250g",IF('Tableau (3)'!IG26=6,"6 Salers 250g",IF('Tableau (3)'!IG26=7,"7 Salers 250g",IF('Tableau (3)'!IG26=8,"8 Salers 250g",IF('Tableau (3)'!IG26=9,"9 Salers 250g",IF('Tableau (3)'!IG26=10,"10 Salers 250g",IF('Tableau (3)'!IG26&gt;10,"!!!!!!!!!!!!!!","")))))))))))</f>
        <v/>
      </c>
      <c r="IE7" s="13" t="str">
        <f>IF('Tableau (3)'!II5=1,"1 Abondance 500g",IF('Tableau (3)'!II5=2,"2 Abondance 500g",IF('Tableau (3)'!II5=3,"3 Abondance 500g",IF('Tableau (3)'!II5=4,"4 Abondance 500g",IF('Tableau (3)'!II5=5,"5 Abondance 500g",IF('Tableau (3)'!II5=6,"6 Abondance 500g",IF('Tableau (3)'!II5=7,"7 Abondance 500g",IF('Tableau (3)'!II5=8,"8 Abondance 500g",IF('Tableau (3)'!II5=9,"9 Abondance 500g",IF('Tableau (3)'!II5=10,"10 Abondance 500g",IF('Tableau (3)'!II5&gt;10,"!!!!!!!!!!!!!!","")))))))))))</f>
        <v/>
      </c>
      <c r="IF7" s="13" t="str">
        <f>IF('Tableau (3)'!II26=1,"1 Salers 250g",IF('Tableau (3)'!II26=2,"2 Salers 250g",IF('Tableau (3)'!II26=3,"3 Salers 250g",IF('Tableau (3)'!II26=4,"4 Salers 250g",IF('Tableau (3)'!II26=5,"5 Salers 250g",IF('Tableau (3)'!II26=6,"6 Salers 250g",IF('Tableau (3)'!II26=7,"7 Salers 250g",IF('Tableau (3)'!II26=8,"8 Salers 250g",IF('Tableau (3)'!II26=9,"9 Salers 250g",IF('Tableau (3)'!II26=10,"10 Salers 250g",IF('Tableau (3)'!II26&gt;10,"!!!!!!!!!!!!!!","")))))))))))</f>
        <v/>
      </c>
      <c r="IG7" s="13" t="str">
        <f>IF('Tableau (3)'!IK5=1,"1 Abondance 500g",IF('Tableau (3)'!IK5=2,"2 Abondance 500g",IF('Tableau (3)'!IK5=3,"3 Abondance 500g",IF('Tableau (3)'!IK5=4,"4 Abondance 500g",IF('Tableau (3)'!IK5=5,"5 Abondance 500g",IF('Tableau (3)'!IK5=6,"6 Abondance 500g",IF('Tableau (3)'!IK5=7,"7 Abondance 500g",IF('Tableau (3)'!IK5=8,"8 Abondance 500g",IF('Tableau (3)'!IK5=9,"9 Abondance 500g",IF('Tableau (3)'!IK5=10,"10 Abondance 500g",IF('Tableau (3)'!IK5&gt;10,"!!!!!!!!!!!!!!","")))))))))))</f>
        <v/>
      </c>
      <c r="IH7" s="13" t="str">
        <f>IF('Tableau (3)'!IK26=1,"1 Salers 250g",IF('Tableau (3)'!IK26=2,"2 Salers 250g",IF('Tableau (3)'!IK26=3,"3 Salers 250g",IF('Tableau (3)'!IK26=4,"4 Salers 250g",IF('Tableau (3)'!IK26=5,"5 Salers 250g",IF('Tableau (3)'!IK26=6,"6 Salers 250g",IF('Tableau (3)'!IK26=7,"7 Salers 250g",IF('Tableau (3)'!IK26=8,"8 Salers 250g",IF('Tableau (3)'!IK26=9,"9 Salers 250g",IF('Tableau (3)'!IK26=10,"10 Salers 250g",IF('Tableau (3)'!IK26&gt;10,"!!!!!!!!!!!!!!","")))))))))))</f>
        <v/>
      </c>
      <c r="II7" s="13" t="str">
        <f>IF('Tableau (3)'!IM5=1,"1 Abondance 500g",IF('Tableau (3)'!IM5=2,"2 Abondance 500g",IF('Tableau (3)'!IM5=3,"3 Abondance 500g",IF('Tableau (3)'!IM5=4,"4 Abondance 500g",IF('Tableau (3)'!IM5=5,"5 Abondance 500g",IF('Tableau (3)'!IM5=6,"6 Abondance 500g",IF('Tableau (3)'!IM5=7,"7 Abondance 500g",IF('Tableau (3)'!IM5=8,"8 Abondance 500g",IF('Tableau (3)'!IM5=9,"9 Abondance 500g",IF('Tableau (3)'!IM5=10,"10 Abondance 500g",IF('Tableau (3)'!IM5&gt;10,"!!!!!!!!!!!!!!","")))))))))))</f>
        <v/>
      </c>
      <c r="IJ7" s="13" t="str">
        <f>IF('Tableau (3)'!IM26=1,"1 Salers 250g",IF('Tableau (3)'!IM26=2,"2 Salers 250g",IF('Tableau (3)'!IM26=3,"3 Salers 250g",IF('Tableau (3)'!IM26=4,"4 Salers 250g",IF('Tableau (3)'!IM26=5,"5 Salers 250g",IF('Tableau (3)'!IM26=6,"6 Salers 250g",IF('Tableau (3)'!IM26=7,"7 Salers 250g",IF('Tableau (3)'!IM26=8,"8 Salers 250g",IF('Tableau (3)'!IM26=9,"9 Salers 250g",IF('Tableau (3)'!IM26=10,"10 Salers 250g",IF('Tableau (3)'!IM26&gt;10,"!!!!!!!!!!!!!!","")))))))))))</f>
        <v/>
      </c>
      <c r="IK7" s="13" t="str">
        <f>IF('Tableau (3)'!IO5=1,"1 Abondance 500g",IF('Tableau (3)'!IO5=2,"2 Abondance 500g",IF('Tableau (3)'!IO5=3,"3 Abondance 500g",IF('Tableau (3)'!IO5=4,"4 Abondance 500g",IF('Tableau (3)'!IO5=5,"5 Abondance 500g",IF('Tableau (3)'!IO5=6,"6 Abondance 500g",IF('Tableau (3)'!IO5=7,"7 Abondance 500g",IF('Tableau (3)'!IO5=8,"8 Abondance 500g",IF('Tableau (3)'!IO5=9,"9 Abondance 500g",IF('Tableau (3)'!IO5=10,"10 Abondance 500g",IF('Tableau (3)'!IO5&gt;10,"!!!!!!!!!!!!!!","")))))))))))</f>
        <v/>
      </c>
      <c r="IL7" s="13" t="str">
        <f>IF('Tableau (3)'!IO26=1,"1 Salers 250g",IF('Tableau (3)'!IO26=2,"2 Salers 250g",IF('Tableau (3)'!IO26=3,"3 Salers 250g",IF('Tableau (3)'!IO26=4,"4 Salers 250g",IF('Tableau (3)'!IO26=5,"5 Salers 250g",IF('Tableau (3)'!IO26=6,"6 Salers 250g",IF('Tableau (3)'!IO26=7,"7 Salers 250g",IF('Tableau (3)'!IO26=8,"8 Salers 250g",IF('Tableau (3)'!IO26=9,"9 Salers 250g",IF('Tableau (3)'!IO26=10,"10 Salers 250g",IF('Tableau (3)'!IO26&gt;10,"!!!!!!!!!!!!!!","")))))))))))</f>
        <v/>
      </c>
      <c r="IM7" s="13" t="str">
        <f>IF('Tableau (3)'!IQ5=1,"1 Abondance 500g",IF('Tableau (3)'!IQ5=2,"2 Abondance 500g",IF('Tableau (3)'!IQ5=3,"3 Abondance 500g",IF('Tableau (3)'!IQ5=4,"4 Abondance 500g",IF('Tableau (3)'!IQ5=5,"5 Abondance 500g",IF('Tableau (3)'!IQ5=6,"6 Abondance 500g",IF('Tableau (3)'!IQ5=7,"7 Abondance 500g",IF('Tableau (3)'!IQ5=8,"8 Abondance 500g",IF('Tableau (3)'!IQ5=9,"9 Abondance 500g",IF('Tableau (3)'!IQ5=10,"10 Abondance 500g",IF('Tableau (3)'!IQ5&gt;10,"!!!!!!!!!!!!!!","")))))))))))</f>
        <v/>
      </c>
      <c r="IN7" s="13" t="str">
        <f>IF('Tableau (3)'!IQ26=1,"1 Salers 250g",IF('Tableau (3)'!IQ26=2,"2 Salers 250g",IF('Tableau (3)'!IQ26=3,"3 Salers 250g",IF('Tableau (3)'!IQ26=4,"4 Salers 250g",IF('Tableau (3)'!IQ26=5,"5 Salers 250g",IF('Tableau (3)'!IQ26=6,"6 Salers 250g",IF('Tableau (3)'!IQ26=7,"7 Salers 250g",IF('Tableau (3)'!IQ26=8,"8 Salers 250g",IF('Tableau (3)'!IQ26=9,"9 Salers 250g",IF('Tableau (3)'!IQ26=10,"10 Salers 250g",IF('Tableau (3)'!IQ26&gt;10,"!!!!!!!!!!!!!!","")))))))))))</f>
        <v/>
      </c>
      <c r="IO7" s="13" t="str">
        <f>IF('Tableau (3)'!IS5=1,"1 Abondance 500g",IF('Tableau (3)'!IS5=2,"2 Abondance 500g",IF('Tableau (3)'!IS5=3,"3 Abondance 500g",IF('Tableau (3)'!IS5=4,"4 Abondance 500g",IF('Tableau (3)'!IS5=5,"5 Abondance 500g",IF('Tableau (3)'!IS5=6,"6 Abondance 500g",IF('Tableau (3)'!IS5=7,"7 Abondance 500g",IF('Tableau (3)'!IS5=8,"8 Abondance 500g",IF('Tableau (3)'!IS5=9,"9 Abondance 500g",IF('Tableau (3)'!IS5=10,"10 Abondance 500g",IF('Tableau (3)'!IS5&gt;10,"!!!!!!!!!!!!!!","")))))))))))</f>
        <v/>
      </c>
      <c r="IP7" s="13" t="str">
        <f>IF('Tableau (3)'!IS26=1,"1 Salers 250g",IF('Tableau (3)'!IS26=2,"2 Salers 250g",IF('Tableau (3)'!IS26=3,"3 Salers 250g",IF('Tableau (3)'!IS26=4,"4 Salers 250g",IF('Tableau (3)'!IS26=5,"5 Salers 250g",IF('Tableau (3)'!IS26=6,"6 Salers 250g",IF('Tableau (3)'!IS26=7,"7 Salers 250g",IF('Tableau (3)'!IS26=8,"8 Salers 250g",IF('Tableau (3)'!IS26=9,"9 Salers 250g",IF('Tableau (3)'!IS26=10,"10 Salers 250g",IF('Tableau (3)'!IS26&gt;10,"!!!!!!!!!!!!!!","")))))))))))</f>
        <v/>
      </c>
      <c r="IQ7" s="13" t="str">
        <f>IF('Tableau (3)'!IU5=1,"1 Abondance 500g",IF('Tableau (3)'!IU5=2,"2 Abondance 500g",IF('Tableau (3)'!IU5=3,"3 Abondance 500g",IF('Tableau (3)'!IU5=4,"4 Abondance 500g",IF('Tableau (3)'!IU5=5,"5 Abondance 500g",IF('Tableau (3)'!IU5=6,"6 Abondance 500g",IF('Tableau (3)'!IU5=7,"7 Abondance 500g",IF('Tableau (3)'!IU5=8,"8 Abondance 500g",IF('Tableau (3)'!IU5=9,"9 Abondance 500g",IF('Tableau (3)'!IU5=10,"10 Abondance 500g",IF('Tableau (3)'!IU5&gt;10,"!!!!!!!!!!!!!!","")))))))))))</f>
        <v/>
      </c>
      <c r="IR7" s="13" t="str">
        <f>IF('Tableau (3)'!IU26=1,"1 Salers 250g",IF('Tableau (3)'!IU26=2,"2 Salers 250g",IF('Tableau (3)'!IU26=3,"3 Salers 250g",IF('Tableau (3)'!IU26=4,"4 Salers 250g",IF('Tableau (3)'!IU26=5,"5 Salers 250g",IF('Tableau (3)'!IU26=6,"6 Salers 250g",IF('Tableau (3)'!IU26=7,"7 Salers 250g",IF('Tableau (3)'!IU26=8,"8 Salers 250g",IF('Tableau (3)'!IU26=9,"9 Salers 250g",IF('Tableau (3)'!IU26=10,"10 Salers 250g",IF('Tableau (3)'!IU26&gt;10,"!!!!!!!!!!!!!!","")))))))))))</f>
        <v/>
      </c>
      <c r="IS7" s="13" t="str">
        <f>IF('Tableau (3)'!IW5=1,"1 Abondance 500g",IF('Tableau (3)'!IW5=2,"2 Abondance 500g",IF('Tableau (3)'!IW5=3,"3 Abondance 500g",IF('Tableau (3)'!IW5=4,"4 Abondance 500g",IF('Tableau (3)'!IW5=5,"5 Abondance 500g",IF('Tableau (3)'!IW5=6,"6 Abondance 500g",IF('Tableau (3)'!IW5=7,"7 Abondance 500g",IF('Tableau (3)'!IW5=8,"8 Abondance 500g",IF('Tableau (3)'!IW5=9,"9 Abondance 500g",IF('Tableau (3)'!IW5=10,"10 Abondance 500g",IF('Tableau (3)'!IW5&gt;10,"!!!!!!!!!!!!!!","")))))))))))</f>
        <v/>
      </c>
      <c r="IT7" s="13" t="str">
        <f>IF('Tableau (3)'!IW26=1,"1 Salers 250g",IF('Tableau (3)'!IW26=2,"2 Salers 250g",IF('Tableau (3)'!IW26=3,"3 Salers 250g",IF('Tableau (3)'!IW26=4,"4 Salers 250g",IF('Tableau (3)'!IW26=5,"5 Salers 250g",IF('Tableau (3)'!IW26=6,"6 Salers 250g",IF('Tableau (3)'!IW26=7,"7 Salers 250g",IF('Tableau (3)'!IW26=8,"8 Salers 250g",IF('Tableau (3)'!IW26=9,"9 Salers 250g",IF('Tableau (3)'!IW26=10,"10 Salers 250g",IF('Tableau (3)'!IW26&gt;10,"!!!!!!!!!!!!!!","")))))))))))</f>
        <v/>
      </c>
      <c r="IU7" s="13" t="str">
        <f>IF('Tableau (3)'!IY5=1,"1 Abondance 500g",IF('Tableau (3)'!IY5=2,"2 Abondance 500g",IF('Tableau (3)'!IY5=3,"3 Abondance 500g",IF('Tableau (3)'!IY5=4,"4 Abondance 500g",IF('Tableau (3)'!IY5=5,"5 Abondance 500g",IF('Tableau (3)'!IY5=6,"6 Abondance 500g",IF('Tableau (3)'!IY5=7,"7 Abondance 500g",IF('Tableau (3)'!IY5=8,"8 Abondance 500g",IF('Tableau (3)'!IY5=9,"9 Abondance 500g",IF('Tableau (3)'!IY5=10,"10 Abondance 500g",IF('Tableau (3)'!IY5&gt;10,"!!!!!!!!!!!!!!","")))))))))))</f>
        <v/>
      </c>
      <c r="IV7" s="13" t="str">
        <f>IF('Tableau (3)'!IY26=1,"1 Salers 250g",IF('Tableau (3)'!IY26=2,"2 Salers 250g",IF('Tableau (3)'!IY26=3,"3 Salers 250g",IF('Tableau (3)'!IY26=4,"4 Salers 250g",IF('Tableau (3)'!IY26=5,"5 Salers 250g",IF('Tableau (3)'!IY26=6,"6 Salers 250g",IF('Tableau (3)'!IY26=7,"7 Salers 250g",IF('Tableau (3)'!IY26=8,"8 Salers 250g",IF('Tableau (3)'!IY26=9,"9 Salers 250g",IF('Tableau (3)'!IY26=10,"10 Salers 250g",IF('Tableau (3)'!IY26&gt;10,"!!!!!!!!!!!!!!","")))))))))))</f>
        <v/>
      </c>
      <c r="IW7" s="13" t="str">
        <f>IF('Tableau (3)'!JA5=1,"1 Abondance 500g",IF('Tableau (3)'!JA5=2,"2 Abondance 500g",IF('Tableau (3)'!JA5=3,"3 Abondance 500g",IF('Tableau (3)'!JA5=4,"4 Abondance 500g",IF('Tableau (3)'!JA5=5,"5 Abondance 500g",IF('Tableau (3)'!JA5=6,"6 Abondance 500g",IF('Tableau (3)'!JA5=7,"7 Abondance 500g",IF('Tableau (3)'!JA5=8,"8 Abondance 500g",IF('Tableau (3)'!JA5=9,"9 Abondance 500g",IF('Tableau (3)'!JA5=10,"10 Abondance 500g",IF('Tableau (3)'!JA5&gt;10,"!!!!!!!!!!!!!!","")))))))))))</f>
        <v/>
      </c>
      <c r="IX7" s="13" t="str">
        <f>IF('Tableau (3)'!JA26=1,"1 Salers 250g",IF('Tableau (3)'!JA26=2,"2 Salers 250g",IF('Tableau (3)'!JA26=3,"3 Salers 250g",IF('Tableau (3)'!JA26=4,"4 Salers 250g",IF('Tableau (3)'!JA26=5,"5 Salers 250g",IF('Tableau (3)'!JA26=6,"6 Salers 250g",IF('Tableau (3)'!JA26=7,"7 Salers 250g",IF('Tableau (3)'!JA26=8,"8 Salers 250g",IF('Tableau (3)'!JA26=9,"9 Salers 250g",IF('Tableau (3)'!JA26=10,"10 Salers 250g",IF('Tableau (3)'!JA26&gt;10,"!!!!!!!!!!!!!!","")))))))))))</f>
        <v/>
      </c>
      <c r="IY7" s="13" t="str">
        <f>IF('Tableau (3)'!JC5=1,"1 Abondance 500g",IF('Tableau (3)'!JC5=2,"2 Abondance 500g",IF('Tableau (3)'!JC5=3,"3 Abondance 500g",IF('Tableau (3)'!JC5=4,"4 Abondance 500g",IF('Tableau (3)'!JC5=5,"5 Abondance 500g",IF('Tableau (3)'!JC5=6,"6 Abondance 500g",IF('Tableau (3)'!JC5=7,"7 Abondance 500g",IF('Tableau (3)'!JC5=8,"8 Abondance 500g",IF('Tableau (3)'!JC5=9,"9 Abondance 500g",IF('Tableau (3)'!JC5=10,"10 Abondance 500g",IF('Tableau (3)'!JC5&gt;10,"!!!!!!!!!!!!!!","")))))))))))</f>
        <v/>
      </c>
      <c r="IZ7" s="13" t="str">
        <f>IF('Tableau (3)'!JC26=1,"1 Salers 250g",IF('Tableau (3)'!JC26=2,"2 Salers 250g",IF('Tableau (3)'!JC26=3,"3 Salers 250g",IF('Tableau (3)'!JC26=4,"4 Salers 250g",IF('Tableau (3)'!JC26=5,"5 Salers 250g",IF('Tableau (3)'!JC26=6,"6 Salers 250g",IF('Tableau (3)'!JC26=7,"7 Salers 250g",IF('Tableau (3)'!JC26=8,"8 Salers 250g",IF('Tableau (3)'!JC26=9,"9 Salers 250g",IF('Tableau (3)'!JC26=10,"10 Salers 250g",IF('Tableau (3)'!JC26&gt;10,"!!!!!!!!!!!!!!","")))))))))))</f>
        <v/>
      </c>
      <c r="JA7" s="13" t="str">
        <f>IF('Tableau (3)'!JE5=1,"1 Abondance 500g",IF('Tableau (3)'!JE5=2,"2 Abondance 500g",IF('Tableau (3)'!JE5=3,"3 Abondance 500g",IF('Tableau (3)'!JE5=4,"4 Abondance 500g",IF('Tableau (3)'!JE5=5,"5 Abondance 500g",IF('Tableau (3)'!JE5=6,"6 Abondance 500g",IF('Tableau (3)'!JE5=7,"7 Abondance 500g",IF('Tableau (3)'!JE5=8,"8 Abondance 500g",IF('Tableau (3)'!JE5=9,"9 Abondance 500g",IF('Tableau (3)'!JE5=10,"10 Abondance 500g",IF('Tableau (3)'!JE5&gt;10,"!!!!!!!!!!!!!!","")))))))))))</f>
        <v/>
      </c>
      <c r="JB7" s="13" t="str">
        <f>IF('Tableau (3)'!JE26=1,"1 Salers 250g",IF('Tableau (3)'!JE26=2,"2 Salers 250g",IF('Tableau (3)'!JE26=3,"3 Salers 250g",IF('Tableau (3)'!JE26=4,"4 Salers 250g",IF('Tableau (3)'!JE26=5,"5 Salers 250g",IF('Tableau (3)'!JE26=6,"6 Salers 250g",IF('Tableau (3)'!JE26=7,"7 Salers 250g",IF('Tableau (3)'!JE26=8,"8 Salers 250g",IF('Tableau (3)'!JE26=9,"9 Salers 250g",IF('Tableau (3)'!JE26=10,"10 Salers 250g",IF('Tableau (3)'!JE26&gt;10,"!!!!!!!!!!!!!!","")))))))))))</f>
        <v/>
      </c>
      <c r="JC7" s="13" t="str">
        <f>IF('Tableau (3)'!JG5=1,"1 Abondance 500g",IF('Tableau (3)'!JG5=2,"2 Abondance 500g",IF('Tableau (3)'!JG5=3,"3 Abondance 500g",IF('Tableau (3)'!JG5=4,"4 Abondance 500g",IF('Tableau (3)'!JG5=5,"5 Abondance 500g",IF('Tableau (3)'!JG5=6,"6 Abondance 500g",IF('Tableau (3)'!JG5=7,"7 Abondance 500g",IF('Tableau (3)'!JG5=8,"8 Abondance 500g",IF('Tableau (3)'!JG5=9,"9 Abondance 500g",IF('Tableau (3)'!JG5=10,"10 Abondance 500g",IF('Tableau (3)'!JG5&gt;10,"!!!!!!!!!!!!!!","")))))))))))</f>
        <v/>
      </c>
      <c r="JD7" s="13" t="str">
        <f>IF('Tableau (3)'!JG26=1,"1 Salers 250g",IF('Tableau (3)'!JG26=2,"2 Salers 250g",IF('Tableau (3)'!JG26=3,"3 Salers 250g",IF('Tableau (3)'!JG26=4,"4 Salers 250g",IF('Tableau (3)'!JG26=5,"5 Salers 250g",IF('Tableau (3)'!JG26=6,"6 Salers 250g",IF('Tableau (3)'!JG26=7,"7 Salers 250g",IF('Tableau (3)'!JG26=8,"8 Salers 250g",IF('Tableau (3)'!JG26=9,"9 Salers 250g",IF('Tableau (3)'!JG26=10,"10 Salers 250g",IF('Tableau (3)'!JG26&gt;10,"!!!!!!!!!!!!!!","")))))))))))</f>
        <v/>
      </c>
      <c r="JE7" s="13" t="str">
        <f>IF('Tableau (3)'!JI5=1,"1 Abondance 500g",IF('Tableau (3)'!JI5=2,"2 Abondance 500g",IF('Tableau (3)'!JI5=3,"3 Abondance 500g",IF('Tableau (3)'!JI5=4,"4 Abondance 500g",IF('Tableau (3)'!JI5=5,"5 Abondance 500g",IF('Tableau (3)'!JI5=6,"6 Abondance 500g",IF('Tableau (3)'!JI5=7,"7 Abondance 500g",IF('Tableau (3)'!JI5=8,"8 Abondance 500g",IF('Tableau (3)'!JI5=9,"9 Abondance 500g",IF('Tableau (3)'!JI5=10,"10 Abondance 500g",IF('Tableau (3)'!JI5&gt;10,"!!!!!!!!!!!!!!","")))))))))))</f>
        <v/>
      </c>
      <c r="JF7" s="13" t="str">
        <f>IF('Tableau (3)'!JI26=1,"1 Salers 250g",IF('Tableau (3)'!JI26=2,"2 Salers 250g",IF('Tableau (3)'!JI26=3,"3 Salers 250g",IF('Tableau (3)'!JI26=4,"4 Salers 250g",IF('Tableau (3)'!JI26=5,"5 Salers 250g",IF('Tableau (3)'!JI26=6,"6 Salers 250g",IF('Tableau (3)'!JI26=7,"7 Salers 250g",IF('Tableau (3)'!JI26=8,"8 Salers 250g",IF('Tableau (3)'!JI26=9,"9 Salers 250g",IF('Tableau (3)'!JI26=10,"10 Salers 250g",IF('Tableau (3)'!JI26&gt;10,"!!!!!!!!!!!!!!","")))))))))))</f>
        <v/>
      </c>
      <c r="JG7" s="13" t="str">
        <f>IF('Tableau (3)'!JK5=1,"1 Abondance 500g",IF('Tableau (3)'!JK5=2,"2 Abondance 500g",IF('Tableau (3)'!JK5=3,"3 Abondance 500g",IF('Tableau (3)'!JK5=4,"4 Abondance 500g",IF('Tableau (3)'!JK5=5,"5 Abondance 500g",IF('Tableau (3)'!JK5=6,"6 Abondance 500g",IF('Tableau (3)'!JK5=7,"7 Abondance 500g",IF('Tableau (3)'!JK5=8,"8 Abondance 500g",IF('Tableau (3)'!JK5=9,"9 Abondance 500g",IF('Tableau (3)'!JK5=10,"10 Abondance 500g",IF('Tableau (3)'!JK5&gt;10,"!!!!!!!!!!!!!!","")))))))))))</f>
        <v/>
      </c>
      <c r="JH7" s="13" t="str">
        <f>IF('Tableau (3)'!JK26=1,"1 Salers 250g",IF('Tableau (3)'!JK26=2,"2 Salers 250g",IF('Tableau (3)'!JK26=3,"3 Salers 250g",IF('Tableau (3)'!JK26=4,"4 Salers 250g",IF('Tableau (3)'!JK26=5,"5 Salers 250g",IF('Tableau (3)'!JK26=6,"6 Salers 250g",IF('Tableau (3)'!JK26=7,"7 Salers 250g",IF('Tableau (3)'!JK26=8,"8 Salers 250g",IF('Tableau (3)'!JK26=9,"9 Salers 250g",IF('Tableau (3)'!JK26=10,"10 Salers 250g",IF('Tableau (3)'!JK26&gt;10,"!!!!!!!!!!!!!!","")))))))))))</f>
        <v/>
      </c>
      <c r="JI7" s="13" t="str">
        <f>IF('Tableau (3)'!JM5=1,"1 Abondance 500g",IF('Tableau (3)'!JM5=2,"2 Abondance 500g",IF('Tableau (3)'!JM5=3,"3 Abondance 500g",IF('Tableau (3)'!JM5=4,"4 Abondance 500g",IF('Tableau (3)'!JM5=5,"5 Abondance 500g",IF('Tableau (3)'!JM5=6,"6 Abondance 500g",IF('Tableau (3)'!JM5=7,"7 Abondance 500g",IF('Tableau (3)'!JM5=8,"8 Abondance 500g",IF('Tableau (3)'!JM5=9,"9 Abondance 500g",IF('Tableau (3)'!JM5=10,"10 Abondance 500g",IF('Tableau (3)'!JM5&gt;10,"!!!!!!!!!!!!!!","")))))))))))</f>
        <v/>
      </c>
      <c r="JJ7" s="13" t="str">
        <f>IF('Tableau (3)'!JM26=1,"1 Salers 250g",IF('Tableau (3)'!JM26=2,"2 Salers 250g",IF('Tableau (3)'!JM26=3,"3 Salers 250g",IF('Tableau (3)'!JM26=4,"4 Salers 250g",IF('Tableau (3)'!JM26=5,"5 Salers 250g",IF('Tableau (3)'!JM26=6,"6 Salers 250g",IF('Tableau (3)'!JM26=7,"7 Salers 250g",IF('Tableau (3)'!JM26=8,"8 Salers 250g",IF('Tableau (3)'!JM26=9,"9 Salers 250g",IF('Tableau (3)'!JM26=10,"10 Salers 250g",IF('Tableau (3)'!JM26&gt;10,"!!!!!!!!!!!!!!","")))))))))))</f>
        <v/>
      </c>
      <c r="JK7" s="13" t="str">
        <f>IF('Tableau (3)'!JO5=1,"1 Abondance 500g",IF('Tableau (3)'!JO5=2,"2 Abondance 500g",IF('Tableau (3)'!JO5=3,"3 Abondance 500g",IF('Tableau (3)'!JO5=4,"4 Abondance 500g",IF('Tableau (3)'!JO5=5,"5 Abondance 500g",IF('Tableau (3)'!JO5=6,"6 Abondance 500g",IF('Tableau (3)'!JO5=7,"7 Abondance 500g",IF('Tableau (3)'!JO5=8,"8 Abondance 500g",IF('Tableau (3)'!JO5=9,"9 Abondance 500g",IF('Tableau (3)'!JO5=10,"10 Abondance 500g",IF('Tableau (3)'!JO5&gt;10,"!!!!!!!!!!!!!!","")))))))))))</f>
        <v/>
      </c>
      <c r="JL7" s="13" t="str">
        <f>IF('Tableau (3)'!JO26=1,"1 Salers 250g",IF('Tableau (3)'!JO26=2,"2 Salers 250g",IF('Tableau (3)'!JO26=3,"3 Salers 250g",IF('Tableau (3)'!JO26=4,"4 Salers 250g",IF('Tableau (3)'!JO26=5,"5 Salers 250g",IF('Tableau (3)'!JO26=6,"6 Salers 250g",IF('Tableau (3)'!JO26=7,"7 Salers 250g",IF('Tableau (3)'!JO26=8,"8 Salers 250g",IF('Tableau (3)'!JO26=9,"9 Salers 250g",IF('Tableau (3)'!JO26=10,"10 Salers 250g",IF('Tableau (3)'!JO26&gt;10,"!!!!!!!!!!!!!!","")))))))))))</f>
        <v/>
      </c>
      <c r="JM7" s="13" t="str">
        <f>IF('Tableau (3)'!JQ5=1,"1 Abondance 500g",IF('Tableau (3)'!JQ5=2,"2 Abondance 500g",IF('Tableau (3)'!JQ5=3,"3 Abondance 500g",IF('Tableau (3)'!JQ5=4,"4 Abondance 500g",IF('Tableau (3)'!JQ5=5,"5 Abondance 500g",IF('Tableau (3)'!JQ5=6,"6 Abondance 500g",IF('Tableau (3)'!JQ5=7,"7 Abondance 500g",IF('Tableau (3)'!JQ5=8,"8 Abondance 500g",IF('Tableau (3)'!JQ5=9,"9 Abondance 500g",IF('Tableau (3)'!JQ5=10,"10 Abondance 500g",IF('Tableau (3)'!JQ5&gt;10,"!!!!!!!!!!!!!!","")))))))))))</f>
        <v/>
      </c>
      <c r="JN7" s="13" t="str">
        <f>IF('Tableau (3)'!JQ26=1,"1 Salers 250g",IF('Tableau (3)'!JQ26=2,"2 Salers 250g",IF('Tableau (3)'!JQ26=3,"3 Salers 250g",IF('Tableau (3)'!JQ26=4,"4 Salers 250g",IF('Tableau (3)'!JQ26=5,"5 Salers 250g",IF('Tableau (3)'!JQ26=6,"6 Salers 250g",IF('Tableau (3)'!JQ26=7,"7 Salers 250g",IF('Tableau (3)'!JQ26=8,"8 Salers 250g",IF('Tableau (3)'!JQ26=9,"9 Salers 250g",IF('Tableau (3)'!JQ26=10,"10 Salers 250g",IF('Tableau (3)'!JQ26&gt;10,"!!!!!!!!!!!!!!","")))))))))))</f>
        <v/>
      </c>
      <c r="JO7" s="13" t="str">
        <f>IF('Tableau (3)'!JS5=1,"1 Abondance 500g",IF('Tableau (3)'!JS5=2,"2 Abondance 500g",IF('Tableau (3)'!JS5=3,"3 Abondance 500g",IF('Tableau (3)'!JS5=4,"4 Abondance 500g",IF('Tableau (3)'!JS5=5,"5 Abondance 500g",IF('Tableau (3)'!JS5=6,"6 Abondance 500g",IF('Tableau (3)'!JS5=7,"7 Abondance 500g",IF('Tableau (3)'!JS5=8,"8 Abondance 500g",IF('Tableau (3)'!JS5=9,"9 Abondance 500g",IF('Tableau (3)'!JS5=10,"10 Abondance 500g",IF('Tableau (3)'!JS5&gt;10,"!!!!!!!!!!!!!!","")))))))))))</f>
        <v/>
      </c>
      <c r="JP7" s="13" t="str">
        <f>IF('Tableau (3)'!JS26=1,"1 Salers 250g",IF('Tableau (3)'!JS26=2,"2 Salers 250g",IF('Tableau (3)'!JS26=3,"3 Salers 250g",IF('Tableau (3)'!JS26=4,"4 Salers 250g",IF('Tableau (3)'!JS26=5,"5 Salers 250g",IF('Tableau (3)'!JS26=6,"6 Salers 250g",IF('Tableau (3)'!JS26=7,"7 Salers 250g",IF('Tableau (3)'!JS26=8,"8 Salers 250g",IF('Tableau (3)'!JS26=9,"9 Salers 250g",IF('Tableau (3)'!JS26=10,"10 Salers 250g",IF('Tableau (3)'!JS26&gt;10,"!!!!!!!!!!!!!!","")))))))))))</f>
        <v/>
      </c>
      <c r="JQ7" s="13" t="str">
        <f>IF('Tableau (3)'!JU5=1,"1 Abondance 500g",IF('Tableau (3)'!JU5=2,"2 Abondance 500g",IF('Tableau (3)'!JU5=3,"3 Abondance 500g",IF('Tableau (3)'!JU5=4,"4 Abondance 500g",IF('Tableau (3)'!JU5=5,"5 Abondance 500g",IF('Tableau (3)'!JU5=6,"6 Abondance 500g",IF('Tableau (3)'!JU5=7,"7 Abondance 500g",IF('Tableau (3)'!JU5=8,"8 Abondance 500g",IF('Tableau (3)'!JU5=9,"9 Abondance 500g",IF('Tableau (3)'!JU5=10,"10 Abondance 500g",IF('Tableau (3)'!JU5&gt;10,"!!!!!!!!!!!!!!","")))))))))))</f>
        <v/>
      </c>
      <c r="JR7" s="13" t="str">
        <f>IF('Tableau (3)'!JU26=1,"1 Salers 250g",IF('Tableau (3)'!JU26=2,"2 Salers 250g",IF('Tableau (3)'!JU26=3,"3 Salers 250g",IF('Tableau (3)'!JU26=4,"4 Salers 250g",IF('Tableau (3)'!JU26=5,"5 Salers 250g",IF('Tableau (3)'!JU26=6,"6 Salers 250g",IF('Tableau (3)'!JU26=7,"7 Salers 250g",IF('Tableau (3)'!JU26=8,"8 Salers 250g",IF('Tableau (3)'!JU26=9,"9 Salers 250g",IF('Tableau (3)'!JU26=10,"10 Salers 250g",IF('Tableau (3)'!JU26&gt;10,"!!!!!!!!!!!!!!","")))))))))))</f>
        <v/>
      </c>
      <c r="JS7" s="13" t="str">
        <f>IF('Tableau (3)'!JW5=1,"1 Abondance 500g",IF('Tableau (3)'!JW5=2,"2 Abondance 500g",IF('Tableau (3)'!JW5=3,"3 Abondance 500g",IF('Tableau (3)'!JW5=4,"4 Abondance 500g",IF('Tableau (3)'!JW5=5,"5 Abondance 500g",IF('Tableau (3)'!JW5=6,"6 Abondance 500g",IF('Tableau (3)'!JW5=7,"7 Abondance 500g",IF('Tableau (3)'!JW5=8,"8 Abondance 500g",IF('Tableau (3)'!JW5=9,"9 Abondance 500g",IF('Tableau (3)'!JW5=10,"10 Abondance 500g",IF('Tableau (3)'!JW5&gt;10,"!!!!!!!!!!!!!!","")))))))))))</f>
        <v/>
      </c>
      <c r="JT7" s="13" t="str">
        <f>IF('Tableau (3)'!JW26=1,"1 Salers 250g",IF('Tableau (3)'!JW26=2,"2 Salers 250g",IF('Tableau (3)'!JW26=3,"3 Salers 250g",IF('Tableau (3)'!JW26=4,"4 Salers 250g",IF('Tableau (3)'!JW26=5,"5 Salers 250g",IF('Tableau (3)'!JW26=6,"6 Salers 250g",IF('Tableau (3)'!JW26=7,"7 Salers 250g",IF('Tableau (3)'!JW26=8,"8 Salers 250g",IF('Tableau (3)'!JW26=9,"9 Salers 250g",IF('Tableau (3)'!JW26=10,"10 Salers 250g",IF('Tableau (3)'!JW26&gt;10,"!!!!!!!!!!!!!!","")))))))))))</f>
        <v/>
      </c>
      <c r="JU7" s="13" t="str">
        <f>IF('Tableau (3)'!JY5=1,"1 Abondance 500g",IF('Tableau (3)'!JY5=2,"2 Abondance 500g",IF('Tableau (3)'!JY5=3,"3 Abondance 500g",IF('Tableau (3)'!JY5=4,"4 Abondance 500g",IF('Tableau (3)'!JY5=5,"5 Abondance 500g",IF('Tableau (3)'!JY5=6,"6 Abondance 500g",IF('Tableau (3)'!JY5=7,"7 Abondance 500g",IF('Tableau (3)'!JY5=8,"8 Abondance 500g",IF('Tableau (3)'!JY5=9,"9 Abondance 500g",IF('Tableau (3)'!JY5=10,"10 Abondance 500g",IF('Tableau (3)'!JY5&gt;10,"!!!!!!!!!!!!!!","")))))))))))</f>
        <v/>
      </c>
      <c r="JV7" s="13" t="str">
        <f>IF('Tableau (3)'!JY26=1,"1 Salers 250g",IF('Tableau (3)'!JY26=2,"2 Salers 250g",IF('Tableau (3)'!JY26=3,"3 Salers 250g",IF('Tableau (3)'!JY26=4,"4 Salers 250g",IF('Tableau (3)'!JY26=5,"5 Salers 250g",IF('Tableau (3)'!JY26=6,"6 Salers 250g",IF('Tableau (3)'!JY26=7,"7 Salers 250g",IF('Tableau (3)'!JY26=8,"8 Salers 250g",IF('Tableau (3)'!JY26=9,"9 Salers 250g",IF('Tableau (3)'!JY26=10,"10 Salers 250g",IF('Tableau (3)'!JY26&gt;10,"!!!!!!!!!!!!!!","")))))))))))</f>
        <v/>
      </c>
      <c r="JW7" s="13" t="str">
        <f>IF('Tableau (3)'!KA5=1,"1 Abondance 500g",IF('Tableau (3)'!KA5=2,"2 Abondance 500g",IF('Tableau (3)'!KA5=3,"3 Abondance 500g",IF('Tableau (3)'!KA5=4,"4 Abondance 500g",IF('Tableau (3)'!KA5=5,"5 Abondance 500g",IF('Tableau (3)'!KA5=6,"6 Abondance 500g",IF('Tableau (3)'!KA5=7,"7 Abondance 500g",IF('Tableau (3)'!KA5=8,"8 Abondance 500g",IF('Tableau (3)'!KA5=9,"9 Abondance 500g",IF('Tableau (3)'!KA5=10,"10 Abondance 500g",IF('Tableau (3)'!KA5&gt;10,"!!!!!!!!!!!!!!","")))))))))))</f>
        <v/>
      </c>
      <c r="JX7" s="13" t="str">
        <f>IF('Tableau (3)'!KA26=1,"1 Salers 250g",IF('Tableau (3)'!KA26=2,"2 Salers 250g",IF('Tableau (3)'!KA26=3,"3 Salers 250g",IF('Tableau (3)'!KA26=4,"4 Salers 250g",IF('Tableau (3)'!KA26=5,"5 Salers 250g",IF('Tableau (3)'!KA26=6,"6 Salers 250g",IF('Tableau (3)'!KA26=7,"7 Salers 250g",IF('Tableau (3)'!KA26=8,"8 Salers 250g",IF('Tableau (3)'!KA26=9,"9 Salers 250g",IF('Tableau (3)'!KA26=10,"10 Salers 250g",IF('Tableau (3)'!KA26&gt;10,"!!!!!!!!!!!!!!","")))))))))))</f>
        <v/>
      </c>
      <c r="JY7" s="13" t="str">
        <f>IF('Tableau (3)'!KC5=1,"1 Abondance 500g",IF('Tableau (3)'!KC5=2,"2 Abondance 500g",IF('Tableau (3)'!KC5=3,"3 Abondance 500g",IF('Tableau (3)'!KC5=4,"4 Abondance 500g",IF('Tableau (3)'!KC5=5,"5 Abondance 500g",IF('Tableau (3)'!KC5=6,"6 Abondance 500g",IF('Tableau (3)'!KC5=7,"7 Abondance 500g",IF('Tableau (3)'!KC5=8,"8 Abondance 500g",IF('Tableau (3)'!KC5=9,"9 Abondance 500g",IF('Tableau (3)'!KC5=10,"10 Abondance 500g",IF('Tableau (3)'!KC5&gt;10,"!!!!!!!!!!!!!!","")))))))))))</f>
        <v/>
      </c>
      <c r="JZ7" s="13" t="str">
        <f>IF('Tableau (3)'!KC26=1,"1 Salers 250g",IF('Tableau (3)'!KC26=2,"2 Salers 250g",IF('Tableau (3)'!KC26=3,"3 Salers 250g",IF('Tableau (3)'!KC26=4,"4 Salers 250g",IF('Tableau (3)'!KC26=5,"5 Salers 250g",IF('Tableau (3)'!KC26=6,"6 Salers 250g",IF('Tableau (3)'!KC26=7,"7 Salers 250g",IF('Tableau (3)'!KC26=8,"8 Salers 250g",IF('Tableau (3)'!KC26=9,"9 Salers 250g",IF('Tableau (3)'!KC26=10,"10 Salers 250g",IF('Tableau (3)'!KC26&gt;10,"!!!!!!!!!!!!!!","")))))))))))</f>
        <v/>
      </c>
      <c r="KA7" s="13" t="str">
        <f>IF('Tableau (3)'!KE5=1,"1 Abondance 500g",IF('Tableau (3)'!KE5=2,"2 Abondance 500g",IF('Tableau (3)'!KE5=3,"3 Abondance 500g",IF('Tableau (3)'!KE5=4,"4 Abondance 500g",IF('Tableau (3)'!KE5=5,"5 Abondance 500g",IF('Tableau (3)'!KE5=6,"6 Abondance 500g",IF('Tableau (3)'!KE5=7,"7 Abondance 500g",IF('Tableau (3)'!KE5=8,"8 Abondance 500g",IF('Tableau (3)'!KE5=9,"9 Abondance 500g",IF('Tableau (3)'!KE5=10,"10 Abondance 500g",IF('Tableau (3)'!KE5&gt;10,"!!!!!!!!!!!!!!","")))))))))))</f>
        <v/>
      </c>
      <c r="KB7" s="13" t="str">
        <f>IF('Tableau (3)'!KE26=1,"1 Salers 250g",IF('Tableau (3)'!KE26=2,"2 Salers 250g",IF('Tableau (3)'!KE26=3,"3 Salers 250g",IF('Tableau (3)'!KE26=4,"4 Salers 250g",IF('Tableau (3)'!KE26=5,"5 Salers 250g",IF('Tableau (3)'!KE26=6,"6 Salers 250g",IF('Tableau (3)'!KE26=7,"7 Salers 250g",IF('Tableau (3)'!KE26=8,"8 Salers 250g",IF('Tableau (3)'!KE26=9,"9 Salers 250g",IF('Tableau (3)'!KE26=10,"10 Salers 250g",IF('Tableau (3)'!KE26&gt;10,"!!!!!!!!!!!!!!","")))))))))))</f>
        <v/>
      </c>
      <c r="KC7" s="13" t="str">
        <f>IF('Tableau (3)'!KG5=1,"1 Abondance 500g",IF('Tableau (3)'!KG5=2,"2 Abondance 500g",IF('Tableau (3)'!KG5=3,"3 Abondance 500g",IF('Tableau (3)'!KG5=4,"4 Abondance 500g",IF('Tableau (3)'!KG5=5,"5 Abondance 500g",IF('Tableau (3)'!KG5=6,"6 Abondance 500g",IF('Tableau (3)'!KG5=7,"7 Abondance 500g",IF('Tableau (3)'!KG5=8,"8 Abondance 500g",IF('Tableau (3)'!KG5=9,"9 Abondance 500g",IF('Tableau (3)'!KG5=10,"10 Abondance 500g",IF('Tableau (3)'!KG5&gt;10,"!!!!!!!!!!!!!!","")))))))))))</f>
        <v/>
      </c>
      <c r="KD7" s="13" t="str">
        <f>IF('Tableau (3)'!KG26=1,"1 Salers 250g",IF('Tableau (3)'!KG26=2,"2 Salers 250g",IF('Tableau (3)'!KG26=3,"3 Salers 250g",IF('Tableau (3)'!KG26=4,"4 Salers 250g",IF('Tableau (3)'!KG26=5,"5 Salers 250g",IF('Tableau (3)'!KG26=6,"6 Salers 250g",IF('Tableau (3)'!KG26=7,"7 Salers 250g",IF('Tableau (3)'!KG26=8,"8 Salers 250g",IF('Tableau (3)'!KG26=9,"9 Salers 250g",IF('Tableau (3)'!KG26=10,"10 Salers 250g",IF('Tableau (3)'!KG26&gt;10,"!!!!!!!!!!!!!!","")))))))))))</f>
        <v/>
      </c>
      <c r="KE7" s="13" t="str">
        <f>IF('Tableau (3)'!KI5=1,"1 Abondance 500g",IF('Tableau (3)'!KI5=2,"2 Abondance 500g",IF('Tableau (3)'!KI5=3,"3 Abondance 500g",IF('Tableau (3)'!KI5=4,"4 Abondance 500g",IF('Tableau (3)'!KI5=5,"5 Abondance 500g",IF('Tableau (3)'!KI5=6,"6 Abondance 500g",IF('Tableau (3)'!KI5=7,"7 Abondance 500g",IF('Tableau (3)'!KI5=8,"8 Abondance 500g",IF('Tableau (3)'!KI5=9,"9 Abondance 500g",IF('Tableau (3)'!KI5=10,"10 Abondance 500g",IF('Tableau (3)'!KI5&gt;10,"!!!!!!!!!!!!!!","")))))))))))</f>
        <v/>
      </c>
      <c r="KF7" s="13" t="str">
        <f>IF('Tableau (3)'!KI26=1,"1 Salers 250g",IF('Tableau (3)'!KI26=2,"2 Salers 250g",IF('Tableau (3)'!KI26=3,"3 Salers 250g",IF('Tableau (3)'!KI26=4,"4 Salers 250g",IF('Tableau (3)'!KI26=5,"5 Salers 250g",IF('Tableau (3)'!KI26=6,"6 Salers 250g",IF('Tableau (3)'!KI26=7,"7 Salers 250g",IF('Tableau (3)'!KI26=8,"8 Salers 250g",IF('Tableau (3)'!KI26=9,"9 Salers 250g",IF('Tableau (3)'!KI26=10,"10 Salers 250g",IF('Tableau (3)'!KI26&gt;10,"!!!!!!!!!!!!!!","")))))))))))</f>
        <v/>
      </c>
      <c r="KG7" s="13" t="str">
        <f>IF('Tableau (3)'!KK5=1,"1 Abondance 500g",IF('Tableau (3)'!KK5=2,"2 Abondance 500g",IF('Tableau (3)'!KK5=3,"3 Abondance 500g",IF('Tableau (3)'!KK5=4,"4 Abondance 500g",IF('Tableau (3)'!KK5=5,"5 Abondance 500g",IF('Tableau (3)'!KK5=6,"6 Abondance 500g",IF('Tableau (3)'!KK5=7,"7 Abondance 500g",IF('Tableau (3)'!KK5=8,"8 Abondance 500g",IF('Tableau (3)'!KK5=9,"9 Abondance 500g",IF('Tableau (3)'!KK5=10,"10 Abondance 500g",IF('Tableau (3)'!KK5&gt;10,"!!!!!!!!!!!!!!","")))))))))))</f>
        <v/>
      </c>
      <c r="KH7" s="13" t="str">
        <f>IF('Tableau (3)'!KK26=1,"1 Salers 250g",IF('Tableau (3)'!KK26=2,"2 Salers 250g",IF('Tableau (3)'!KK26=3,"3 Salers 250g",IF('Tableau (3)'!KK26=4,"4 Salers 250g",IF('Tableau (3)'!KK26=5,"5 Salers 250g",IF('Tableau (3)'!KK26=6,"6 Salers 250g",IF('Tableau (3)'!KK26=7,"7 Salers 250g",IF('Tableau (3)'!KK26=8,"8 Salers 250g",IF('Tableau (3)'!KK26=9,"9 Salers 250g",IF('Tableau (3)'!KK26=10,"10 Salers 250g",IF('Tableau (3)'!KK26&gt;10,"!!!!!!!!!!!!!!","")))))))))))</f>
        <v/>
      </c>
      <c r="KI7" s="13" t="str">
        <f>IF('Tableau (3)'!KM5=1,"1 Abondance 500g",IF('Tableau (3)'!KM5=2,"2 Abondance 500g",IF('Tableau (3)'!KM5=3,"3 Abondance 500g",IF('Tableau (3)'!KM5=4,"4 Abondance 500g",IF('Tableau (3)'!KM5=5,"5 Abondance 500g",IF('Tableau (3)'!KM5=6,"6 Abondance 500g",IF('Tableau (3)'!KM5=7,"7 Abondance 500g",IF('Tableau (3)'!KM5=8,"8 Abondance 500g",IF('Tableau (3)'!KM5=9,"9 Abondance 500g",IF('Tableau (3)'!KM5=10,"10 Abondance 500g",IF('Tableau (3)'!KM5&gt;10,"!!!!!!!!!!!!!!","")))))))))))</f>
        <v/>
      </c>
      <c r="KJ7" s="13" t="str">
        <f>IF('Tableau (3)'!KM26=1,"1 Salers 250g",IF('Tableau (3)'!KM26=2,"2 Salers 250g",IF('Tableau (3)'!KM26=3,"3 Salers 250g",IF('Tableau (3)'!KM26=4,"4 Salers 250g",IF('Tableau (3)'!KM26=5,"5 Salers 250g",IF('Tableau (3)'!KM26=6,"6 Salers 250g",IF('Tableau (3)'!KM26=7,"7 Salers 250g",IF('Tableau (3)'!KM26=8,"8 Salers 250g",IF('Tableau (3)'!KM26=9,"9 Salers 250g",IF('Tableau (3)'!KM26=10,"10 Salers 250g",IF('Tableau (3)'!KM26&gt;10,"!!!!!!!!!!!!!!","")))))))))))</f>
        <v/>
      </c>
      <c r="KK7" s="13" t="str">
        <f>IF('Tableau (3)'!KO5=1,"1 Abondance 500g",IF('Tableau (3)'!KO5=2,"2 Abondance 500g",IF('Tableau (3)'!KO5=3,"3 Abondance 500g",IF('Tableau (3)'!KO5=4,"4 Abondance 500g",IF('Tableau (3)'!KO5=5,"5 Abondance 500g",IF('Tableau (3)'!KO5=6,"6 Abondance 500g",IF('Tableau (3)'!KO5=7,"7 Abondance 500g",IF('Tableau (3)'!KO5=8,"8 Abondance 500g",IF('Tableau (3)'!KO5=9,"9 Abondance 500g",IF('Tableau (3)'!KO5=10,"10 Abondance 500g",IF('Tableau (3)'!KO5&gt;10,"!!!!!!!!!!!!!!","")))))))))))</f>
        <v/>
      </c>
      <c r="KL7" s="13" t="str">
        <f>IF('Tableau (3)'!KO26=1,"1 Salers 250g",IF('Tableau (3)'!KO26=2,"2 Salers 250g",IF('Tableau (3)'!KO26=3,"3 Salers 250g",IF('Tableau (3)'!KO26=4,"4 Salers 250g",IF('Tableau (3)'!KO26=5,"5 Salers 250g",IF('Tableau (3)'!KO26=6,"6 Salers 250g",IF('Tableau (3)'!KO26=7,"7 Salers 250g",IF('Tableau (3)'!KO26=8,"8 Salers 250g",IF('Tableau (3)'!KO26=9,"9 Salers 250g",IF('Tableau (3)'!KO26=10,"10 Salers 250g",IF('Tableau (3)'!KO26&gt;10,"!!!!!!!!!!!!!!","")))))))))))</f>
        <v/>
      </c>
      <c r="KM7" s="13" t="str">
        <f>IF('Tableau (3)'!KQ5=1,"1 Abondance 500g",IF('Tableau (3)'!KQ5=2,"2 Abondance 500g",IF('Tableau (3)'!KQ5=3,"3 Abondance 500g",IF('Tableau (3)'!KQ5=4,"4 Abondance 500g",IF('Tableau (3)'!KQ5=5,"5 Abondance 500g",IF('Tableau (3)'!KQ5=6,"6 Abondance 500g",IF('Tableau (3)'!KQ5=7,"7 Abondance 500g",IF('Tableau (3)'!KQ5=8,"8 Abondance 500g",IF('Tableau (3)'!KQ5=9,"9 Abondance 500g",IF('Tableau (3)'!KQ5=10,"10 Abondance 500g",IF('Tableau (3)'!KQ5&gt;10,"!!!!!!!!!!!!!!","")))))))))))</f>
        <v/>
      </c>
      <c r="KN7" s="13" t="str">
        <f>IF('Tableau (3)'!KQ26=1,"1 Salers 250g",IF('Tableau (3)'!KQ26=2,"2 Salers 250g",IF('Tableau (3)'!KQ26=3,"3 Salers 250g",IF('Tableau (3)'!KQ26=4,"4 Salers 250g",IF('Tableau (3)'!KQ26=5,"5 Salers 250g",IF('Tableau (3)'!KQ26=6,"6 Salers 250g",IF('Tableau (3)'!KQ26=7,"7 Salers 250g",IF('Tableau (3)'!KQ26=8,"8 Salers 250g",IF('Tableau (3)'!KQ26=9,"9 Salers 250g",IF('Tableau (3)'!KQ26=10,"10 Salers 250g",IF('Tableau (3)'!KQ26&gt;10,"!!!!!!!!!!!!!!","")))))))))))</f>
        <v/>
      </c>
      <c r="KO7" s="13" t="str">
        <f>IF('Tableau (3)'!KS5=1,"1 Abondance 500g",IF('Tableau (3)'!KS5=2,"2 Abondance 500g",IF('Tableau (3)'!KS5=3,"3 Abondance 500g",IF('Tableau (3)'!KS5=4,"4 Abondance 500g",IF('Tableau (3)'!KS5=5,"5 Abondance 500g",IF('Tableau (3)'!KS5=6,"6 Abondance 500g",IF('Tableau (3)'!KS5=7,"7 Abondance 500g",IF('Tableau (3)'!KS5=8,"8 Abondance 500g",IF('Tableau (3)'!KS5=9,"9 Abondance 500g",IF('Tableau (3)'!KS5=10,"10 Abondance 500g",IF('Tableau (3)'!KS5&gt;10,"!!!!!!!!!!!!!!","")))))))))))</f>
        <v/>
      </c>
      <c r="KP7" s="13" t="str">
        <f>IF('Tableau (3)'!KS26=1,"1 Salers 250g",IF('Tableau (3)'!KS26=2,"2 Salers 250g",IF('Tableau (3)'!KS26=3,"3 Salers 250g",IF('Tableau (3)'!KS26=4,"4 Salers 250g",IF('Tableau (3)'!KS26=5,"5 Salers 250g",IF('Tableau (3)'!KS26=6,"6 Salers 250g",IF('Tableau (3)'!KS26=7,"7 Salers 250g",IF('Tableau (3)'!KS26=8,"8 Salers 250g",IF('Tableau (3)'!KS26=9,"9 Salers 250g",IF('Tableau (3)'!KS26=10,"10 Salers 250g",IF('Tableau (3)'!KS26&gt;10,"!!!!!!!!!!!!!!","")))))))))))</f>
        <v/>
      </c>
      <c r="KQ7" s="13" t="str">
        <f>IF('Tableau (3)'!KU5=1,"1 Abondance 500g",IF('Tableau (3)'!KU5=2,"2 Abondance 500g",IF('Tableau (3)'!KU5=3,"3 Abondance 500g",IF('Tableau (3)'!KU5=4,"4 Abondance 500g",IF('Tableau (3)'!KU5=5,"5 Abondance 500g",IF('Tableau (3)'!KU5=6,"6 Abondance 500g",IF('Tableau (3)'!KU5=7,"7 Abondance 500g",IF('Tableau (3)'!KU5=8,"8 Abondance 500g",IF('Tableau (3)'!KU5=9,"9 Abondance 500g",IF('Tableau (3)'!KU5=10,"10 Abondance 500g",IF('Tableau (3)'!KU5&gt;10,"!!!!!!!!!!!!!!","")))))))))))</f>
        <v/>
      </c>
      <c r="KR7" s="13" t="str">
        <f>IF('Tableau (3)'!KU26=1,"1 Salers 250g",IF('Tableau (3)'!KU26=2,"2 Salers 250g",IF('Tableau (3)'!KU26=3,"3 Salers 250g",IF('Tableau (3)'!KU26=4,"4 Salers 250g",IF('Tableau (3)'!KU26=5,"5 Salers 250g",IF('Tableau (3)'!KU26=6,"6 Salers 250g",IF('Tableau (3)'!KU26=7,"7 Salers 250g",IF('Tableau (3)'!KU26=8,"8 Salers 250g",IF('Tableau (3)'!KU26=9,"9 Salers 250g",IF('Tableau (3)'!KU26=10,"10 Salers 250g",IF('Tableau (3)'!KU26&gt;10,"!!!!!!!!!!!!!!","")))))))))))</f>
        <v/>
      </c>
      <c r="KS7" s="13" t="str">
        <f>IF('Tableau (3)'!KW5=1,"1 Abondance 500g",IF('Tableau (3)'!KW5=2,"2 Abondance 500g",IF('Tableau (3)'!KW5=3,"3 Abondance 500g",IF('Tableau (3)'!KW5=4,"4 Abondance 500g",IF('Tableau (3)'!KW5=5,"5 Abondance 500g",IF('Tableau (3)'!KW5=6,"6 Abondance 500g",IF('Tableau (3)'!KW5=7,"7 Abondance 500g",IF('Tableau (3)'!KW5=8,"8 Abondance 500g",IF('Tableau (3)'!KW5=9,"9 Abondance 500g",IF('Tableau (3)'!KW5=10,"10 Abondance 500g",IF('Tableau (3)'!KW5&gt;10,"!!!!!!!!!!!!!!","")))))))))))</f>
        <v/>
      </c>
      <c r="KT7" s="13" t="str">
        <f>IF('Tableau (3)'!KW26=1,"1 Salers 250g",IF('Tableau (3)'!KW26=2,"2 Salers 250g",IF('Tableau (3)'!KW26=3,"3 Salers 250g",IF('Tableau (3)'!KW26=4,"4 Salers 250g",IF('Tableau (3)'!KW26=5,"5 Salers 250g",IF('Tableau (3)'!KW26=6,"6 Salers 250g",IF('Tableau (3)'!KW26=7,"7 Salers 250g",IF('Tableau (3)'!KW26=8,"8 Salers 250g",IF('Tableau (3)'!KW26=9,"9 Salers 250g",IF('Tableau (3)'!KW26=10,"10 Salers 250g",IF('Tableau (3)'!KW26&gt;10,"!!!!!!!!!!!!!!","")))))))))))</f>
        <v/>
      </c>
      <c r="KU7" s="13" t="str">
        <f>IF('Tableau (3)'!KY5=1,"1 Abondance 500g",IF('Tableau (3)'!KY5=2,"2 Abondance 500g",IF('Tableau (3)'!KY5=3,"3 Abondance 500g",IF('Tableau (3)'!KY5=4,"4 Abondance 500g",IF('Tableau (3)'!KY5=5,"5 Abondance 500g",IF('Tableau (3)'!KY5=6,"6 Abondance 500g",IF('Tableau (3)'!KY5=7,"7 Abondance 500g",IF('Tableau (3)'!KY5=8,"8 Abondance 500g",IF('Tableau (3)'!KY5=9,"9 Abondance 500g",IF('Tableau (3)'!KY5=10,"10 Abondance 500g",IF('Tableau (3)'!KY5&gt;10,"!!!!!!!!!!!!!!","")))))))))))</f>
        <v/>
      </c>
      <c r="KV7" s="13" t="str">
        <f>IF('Tableau (3)'!KY26=1,"1 Salers 250g",IF('Tableau (3)'!KY26=2,"2 Salers 250g",IF('Tableau (3)'!KY26=3,"3 Salers 250g",IF('Tableau (3)'!KY26=4,"4 Salers 250g",IF('Tableau (3)'!KY26=5,"5 Salers 250g",IF('Tableau (3)'!KY26=6,"6 Salers 250g",IF('Tableau (3)'!KY26=7,"7 Salers 250g",IF('Tableau (3)'!KY26=8,"8 Salers 250g",IF('Tableau (3)'!KY26=9,"9 Salers 250g",IF('Tableau (3)'!KY26=10,"10 Salers 250g",IF('Tableau (3)'!KY26&gt;10,"!!!!!!!!!!!!!!","")))))))))))</f>
        <v/>
      </c>
      <c r="KW7" s="13" t="str">
        <f>IF('Tableau (3)'!LA5=1,"1 Abondance 500g",IF('Tableau (3)'!LA5=2,"2 Abondance 500g",IF('Tableau (3)'!LA5=3,"3 Abondance 500g",IF('Tableau (3)'!LA5=4,"4 Abondance 500g",IF('Tableau (3)'!LA5=5,"5 Abondance 500g",IF('Tableau (3)'!LA5=6,"6 Abondance 500g",IF('Tableau (3)'!LA5=7,"7 Abondance 500g",IF('Tableau (3)'!LA5=8,"8 Abondance 500g",IF('Tableau (3)'!LA5=9,"9 Abondance 500g",IF('Tableau (3)'!LA5=10,"10 Abondance 500g",IF('Tableau (3)'!LA5&gt;10,"!!!!!!!!!!!!!!","")))))))))))</f>
        <v/>
      </c>
      <c r="KX7" s="13" t="str">
        <f>IF('Tableau (3)'!LA26=1,"1 Salers 250g",IF('Tableau (3)'!LA26=2,"2 Salers 250g",IF('Tableau (3)'!LA26=3,"3 Salers 250g",IF('Tableau (3)'!LA26=4,"4 Salers 250g",IF('Tableau (3)'!LA26=5,"5 Salers 250g",IF('Tableau (3)'!LA26=6,"6 Salers 250g",IF('Tableau (3)'!LA26=7,"7 Salers 250g",IF('Tableau (3)'!LA26=8,"8 Salers 250g",IF('Tableau (3)'!LA26=9,"9 Salers 250g",IF('Tableau (3)'!LA26=10,"10 Salers 250g",IF('Tableau (3)'!LA26&gt;10,"!!!!!!!!!!!!!!","")))))))))))</f>
        <v/>
      </c>
      <c r="KY7" s="13" t="str">
        <f>IF('Tableau (3)'!LC5=1,"1 Abondance 500g",IF('Tableau (3)'!LC5=2,"2 Abondance 500g",IF('Tableau (3)'!LC5=3,"3 Abondance 500g",IF('Tableau (3)'!LC5=4,"4 Abondance 500g",IF('Tableau (3)'!LC5=5,"5 Abondance 500g",IF('Tableau (3)'!LC5=6,"6 Abondance 500g",IF('Tableau (3)'!LC5=7,"7 Abondance 500g",IF('Tableau (3)'!LC5=8,"8 Abondance 500g",IF('Tableau (3)'!LC5=9,"9 Abondance 500g",IF('Tableau (3)'!LC5=10,"10 Abondance 500g",IF('Tableau (3)'!LC5&gt;10,"!!!!!!!!!!!!!!","")))))))))))</f>
        <v/>
      </c>
      <c r="KZ7" s="13" t="str">
        <f>IF('Tableau (3)'!LC26=1,"1 Salers 250g",IF('Tableau (3)'!LC26=2,"2 Salers 250g",IF('Tableau (3)'!LC26=3,"3 Salers 250g",IF('Tableau (3)'!LC26=4,"4 Salers 250g",IF('Tableau (3)'!LC26=5,"5 Salers 250g",IF('Tableau (3)'!LC26=6,"6 Salers 250g",IF('Tableau (3)'!LC26=7,"7 Salers 250g",IF('Tableau (3)'!LC26=8,"8 Salers 250g",IF('Tableau (3)'!LC26=9,"9 Salers 250g",IF('Tableau (3)'!LC26=10,"10 Salers 250g",IF('Tableau (3)'!LC26&gt;10,"!!!!!!!!!!!!!!","")))))))))))</f>
        <v/>
      </c>
      <c r="LA7" s="13" t="str">
        <f>IF('Tableau (3)'!LE5=1,"1 Abondance 500g",IF('Tableau (3)'!LE5=2,"2 Abondance 500g",IF('Tableau (3)'!LE5=3,"3 Abondance 500g",IF('Tableau (3)'!LE5=4,"4 Abondance 500g",IF('Tableau (3)'!LE5=5,"5 Abondance 500g",IF('Tableau (3)'!LE5=6,"6 Abondance 500g",IF('Tableau (3)'!LE5=7,"7 Abondance 500g",IF('Tableau (3)'!LE5=8,"8 Abondance 500g",IF('Tableau (3)'!LE5=9,"9 Abondance 500g",IF('Tableau (3)'!LE5=10,"10 Abondance 500g",IF('Tableau (3)'!LE5&gt;10,"!!!!!!!!!!!!!!","")))))))))))</f>
        <v/>
      </c>
      <c r="LB7" s="13" t="str">
        <f>IF('Tableau (3)'!LE26=1,"1 Salers 250g",IF('Tableau (3)'!LE26=2,"2 Salers 250g",IF('Tableau (3)'!LE26=3,"3 Salers 250g",IF('Tableau (3)'!LE26=4,"4 Salers 250g",IF('Tableau (3)'!LE26=5,"5 Salers 250g",IF('Tableau (3)'!LE26=6,"6 Salers 250g",IF('Tableau (3)'!LE26=7,"7 Salers 250g",IF('Tableau (3)'!LE26=8,"8 Salers 250g",IF('Tableau (3)'!LE26=9,"9 Salers 250g",IF('Tableau (3)'!LE26=10,"10 Salers 250g",IF('Tableau (3)'!LE26&gt;10,"!!!!!!!!!!!!!!","")))))))))))</f>
        <v/>
      </c>
      <c r="LC7" s="13" t="str">
        <f>IF('Tableau (3)'!LG5=1,"1 Abondance 500g",IF('Tableau (3)'!LG5=2,"2 Abondance 500g",IF('Tableau (3)'!LG5=3,"3 Abondance 500g",IF('Tableau (3)'!LG5=4,"4 Abondance 500g",IF('Tableau (3)'!LG5=5,"5 Abondance 500g",IF('Tableau (3)'!LG5=6,"6 Abondance 500g",IF('Tableau (3)'!LG5=7,"7 Abondance 500g",IF('Tableau (3)'!LG5=8,"8 Abondance 500g",IF('Tableau (3)'!LG5=9,"9 Abondance 500g",IF('Tableau (3)'!LG5=10,"10 Abondance 500g",IF('Tableau (3)'!LG5&gt;10,"!!!!!!!!!!!!!!","")))))))))))</f>
        <v/>
      </c>
      <c r="LD7" s="13" t="str">
        <f>IF('Tableau (3)'!LG26=1,"1 Salers 250g",IF('Tableau (3)'!LG26=2,"2 Salers 250g",IF('Tableau (3)'!LG26=3,"3 Salers 250g",IF('Tableau (3)'!LG26=4,"4 Salers 250g",IF('Tableau (3)'!LG26=5,"5 Salers 250g",IF('Tableau (3)'!LG26=6,"6 Salers 250g",IF('Tableau (3)'!LG26=7,"7 Salers 250g",IF('Tableau (3)'!LG26=8,"8 Salers 250g",IF('Tableau (3)'!LG26=9,"9 Salers 250g",IF('Tableau (3)'!LG26=10,"10 Salers 250g",IF('Tableau (3)'!LG26&gt;10,"!!!!!!!!!!!!!!","")))))))))))</f>
        <v/>
      </c>
      <c r="LE7" s="13" t="str">
        <f>IF('Tableau (3)'!LI5=1,"1 Abondance 500g",IF('Tableau (3)'!LI5=2,"2 Abondance 500g",IF('Tableau (3)'!LI5=3,"3 Abondance 500g",IF('Tableau (3)'!LI5=4,"4 Abondance 500g",IF('Tableau (3)'!LI5=5,"5 Abondance 500g",IF('Tableau (3)'!LI5=6,"6 Abondance 500g",IF('Tableau (3)'!LI5=7,"7 Abondance 500g",IF('Tableau (3)'!LI5=8,"8 Abondance 500g",IF('Tableau (3)'!LI5=9,"9 Abondance 500g",IF('Tableau (3)'!LI5=10,"10 Abondance 500g",IF('Tableau (3)'!LI5&gt;10,"!!!!!!!!!!!!!!","")))))))))))</f>
        <v/>
      </c>
      <c r="LF7" s="13" t="str">
        <f>IF('Tableau (3)'!LI26=1,"1 Salers 250g",IF('Tableau (3)'!LI26=2,"2 Salers 250g",IF('Tableau (3)'!LI26=3,"3 Salers 250g",IF('Tableau (3)'!LI26=4,"4 Salers 250g",IF('Tableau (3)'!LI26=5,"5 Salers 250g",IF('Tableau (3)'!LI26=6,"6 Salers 250g",IF('Tableau (3)'!LI26=7,"7 Salers 250g",IF('Tableau (3)'!LI26=8,"8 Salers 250g",IF('Tableau (3)'!LI26=9,"9 Salers 250g",IF('Tableau (3)'!LI26=10,"10 Salers 250g",IF('Tableau (3)'!LI26&gt;10,"!!!!!!!!!!!!!!","")))))))))))</f>
        <v/>
      </c>
      <c r="LG7" s="13" t="str">
        <f>IF('Tableau (3)'!LK5=1,"1 Abondance 500g",IF('Tableau (3)'!LK5=2,"2 Abondance 500g",IF('Tableau (3)'!LK5=3,"3 Abondance 500g",IF('Tableau (3)'!LK5=4,"4 Abondance 500g",IF('Tableau (3)'!LK5=5,"5 Abondance 500g",IF('Tableau (3)'!LK5=6,"6 Abondance 500g",IF('Tableau (3)'!LK5=7,"7 Abondance 500g",IF('Tableau (3)'!LK5=8,"8 Abondance 500g",IF('Tableau (3)'!LK5=9,"9 Abondance 500g",IF('Tableau (3)'!LK5=10,"10 Abondance 500g",IF('Tableau (3)'!LK5&gt;10,"!!!!!!!!!!!!!!","")))))))))))</f>
        <v/>
      </c>
      <c r="LH7" s="13" t="str">
        <f>IF('Tableau (3)'!LK26=1,"1 Salers 250g",IF('Tableau (3)'!LK26=2,"2 Salers 250g",IF('Tableau (3)'!LK26=3,"3 Salers 250g",IF('Tableau (3)'!LK26=4,"4 Salers 250g",IF('Tableau (3)'!LK26=5,"5 Salers 250g",IF('Tableau (3)'!LK26=6,"6 Salers 250g",IF('Tableau (3)'!LK26=7,"7 Salers 250g",IF('Tableau (3)'!LK26=8,"8 Salers 250g",IF('Tableau (3)'!LK26=9,"9 Salers 250g",IF('Tableau (3)'!LK26=10,"10 Salers 250g",IF('Tableau (3)'!LK26&gt;10,"!!!!!!!!!!!!!!","")))))))))))</f>
        <v/>
      </c>
      <c r="LI7" s="13" t="str">
        <f>IF('Tableau (3)'!LM5=1,"1 Abondance 500g",IF('Tableau (3)'!LM5=2,"2 Abondance 500g",IF('Tableau (3)'!LM5=3,"3 Abondance 500g",IF('Tableau (3)'!LM5=4,"4 Abondance 500g",IF('Tableau (3)'!LM5=5,"5 Abondance 500g",IF('Tableau (3)'!LM5=6,"6 Abondance 500g",IF('Tableau (3)'!LM5=7,"7 Abondance 500g",IF('Tableau (3)'!LM5=8,"8 Abondance 500g",IF('Tableau (3)'!LM5=9,"9 Abondance 500g",IF('Tableau (3)'!LM5=10,"10 Abondance 500g",IF('Tableau (3)'!LM5&gt;10,"!!!!!!!!!!!!!!","")))))))))))</f>
        <v/>
      </c>
      <c r="LJ7" s="13" t="str">
        <f>IF('Tableau (3)'!LM26=1,"1 Salers 250g",IF('Tableau (3)'!LM26=2,"2 Salers 250g",IF('Tableau (3)'!LM26=3,"3 Salers 250g",IF('Tableau (3)'!LM26=4,"4 Salers 250g",IF('Tableau (3)'!LM26=5,"5 Salers 250g",IF('Tableau (3)'!LM26=6,"6 Salers 250g",IF('Tableau (3)'!LM26=7,"7 Salers 250g",IF('Tableau (3)'!LM26=8,"8 Salers 250g",IF('Tableau (3)'!LM26=9,"9 Salers 250g",IF('Tableau (3)'!LM26=10,"10 Salers 250g",IF('Tableau (3)'!LM26&gt;10,"!!!!!!!!!!!!!!","")))))))))))</f>
        <v/>
      </c>
      <c r="LK7" s="13" t="str">
        <f>IF('Tableau (3)'!LO5=1,"1 Abondance 500g",IF('Tableau (3)'!LO5=2,"2 Abondance 500g",IF('Tableau (3)'!LO5=3,"3 Abondance 500g",IF('Tableau (3)'!LO5=4,"4 Abondance 500g",IF('Tableau (3)'!LO5=5,"5 Abondance 500g",IF('Tableau (3)'!LO5=6,"6 Abondance 500g",IF('Tableau (3)'!LO5=7,"7 Abondance 500g",IF('Tableau (3)'!LO5=8,"8 Abondance 500g",IF('Tableau (3)'!LO5=9,"9 Abondance 500g",IF('Tableau (3)'!LO5=10,"10 Abondance 500g",IF('Tableau (3)'!LO5&gt;10,"!!!!!!!!!!!!!!","")))))))))))</f>
        <v/>
      </c>
      <c r="LL7" s="13" t="str">
        <f>IF('Tableau (3)'!LO26=1,"1 Salers 250g",IF('Tableau (3)'!LO26=2,"2 Salers 250g",IF('Tableau (3)'!LO26=3,"3 Salers 250g",IF('Tableau (3)'!LO26=4,"4 Salers 250g",IF('Tableau (3)'!LO26=5,"5 Salers 250g",IF('Tableau (3)'!LO26=6,"6 Salers 250g",IF('Tableau (3)'!LO26=7,"7 Salers 250g",IF('Tableau (3)'!LO26=8,"8 Salers 250g",IF('Tableau (3)'!LO26=9,"9 Salers 250g",IF('Tableau (3)'!LO26=10,"10 Salers 250g",IF('Tableau (3)'!LO26&gt;10,"!!!!!!!!!!!!!!","")))))))))))</f>
        <v/>
      </c>
      <c r="LM7" s="13" t="str">
        <f>IF('Tableau (3)'!LQ5=1,"1 Abondance 500g",IF('Tableau (3)'!LQ5=2,"2 Abondance 500g",IF('Tableau (3)'!LQ5=3,"3 Abondance 500g",IF('Tableau (3)'!LQ5=4,"4 Abondance 500g",IF('Tableau (3)'!LQ5=5,"5 Abondance 500g",IF('Tableau (3)'!LQ5=6,"6 Abondance 500g",IF('Tableau (3)'!LQ5=7,"7 Abondance 500g",IF('Tableau (3)'!LQ5=8,"8 Abondance 500g",IF('Tableau (3)'!LQ5=9,"9 Abondance 500g",IF('Tableau (3)'!LQ5=10,"10 Abondance 500g",IF('Tableau (3)'!LQ5&gt;10,"!!!!!!!!!!!!!!","")))))))))))</f>
        <v/>
      </c>
      <c r="LN7" s="13" t="str">
        <f>IF('Tableau (3)'!LQ26=1,"1 Salers 250g",IF('Tableau (3)'!LQ26=2,"2 Salers 250g",IF('Tableau (3)'!LQ26=3,"3 Salers 250g",IF('Tableau (3)'!LQ26=4,"4 Salers 250g",IF('Tableau (3)'!LQ26=5,"5 Salers 250g",IF('Tableau (3)'!LQ26=6,"6 Salers 250g",IF('Tableau (3)'!LQ26=7,"7 Salers 250g",IF('Tableau (3)'!LQ26=8,"8 Salers 250g",IF('Tableau (3)'!LQ26=9,"9 Salers 250g",IF('Tableau (3)'!LQ26=10,"10 Salers 250g",IF('Tableau (3)'!LQ26&gt;10,"!!!!!!!!!!!!!!","")))))))))))</f>
        <v/>
      </c>
      <c r="LO7" s="13" t="str">
        <f>IF('Tableau (3)'!LS5=1,"1 Abondance 500g",IF('Tableau (3)'!LS5=2,"2 Abondance 500g",IF('Tableau (3)'!LS5=3,"3 Abondance 500g",IF('Tableau (3)'!LS5=4,"4 Abondance 500g",IF('Tableau (3)'!LS5=5,"5 Abondance 500g",IF('Tableau (3)'!LS5=6,"6 Abondance 500g",IF('Tableau (3)'!LS5=7,"7 Abondance 500g",IF('Tableau (3)'!LS5=8,"8 Abondance 500g",IF('Tableau (3)'!LS5=9,"9 Abondance 500g",IF('Tableau (3)'!LS5=10,"10 Abondance 500g",IF('Tableau (3)'!LS5&gt;10,"!!!!!!!!!!!!!!","")))))))))))</f>
        <v/>
      </c>
      <c r="LP7" s="13" t="str">
        <f>IF('Tableau (3)'!LS26=1,"1 Salers 250g",IF('Tableau (3)'!LS26=2,"2 Salers 250g",IF('Tableau (3)'!LS26=3,"3 Salers 250g",IF('Tableau (3)'!LS26=4,"4 Salers 250g",IF('Tableau (3)'!LS26=5,"5 Salers 250g",IF('Tableau (3)'!LS26=6,"6 Salers 250g",IF('Tableau (3)'!LS26=7,"7 Salers 250g",IF('Tableau (3)'!LS26=8,"8 Salers 250g",IF('Tableau (3)'!LS26=9,"9 Salers 250g",IF('Tableau (3)'!LS26=10,"10 Salers 250g",IF('Tableau (3)'!LS26&gt;10,"!!!!!!!!!!!!!!","")))))))))))</f>
        <v/>
      </c>
      <c r="LQ7" s="13" t="str">
        <f>IF('Tableau (3)'!LU5=1,"1 Abondance 500g",IF('Tableau (3)'!LU5=2,"2 Abondance 500g",IF('Tableau (3)'!LU5=3,"3 Abondance 500g",IF('Tableau (3)'!LU5=4,"4 Abondance 500g",IF('Tableau (3)'!LU5=5,"5 Abondance 500g",IF('Tableau (3)'!LU5=6,"6 Abondance 500g",IF('Tableau (3)'!LU5=7,"7 Abondance 500g",IF('Tableau (3)'!LU5=8,"8 Abondance 500g",IF('Tableau (3)'!LU5=9,"9 Abondance 500g",IF('Tableau (3)'!LU5=10,"10 Abondance 500g",IF('Tableau (3)'!LU5&gt;10,"!!!!!!!!!!!!!!","")))))))))))</f>
        <v/>
      </c>
      <c r="LR7" s="13" t="str">
        <f>IF('Tableau (3)'!LU26=1,"1 Salers 250g",IF('Tableau (3)'!LU26=2,"2 Salers 250g",IF('Tableau (3)'!LU26=3,"3 Salers 250g",IF('Tableau (3)'!LU26=4,"4 Salers 250g",IF('Tableau (3)'!LU26=5,"5 Salers 250g",IF('Tableau (3)'!LU26=6,"6 Salers 250g",IF('Tableau (3)'!LU26=7,"7 Salers 250g",IF('Tableau (3)'!LU26=8,"8 Salers 250g",IF('Tableau (3)'!LU26=9,"9 Salers 250g",IF('Tableau (3)'!LU26=10,"10 Salers 250g",IF('Tableau (3)'!LU26&gt;10,"!!!!!!!!!!!!!!","")))))))))))</f>
        <v/>
      </c>
      <c r="LS7" s="13" t="str">
        <f>IF('Tableau (3)'!LW5=1,"1 Abondance 500g",IF('Tableau (3)'!LW5=2,"2 Abondance 500g",IF('Tableau (3)'!LW5=3,"3 Abondance 500g",IF('Tableau (3)'!LW5=4,"4 Abondance 500g",IF('Tableau (3)'!LW5=5,"5 Abondance 500g",IF('Tableau (3)'!LW5=6,"6 Abondance 500g",IF('Tableau (3)'!LW5=7,"7 Abondance 500g",IF('Tableau (3)'!LW5=8,"8 Abondance 500g",IF('Tableau (3)'!LW5=9,"9 Abondance 500g",IF('Tableau (3)'!LW5=10,"10 Abondance 500g",IF('Tableau (3)'!LW5&gt;10,"!!!!!!!!!!!!!!","")))))))))))</f>
        <v/>
      </c>
      <c r="LT7" s="13" t="str">
        <f>IF('Tableau (3)'!LW26=1,"1 Salers 250g",IF('Tableau (3)'!LW26=2,"2 Salers 250g",IF('Tableau (3)'!LW26=3,"3 Salers 250g",IF('Tableau (3)'!LW26=4,"4 Salers 250g",IF('Tableau (3)'!LW26=5,"5 Salers 250g",IF('Tableau (3)'!LW26=6,"6 Salers 250g",IF('Tableau (3)'!LW26=7,"7 Salers 250g",IF('Tableau (3)'!LW26=8,"8 Salers 250g",IF('Tableau (3)'!LW26=9,"9 Salers 250g",IF('Tableau (3)'!LW26=10,"10 Salers 250g",IF('Tableau (3)'!LW26&gt;10,"!!!!!!!!!!!!!!","")))))))))))</f>
        <v/>
      </c>
      <c r="LU7" s="13" t="str">
        <f>IF('Tableau (3)'!LY5=1,"1 Abondance 500g",IF('Tableau (3)'!LY5=2,"2 Abondance 500g",IF('Tableau (3)'!LY5=3,"3 Abondance 500g",IF('Tableau (3)'!LY5=4,"4 Abondance 500g",IF('Tableau (3)'!LY5=5,"5 Abondance 500g",IF('Tableau (3)'!LY5=6,"6 Abondance 500g",IF('Tableau (3)'!LY5=7,"7 Abondance 500g",IF('Tableau (3)'!LY5=8,"8 Abondance 500g",IF('Tableau (3)'!LY5=9,"9 Abondance 500g",IF('Tableau (3)'!LY5=10,"10 Abondance 500g",IF('Tableau (3)'!LY5&gt;10,"!!!!!!!!!!!!!!","")))))))))))</f>
        <v/>
      </c>
      <c r="LV7" s="13" t="str">
        <f>IF('Tableau (3)'!LY26=1,"1 Salers 250g",IF('Tableau (3)'!LY26=2,"2 Salers 250g",IF('Tableau (3)'!LY26=3,"3 Salers 250g",IF('Tableau (3)'!LY26=4,"4 Salers 250g",IF('Tableau (3)'!LY26=5,"5 Salers 250g",IF('Tableau (3)'!LY26=6,"6 Salers 250g",IF('Tableau (3)'!LY26=7,"7 Salers 250g",IF('Tableau (3)'!LY26=8,"8 Salers 250g",IF('Tableau (3)'!LY26=9,"9 Salers 250g",IF('Tableau (3)'!LY26=10,"10 Salers 250g",IF('Tableau (3)'!LY26&gt;10,"!!!!!!!!!!!!!!","")))))))))))</f>
        <v/>
      </c>
      <c r="LW7" s="13" t="str">
        <f>IF('Tableau (3)'!MA5=1,"1 Abondance 500g",IF('Tableau (3)'!MA5=2,"2 Abondance 500g",IF('Tableau (3)'!MA5=3,"3 Abondance 500g",IF('Tableau (3)'!MA5=4,"4 Abondance 500g",IF('Tableau (3)'!MA5=5,"5 Abondance 500g",IF('Tableau (3)'!MA5=6,"6 Abondance 500g",IF('Tableau (3)'!MA5=7,"7 Abondance 500g",IF('Tableau (3)'!MA5=8,"8 Abondance 500g",IF('Tableau (3)'!MA5=9,"9 Abondance 500g",IF('Tableau (3)'!MA5=10,"10 Abondance 500g",IF('Tableau (3)'!MA5&gt;10,"!!!!!!!!!!!!!!","")))))))))))</f>
        <v/>
      </c>
      <c r="LX7" s="13" t="str">
        <f>IF('Tableau (3)'!MA26=1,"1 Salers 250g",IF('Tableau (3)'!MA26=2,"2 Salers 250g",IF('Tableau (3)'!MA26=3,"3 Salers 250g",IF('Tableau (3)'!MA26=4,"4 Salers 250g",IF('Tableau (3)'!MA26=5,"5 Salers 250g",IF('Tableau (3)'!MA26=6,"6 Salers 250g",IF('Tableau (3)'!MA26=7,"7 Salers 250g",IF('Tableau (3)'!MA26=8,"8 Salers 250g",IF('Tableau (3)'!MA26=9,"9 Salers 250g",IF('Tableau (3)'!MA26=10,"10 Salers 250g",IF('Tableau (3)'!MA26&gt;10,"!!!!!!!!!!!!!!","")))))))))))</f>
        <v/>
      </c>
      <c r="LY7" s="13" t="str">
        <f>IF('Tableau (3)'!MC5=1,"1 Abondance 500g",IF('Tableau (3)'!MC5=2,"2 Abondance 500g",IF('Tableau (3)'!MC5=3,"3 Abondance 500g",IF('Tableau (3)'!MC5=4,"4 Abondance 500g",IF('Tableau (3)'!MC5=5,"5 Abondance 500g",IF('Tableau (3)'!MC5=6,"6 Abondance 500g",IF('Tableau (3)'!MC5=7,"7 Abondance 500g",IF('Tableau (3)'!MC5=8,"8 Abondance 500g",IF('Tableau (3)'!MC5=9,"9 Abondance 500g",IF('Tableau (3)'!MC5=10,"10 Abondance 500g",IF('Tableau (3)'!MC5&gt;10,"!!!!!!!!!!!!!!","")))))))))))</f>
        <v/>
      </c>
      <c r="LZ7" s="13" t="str">
        <f>IF('Tableau (3)'!MC26=1,"1 Salers 250g",IF('Tableau (3)'!MC26=2,"2 Salers 250g",IF('Tableau (3)'!MC26=3,"3 Salers 250g",IF('Tableau (3)'!MC26=4,"4 Salers 250g",IF('Tableau (3)'!MC26=5,"5 Salers 250g",IF('Tableau (3)'!MC26=6,"6 Salers 250g",IF('Tableau (3)'!MC26=7,"7 Salers 250g",IF('Tableau (3)'!MC26=8,"8 Salers 250g",IF('Tableau (3)'!MC26=9,"9 Salers 250g",IF('Tableau (3)'!MC26=10,"10 Salers 250g",IF('Tableau (3)'!MC26&gt;10,"!!!!!!!!!!!!!!","")))))))))))</f>
        <v/>
      </c>
      <c r="MA7" s="13" t="str">
        <f>IF('Tableau (3)'!ME5=1,"1 Abondance 500g",IF('Tableau (3)'!ME5=2,"2 Abondance 500g",IF('Tableau (3)'!ME5=3,"3 Abondance 500g",IF('Tableau (3)'!ME5=4,"4 Abondance 500g",IF('Tableau (3)'!ME5=5,"5 Abondance 500g",IF('Tableau (3)'!ME5=6,"6 Abondance 500g",IF('Tableau (3)'!ME5=7,"7 Abondance 500g",IF('Tableau (3)'!ME5=8,"8 Abondance 500g",IF('Tableau (3)'!ME5=9,"9 Abondance 500g",IF('Tableau (3)'!ME5=10,"10 Abondance 500g",IF('Tableau (3)'!ME5&gt;10,"!!!!!!!!!!!!!!","")))))))))))</f>
        <v/>
      </c>
      <c r="MB7" s="13" t="str">
        <f>IF('Tableau (3)'!ME26=1,"1 Salers 250g",IF('Tableau (3)'!ME26=2,"2 Salers 250g",IF('Tableau (3)'!ME26=3,"3 Salers 250g",IF('Tableau (3)'!ME26=4,"4 Salers 250g",IF('Tableau (3)'!ME26=5,"5 Salers 250g",IF('Tableau (3)'!ME26=6,"6 Salers 250g",IF('Tableau (3)'!ME26=7,"7 Salers 250g",IF('Tableau (3)'!ME26=8,"8 Salers 250g",IF('Tableau (3)'!ME26=9,"9 Salers 250g",IF('Tableau (3)'!ME26=10,"10 Salers 250g",IF('Tableau (3)'!ME26&gt;10,"!!!!!!!!!!!!!!","")))))))))))</f>
        <v/>
      </c>
      <c r="MC7" s="13" t="str">
        <f>IF('Tableau (3)'!MG5=1,"1 Abondance 500g",IF('Tableau (3)'!MG5=2,"2 Abondance 500g",IF('Tableau (3)'!MG5=3,"3 Abondance 500g",IF('Tableau (3)'!MG5=4,"4 Abondance 500g",IF('Tableau (3)'!MG5=5,"5 Abondance 500g",IF('Tableau (3)'!MG5=6,"6 Abondance 500g",IF('Tableau (3)'!MG5=7,"7 Abondance 500g",IF('Tableau (3)'!MG5=8,"8 Abondance 500g",IF('Tableau (3)'!MG5=9,"9 Abondance 500g",IF('Tableau (3)'!MG5=10,"10 Abondance 500g",IF('Tableau (3)'!MG5&gt;10,"!!!!!!!!!!!!!!","")))))))))))</f>
        <v/>
      </c>
      <c r="MD7" s="13" t="str">
        <f>IF('Tableau (3)'!MG26=1,"1 Salers 250g",IF('Tableau (3)'!MG26=2,"2 Salers 250g",IF('Tableau (3)'!MG26=3,"3 Salers 250g",IF('Tableau (3)'!MG26=4,"4 Salers 250g",IF('Tableau (3)'!MG26=5,"5 Salers 250g",IF('Tableau (3)'!MG26=6,"6 Salers 250g",IF('Tableau (3)'!MG26=7,"7 Salers 250g",IF('Tableau (3)'!MG26=8,"8 Salers 250g",IF('Tableau (3)'!MG26=9,"9 Salers 250g",IF('Tableau (3)'!MG26=10,"10 Salers 250g",IF('Tableau (3)'!MG26&gt;10,"!!!!!!!!!!!!!!","")))))))))))</f>
        <v/>
      </c>
      <c r="ME7" s="13" t="str">
        <f>IF('Tableau (3)'!MI5=1,"1 Abondance 500g",IF('Tableau (3)'!MI5=2,"2 Abondance 500g",IF('Tableau (3)'!MI5=3,"3 Abondance 500g",IF('Tableau (3)'!MI5=4,"4 Abondance 500g",IF('Tableau (3)'!MI5=5,"5 Abondance 500g",IF('Tableau (3)'!MI5=6,"6 Abondance 500g",IF('Tableau (3)'!MI5=7,"7 Abondance 500g",IF('Tableau (3)'!MI5=8,"8 Abondance 500g",IF('Tableau (3)'!MI5=9,"9 Abondance 500g",IF('Tableau (3)'!MI5=10,"10 Abondance 500g",IF('Tableau (3)'!MI5&gt;10,"!!!!!!!!!!!!!!","")))))))))))</f>
        <v/>
      </c>
      <c r="MF7" s="13" t="str">
        <f>IF('Tableau (3)'!MI26=1,"1 Salers 250g",IF('Tableau (3)'!MI26=2,"2 Salers 250g",IF('Tableau (3)'!MI26=3,"3 Salers 250g",IF('Tableau (3)'!MI26=4,"4 Salers 250g",IF('Tableau (3)'!MI26=5,"5 Salers 250g",IF('Tableau (3)'!MI26=6,"6 Salers 250g",IF('Tableau (3)'!MI26=7,"7 Salers 250g",IF('Tableau (3)'!MI26=8,"8 Salers 250g",IF('Tableau (3)'!MI26=9,"9 Salers 250g",IF('Tableau (3)'!MI26=10,"10 Salers 250g",IF('Tableau (3)'!MI26&gt;10,"!!!!!!!!!!!!!!","")))))))))))</f>
        <v/>
      </c>
      <c r="MG7" s="13" t="str">
        <f>IF('Tableau (3)'!MK5=1,"1 Abondance 500g",IF('Tableau (3)'!MK5=2,"2 Abondance 500g",IF('Tableau (3)'!MK5=3,"3 Abondance 500g",IF('Tableau (3)'!MK5=4,"4 Abondance 500g",IF('Tableau (3)'!MK5=5,"5 Abondance 500g",IF('Tableau (3)'!MK5=6,"6 Abondance 500g",IF('Tableau (3)'!MK5=7,"7 Abondance 500g",IF('Tableau (3)'!MK5=8,"8 Abondance 500g",IF('Tableau (3)'!MK5=9,"9 Abondance 500g",IF('Tableau (3)'!MK5=10,"10 Abondance 500g",IF('Tableau (3)'!MK5&gt;10,"!!!!!!!!!!!!!!","")))))))))))</f>
        <v/>
      </c>
      <c r="MH7" s="13" t="str">
        <f>IF('Tableau (3)'!MK26=1,"1 Salers 250g",IF('Tableau (3)'!MK26=2,"2 Salers 250g",IF('Tableau (3)'!MK26=3,"3 Salers 250g",IF('Tableau (3)'!MK26=4,"4 Salers 250g",IF('Tableau (3)'!MK26=5,"5 Salers 250g",IF('Tableau (3)'!MK26=6,"6 Salers 250g",IF('Tableau (3)'!MK26=7,"7 Salers 250g",IF('Tableau (3)'!MK26=8,"8 Salers 250g",IF('Tableau (3)'!MK26=9,"9 Salers 250g",IF('Tableau (3)'!MK26=10,"10 Salers 250g",IF('Tableau (3)'!MK26&gt;10,"!!!!!!!!!!!!!!","")))))))))))</f>
        <v/>
      </c>
      <c r="MI7" s="13" t="str">
        <f>IF('Tableau (3)'!MM5=1,"1 Abondance 500g",IF('Tableau (3)'!MM5=2,"2 Abondance 500g",IF('Tableau (3)'!MM5=3,"3 Abondance 500g",IF('Tableau (3)'!MM5=4,"4 Abondance 500g",IF('Tableau (3)'!MM5=5,"5 Abondance 500g",IF('Tableau (3)'!MM5=6,"6 Abondance 500g",IF('Tableau (3)'!MM5=7,"7 Abondance 500g",IF('Tableau (3)'!MM5=8,"8 Abondance 500g",IF('Tableau (3)'!MM5=9,"9 Abondance 500g",IF('Tableau (3)'!MM5=10,"10 Abondance 500g",IF('Tableau (3)'!MM5&gt;10,"!!!!!!!!!!!!!!","")))))))))))</f>
        <v/>
      </c>
      <c r="MJ7" s="13" t="str">
        <f>IF('Tableau (3)'!MM26=1,"1 Salers 250g",IF('Tableau (3)'!MM26=2,"2 Salers 250g",IF('Tableau (3)'!MM26=3,"3 Salers 250g",IF('Tableau (3)'!MM26=4,"4 Salers 250g",IF('Tableau (3)'!MM26=5,"5 Salers 250g",IF('Tableau (3)'!MM26=6,"6 Salers 250g",IF('Tableau (3)'!MM26=7,"7 Salers 250g",IF('Tableau (3)'!MM26=8,"8 Salers 250g",IF('Tableau (3)'!MM26=9,"9 Salers 250g",IF('Tableau (3)'!MM26=10,"10 Salers 250g",IF('Tableau (3)'!MM26&gt;10,"!!!!!!!!!!!!!!","")))))))))))</f>
        <v/>
      </c>
      <c r="MK7" s="13" t="str">
        <f>IF('Tableau (3)'!MO5=1,"1 Abondance 500g",IF('Tableau (3)'!MO5=2,"2 Abondance 500g",IF('Tableau (3)'!MO5=3,"3 Abondance 500g",IF('Tableau (3)'!MO5=4,"4 Abondance 500g",IF('Tableau (3)'!MO5=5,"5 Abondance 500g",IF('Tableau (3)'!MO5=6,"6 Abondance 500g",IF('Tableau (3)'!MO5=7,"7 Abondance 500g",IF('Tableau (3)'!MO5=8,"8 Abondance 500g",IF('Tableau (3)'!MO5=9,"9 Abondance 500g",IF('Tableau (3)'!MO5=10,"10 Abondance 500g",IF('Tableau (3)'!MO5&gt;10,"!!!!!!!!!!!!!!","")))))))))))</f>
        <v/>
      </c>
      <c r="ML7" s="13" t="str">
        <f>IF('Tableau (3)'!MO26=1,"1 Salers 250g",IF('Tableau (3)'!MO26=2,"2 Salers 250g",IF('Tableau (3)'!MO26=3,"3 Salers 250g",IF('Tableau (3)'!MO26=4,"4 Salers 250g",IF('Tableau (3)'!MO26=5,"5 Salers 250g",IF('Tableau (3)'!MO26=6,"6 Salers 250g",IF('Tableau (3)'!MO26=7,"7 Salers 250g",IF('Tableau (3)'!MO26=8,"8 Salers 250g",IF('Tableau (3)'!MO26=9,"9 Salers 250g",IF('Tableau (3)'!MO26=10,"10 Salers 250g",IF('Tableau (3)'!MO26&gt;10,"!!!!!!!!!!!!!!","")))))))))))</f>
        <v/>
      </c>
      <c r="MM7" s="13" t="str">
        <f>IF('Tableau (3)'!MQ5=1,"1 Abondance 500g",IF('Tableau (3)'!MQ5=2,"2 Abondance 500g",IF('Tableau (3)'!MQ5=3,"3 Abondance 500g",IF('Tableau (3)'!MQ5=4,"4 Abondance 500g",IF('Tableau (3)'!MQ5=5,"5 Abondance 500g",IF('Tableau (3)'!MQ5=6,"6 Abondance 500g",IF('Tableau (3)'!MQ5=7,"7 Abondance 500g",IF('Tableau (3)'!MQ5=8,"8 Abondance 500g",IF('Tableau (3)'!MQ5=9,"9 Abondance 500g",IF('Tableau (3)'!MQ5=10,"10 Abondance 500g",IF('Tableau (3)'!MQ5&gt;10,"!!!!!!!!!!!!!!","")))))))))))</f>
        <v/>
      </c>
      <c r="MN7" s="13" t="str">
        <f>IF('Tableau (3)'!MQ26=1,"1 Salers 250g",IF('Tableau (3)'!MQ26=2,"2 Salers 250g",IF('Tableau (3)'!MQ26=3,"3 Salers 250g",IF('Tableau (3)'!MQ26=4,"4 Salers 250g",IF('Tableau (3)'!MQ26=5,"5 Salers 250g",IF('Tableau (3)'!MQ26=6,"6 Salers 250g",IF('Tableau (3)'!MQ26=7,"7 Salers 250g",IF('Tableau (3)'!MQ26=8,"8 Salers 250g",IF('Tableau (3)'!MQ26=9,"9 Salers 250g",IF('Tableau (3)'!MQ26=10,"10 Salers 250g",IF('Tableau (3)'!MQ26&gt;10,"!!!!!!!!!!!!!!","")))))))))))</f>
        <v/>
      </c>
      <c r="MO7" s="13" t="str">
        <f>IF('Tableau (3)'!MS5=1,"1 Abondance 500g",IF('Tableau (3)'!MS5=2,"2 Abondance 500g",IF('Tableau (3)'!MS5=3,"3 Abondance 500g",IF('Tableau (3)'!MS5=4,"4 Abondance 500g",IF('Tableau (3)'!MS5=5,"5 Abondance 500g",IF('Tableau (3)'!MS5=6,"6 Abondance 500g",IF('Tableau (3)'!MS5=7,"7 Abondance 500g",IF('Tableau (3)'!MS5=8,"8 Abondance 500g",IF('Tableau (3)'!MS5=9,"9 Abondance 500g",IF('Tableau (3)'!MS5=10,"10 Abondance 500g",IF('Tableau (3)'!MS5&gt;10,"!!!!!!!!!!!!!!","")))))))))))</f>
        <v/>
      </c>
      <c r="MP7" s="13" t="str">
        <f>IF('Tableau (3)'!MS26=1,"1 Salers 250g",IF('Tableau (3)'!MS26=2,"2 Salers 250g",IF('Tableau (3)'!MS26=3,"3 Salers 250g",IF('Tableau (3)'!MS26=4,"4 Salers 250g",IF('Tableau (3)'!MS26=5,"5 Salers 250g",IF('Tableau (3)'!MS26=6,"6 Salers 250g",IF('Tableau (3)'!MS26=7,"7 Salers 250g",IF('Tableau (3)'!MS26=8,"8 Salers 250g",IF('Tableau (3)'!MS26=9,"9 Salers 250g",IF('Tableau (3)'!MS26=10,"10 Salers 250g",IF('Tableau (3)'!MS26&gt;10,"!!!!!!!!!!!!!!","")))))))))))</f>
        <v/>
      </c>
      <c r="MQ7" s="13" t="str">
        <f>IF('Tableau (3)'!MU5=1,"1 Abondance 500g",IF('Tableau (3)'!MU5=2,"2 Abondance 500g",IF('Tableau (3)'!MU5=3,"3 Abondance 500g",IF('Tableau (3)'!MU5=4,"4 Abondance 500g",IF('Tableau (3)'!MU5=5,"5 Abondance 500g",IF('Tableau (3)'!MU5=6,"6 Abondance 500g",IF('Tableau (3)'!MU5=7,"7 Abondance 500g",IF('Tableau (3)'!MU5=8,"8 Abondance 500g",IF('Tableau (3)'!MU5=9,"9 Abondance 500g",IF('Tableau (3)'!MU5=10,"10 Abondance 500g",IF('Tableau (3)'!MU5&gt;10,"!!!!!!!!!!!!!!","")))))))))))</f>
        <v/>
      </c>
      <c r="MR7" s="13" t="str">
        <f>IF('Tableau (3)'!MU26=1,"1 Salers 250g",IF('Tableau (3)'!MU26=2,"2 Salers 250g",IF('Tableau (3)'!MU26=3,"3 Salers 250g",IF('Tableau (3)'!MU26=4,"4 Salers 250g",IF('Tableau (3)'!MU26=5,"5 Salers 250g",IF('Tableau (3)'!MU26=6,"6 Salers 250g",IF('Tableau (3)'!MU26=7,"7 Salers 250g",IF('Tableau (3)'!MU26=8,"8 Salers 250g",IF('Tableau (3)'!MU26=9,"9 Salers 250g",IF('Tableau (3)'!MU26=10,"10 Salers 250g",IF('Tableau (3)'!MU26&gt;10,"!!!!!!!!!!!!!!","")))))))))))</f>
        <v/>
      </c>
      <c r="MS7" s="13" t="str">
        <f>IF('Tableau (3)'!MW5=1,"1 Abondance 500g",IF('Tableau (3)'!MW5=2,"2 Abondance 500g",IF('Tableau (3)'!MW5=3,"3 Abondance 500g",IF('Tableau (3)'!MW5=4,"4 Abondance 500g",IF('Tableau (3)'!MW5=5,"5 Abondance 500g",IF('Tableau (3)'!MW5=6,"6 Abondance 500g",IF('Tableau (3)'!MW5=7,"7 Abondance 500g",IF('Tableau (3)'!MW5=8,"8 Abondance 500g",IF('Tableau (3)'!MW5=9,"9 Abondance 500g",IF('Tableau (3)'!MW5=10,"10 Abondance 500g",IF('Tableau (3)'!MW5&gt;10,"!!!!!!!!!!!!!!","")))))))))))</f>
        <v/>
      </c>
      <c r="MT7" s="13" t="str">
        <f>IF('Tableau (3)'!MW26=1,"1 Salers 250g",IF('Tableau (3)'!MW26=2,"2 Salers 250g",IF('Tableau (3)'!MW26=3,"3 Salers 250g",IF('Tableau (3)'!MW26=4,"4 Salers 250g",IF('Tableau (3)'!MW26=5,"5 Salers 250g",IF('Tableau (3)'!MW26=6,"6 Salers 250g",IF('Tableau (3)'!MW26=7,"7 Salers 250g",IF('Tableau (3)'!MW26=8,"8 Salers 250g",IF('Tableau (3)'!MW26=9,"9 Salers 250g",IF('Tableau (3)'!MW26=10,"10 Salers 250g",IF('Tableau (3)'!MW26&gt;10,"!!!!!!!!!!!!!!","")))))))))))</f>
        <v/>
      </c>
      <c r="MU7" s="13" t="str">
        <f>IF('Tableau (3)'!MY5=1,"1 Abondance 500g",IF('Tableau (3)'!MY5=2,"2 Abondance 500g",IF('Tableau (3)'!MY5=3,"3 Abondance 500g",IF('Tableau (3)'!MY5=4,"4 Abondance 500g",IF('Tableau (3)'!MY5=5,"5 Abondance 500g",IF('Tableau (3)'!MY5=6,"6 Abondance 500g",IF('Tableau (3)'!MY5=7,"7 Abondance 500g",IF('Tableau (3)'!MY5=8,"8 Abondance 500g",IF('Tableau (3)'!MY5=9,"9 Abondance 500g",IF('Tableau (3)'!MY5=10,"10 Abondance 500g",IF('Tableau (3)'!MY5&gt;10,"!!!!!!!!!!!!!!","")))))))))))</f>
        <v/>
      </c>
      <c r="MV7" s="13" t="str">
        <f>IF('Tableau (3)'!MY26=1,"1 Salers 250g",IF('Tableau (3)'!MY26=2,"2 Salers 250g",IF('Tableau (3)'!MY26=3,"3 Salers 250g",IF('Tableau (3)'!MY26=4,"4 Salers 250g",IF('Tableau (3)'!MY26=5,"5 Salers 250g",IF('Tableau (3)'!MY26=6,"6 Salers 250g",IF('Tableau (3)'!MY26=7,"7 Salers 250g",IF('Tableau (3)'!MY26=8,"8 Salers 250g",IF('Tableau (3)'!MY26=9,"9 Salers 250g",IF('Tableau (3)'!MY26=10,"10 Salers 250g",IF('Tableau (3)'!MY26&gt;10,"!!!!!!!!!!!!!!","")))))))))))</f>
        <v/>
      </c>
      <c r="MW7" s="13" t="str">
        <f>IF('Tableau (3)'!NA5=1,"1 Abondance 500g",IF('Tableau (3)'!NA5=2,"2 Abondance 500g",IF('Tableau (3)'!NA5=3,"3 Abondance 500g",IF('Tableau (3)'!NA5=4,"4 Abondance 500g",IF('Tableau (3)'!NA5=5,"5 Abondance 500g",IF('Tableau (3)'!NA5=6,"6 Abondance 500g",IF('Tableau (3)'!NA5=7,"7 Abondance 500g",IF('Tableau (3)'!NA5=8,"8 Abondance 500g",IF('Tableau (3)'!NA5=9,"9 Abondance 500g",IF('Tableau (3)'!NA5=10,"10 Abondance 500g",IF('Tableau (3)'!NA5&gt;10,"!!!!!!!!!!!!!!","")))))))))))</f>
        <v/>
      </c>
      <c r="MX7" s="13" t="str">
        <f>IF('Tableau (3)'!NA26=1,"1 Salers 250g",IF('Tableau (3)'!NA26=2,"2 Salers 250g",IF('Tableau (3)'!NA26=3,"3 Salers 250g",IF('Tableau (3)'!NA26=4,"4 Salers 250g",IF('Tableau (3)'!NA26=5,"5 Salers 250g",IF('Tableau (3)'!NA26=6,"6 Salers 250g",IF('Tableau (3)'!NA26=7,"7 Salers 250g",IF('Tableau (3)'!NA26=8,"8 Salers 250g",IF('Tableau (3)'!NA26=9,"9 Salers 250g",IF('Tableau (3)'!NA26=10,"10 Salers 250g",IF('Tableau (3)'!NA26&gt;10,"!!!!!!!!!!!!!!","")))))))))))</f>
        <v/>
      </c>
      <c r="MY7" s="13" t="str">
        <f>IF('Tableau (3)'!NC5=1,"1 Abondance 500g",IF('Tableau (3)'!NC5=2,"2 Abondance 500g",IF('Tableau (3)'!NC5=3,"3 Abondance 500g",IF('Tableau (3)'!NC5=4,"4 Abondance 500g",IF('Tableau (3)'!NC5=5,"5 Abondance 500g",IF('Tableau (3)'!NC5=6,"6 Abondance 500g",IF('Tableau (3)'!NC5=7,"7 Abondance 500g",IF('Tableau (3)'!NC5=8,"8 Abondance 500g",IF('Tableau (3)'!NC5=9,"9 Abondance 500g",IF('Tableau (3)'!NC5=10,"10 Abondance 500g",IF('Tableau (3)'!NC5&gt;10,"!!!!!!!!!!!!!!","")))))))))))</f>
        <v/>
      </c>
      <c r="MZ7" s="13" t="str">
        <f>IF('Tableau (3)'!NC26=1,"1 Salers 250g",IF('Tableau (3)'!NC26=2,"2 Salers 250g",IF('Tableau (3)'!NC26=3,"3 Salers 250g",IF('Tableau (3)'!NC26=4,"4 Salers 250g",IF('Tableau (3)'!NC26=5,"5 Salers 250g",IF('Tableau (3)'!NC26=6,"6 Salers 250g",IF('Tableau (3)'!NC26=7,"7 Salers 250g",IF('Tableau (3)'!NC26=8,"8 Salers 250g",IF('Tableau (3)'!NC26=9,"9 Salers 250g",IF('Tableau (3)'!NC26=10,"10 Salers 250g",IF('Tableau (3)'!NC26&gt;10,"!!!!!!!!!!!!!!","")))))))))))</f>
        <v/>
      </c>
      <c r="NA7" s="13" t="str">
        <f>IF('Tableau (3)'!NE5=1,"1 Abondance 500g",IF('Tableau (3)'!NE5=2,"2 Abondance 500g",IF('Tableau (3)'!NE5=3,"3 Abondance 500g",IF('Tableau (3)'!NE5=4,"4 Abondance 500g",IF('Tableau (3)'!NE5=5,"5 Abondance 500g",IF('Tableau (3)'!NE5=6,"6 Abondance 500g",IF('Tableau (3)'!NE5=7,"7 Abondance 500g",IF('Tableau (3)'!NE5=8,"8 Abondance 500g",IF('Tableau (3)'!NE5=9,"9 Abondance 500g",IF('Tableau (3)'!NE5=10,"10 Abondance 500g",IF('Tableau (3)'!NE5&gt;10,"!!!!!!!!!!!!!!","")))))))))))</f>
        <v/>
      </c>
      <c r="NB7" s="13" t="str">
        <f>IF('Tableau (3)'!NE26=1,"1 Salers 250g",IF('Tableau (3)'!NE26=2,"2 Salers 250g",IF('Tableau (3)'!NE26=3,"3 Salers 250g",IF('Tableau (3)'!NE26=4,"4 Salers 250g",IF('Tableau (3)'!NE26=5,"5 Salers 250g",IF('Tableau (3)'!NE26=6,"6 Salers 250g",IF('Tableau (3)'!NE26=7,"7 Salers 250g",IF('Tableau (3)'!NE26=8,"8 Salers 250g",IF('Tableau (3)'!NE26=9,"9 Salers 250g",IF('Tableau (3)'!NE26=10,"10 Salers 250g",IF('Tableau (3)'!NE26&gt;10,"!!!!!!!!!!!!!!","")))))))))))</f>
        <v/>
      </c>
      <c r="NC7" s="13" t="str">
        <f>IF('Tableau (3)'!NG5=1,"1 Abondance 500g",IF('Tableau (3)'!NG5=2,"2 Abondance 500g",IF('Tableau (3)'!NG5=3,"3 Abondance 500g",IF('Tableau (3)'!NG5=4,"4 Abondance 500g",IF('Tableau (3)'!NG5=5,"5 Abondance 500g",IF('Tableau (3)'!NG5=6,"6 Abondance 500g",IF('Tableau (3)'!NG5=7,"7 Abondance 500g",IF('Tableau (3)'!NG5=8,"8 Abondance 500g",IF('Tableau (3)'!NG5=9,"9 Abondance 500g",IF('Tableau (3)'!NG5=10,"10 Abondance 500g",IF('Tableau (3)'!NG5&gt;10,"!!!!!!!!!!!!!!","")))))))))))</f>
        <v/>
      </c>
      <c r="ND7" s="13" t="str">
        <f>IF('Tableau (3)'!NG26=1,"1 Salers 250g",IF('Tableau (3)'!NG26=2,"2 Salers 250g",IF('Tableau (3)'!NG26=3,"3 Salers 250g",IF('Tableau (3)'!NG26=4,"4 Salers 250g",IF('Tableau (3)'!NG26=5,"5 Salers 250g",IF('Tableau (3)'!NG26=6,"6 Salers 250g",IF('Tableau (3)'!NG26=7,"7 Salers 250g",IF('Tableau (3)'!NG26=8,"8 Salers 250g",IF('Tableau (3)'!NG26=9,"9 Salers 250g",IF('Tableau (3)'!NG26=10,"10 Salers 250g",IF('Tableau (3)'!NG26&gt;10,"!!!!!!!!!!!!!!","")))))))))))</f>
        <v/>
      </c>
      <c r="NE7" s="13" t="str">
        <f>IF('Tableau (3)'!NI5=1,"1 Abondance 500g",IF('Tableau (3)'!NI5=2,"2 Abondance 500g",IF('Tableau (3)'!NI5=3,"3 Abondance 500g",IF('Tableau (3)'!NI5=4,"4 Abondance 500g",IF('Tableau (3)'!NI5=5,"5 Abondance 500g",IF('Tableau (3)'!NI5=6,"6 Abondance 500g",IF('Tableau (3)'!NI5=7,"7 Abondance 500g",IF('Tableau (3)'!NI5=8,"8 Abondance 500g",IF('Tableau (3)'!NI5=9,"9 Abondance 500g",IF('Tableau (3)'!NI5=10,"10 Abondance 500g",IF('Tableau (3)'!NI5&gt;10,"!!!!!!!!!!!!!!","")))))))))))</f>
        <v/>
      </c>
      <c r="NF7" s="13" t="str">
        <f>IF('Tableau (3)'!NI26=1,"1 Salers 250g",IF('Tableau (3)'!NI26=2,"2 Salers 250g",IF('Tableau (3)'!NI26=3,"3 Salers 250g",IF('Tableau (3)'!NI26=4,"4 Salers 250g",IF('Tableau (3)'!NI26=5,"5 Salers 250g",IF('Tableau (3)'!NI26=6,"6 Salers 250g",IF('Tableau (3)'!NI26=7,"7 Salers 250g",IF('Tableau (3)'!NI26=8,"8 Salers 250g",IF('Tableau (3)'!NI26=9,"9 Salers 250g",IF('Tableau (3)'!NI26=10,"10 Salers 250g",IF('Tableau (3)'!NI26&gt;10,"!!!!!!!!!!!!!!","")))))))))))</f>
        <v/>
      </c>
      <c r="NG7" s="13" t="str">
        <f>IF('Tableau (3)'!NK5=1,"1 Abondance 500g",IF('Tableau (3)'!NK5=2,"2 Abondance 500g",IF('Tableau (3)'!NK5=3,"3 Abondance 500g",IF('Tableau (3)'!NK5=4,"4 Abondance 500g",IF('Tableau (3)'!NK5=5,"5 Abondance 500g",IF('Tableau (3)'!NK5=6,"6 Abondance 500g",IF('Tableau (3)'!NK5=7,"7 Abondance 500g",IF('Tableau (3)'!NK5=8,"8 Abondance 500g",IF('Tableau (3)'!NK5=9,"9 Abondance 500g",IF('Tableau (3)'!NK5=10,"10 Abondance 500g",IF('Tableau (3)'!NK5&gt;10,"!!!!!!!!!!!!!!","")))))))))))</f>
        <v/>
      </c>
      <c r="NH7" s="13" t="str">
        <f>IF('Tableau (3)'!NK26=1,"1 Salers 250g",IF('Tableau (3)'!NK26=2,"2 Salers 250g",IF('Tableau (3)'!NK26=3,"3 Salers 250g",IF('Tableau (3)'!NK26=4,"4 Salers 250g",IF('Tableau (3)'!NK26=5,"5 Salers 250g",IF('Tableau (3)'!NK26=6,"6 Salers 250g",IF('Tableau (3)'!NK26=7,"7 Salers 250g",IF('Tableau (3)'!NK26=8,"8 Salers 250g",IF('Tableau (3)'!NK26=9,"9 Salers 250g",IF('Tableau (3)'!NK26=10,"10 Salers 250g",IF('Tableau (3)'!NK26&gt;10,"!!!!!!!!!!!!!!","")))))))))))</f>
        <v/>
      </c>
      <c r="NI7" s="13" t="str">
        <f>IF('Tableau (3)'!NM5=1,"1 Abondance 500g",IF('Tableau (3)'!NM5=2,"2 Abondance 500g",IF('Tableau (3)'!NM5=3,"3 Abondance 500g",IF('Tableau (3)'!NM5=4,"4 Abondance 500g",IF('Tableau (3)'!NM5=5,"5 Abondance 500g",IF('Tableau (3)'!NM5=6,"6 Abondance 500g",IF('Tableau (3)'!NM5=7,"7 Abondance 500g",IF('Tableau (3)'!NM5=8,"8 Abondance 500g",IF('Tableau (3)'!NM5=9,"9 Abondance 500g",IF('Tableau (3)'!NM5=10,"10 Abondance 500g",IF('Tableau (3)'!NM5&gt;10,"!!!!!!!!!!!!!!","")))))))))))</f>
        <v/>
      </c>
      <c r="NJ7" s="13" t="str">
        <f>IF('Tableau (3)'!NM26=1,"1 Salers 250g",IF('Tableau (3)'!NM26=2,"2 Salers 250g",IF('Tableau (3)'!NM26=3,"3 Salers 250g",IF('Tableau (3)'!NM26=4,"4 Salers 250g",IF('Tableau (3)'!NM26=5,"5 Salers 250g",IF('Tableau (3)'!NM26=6,"6 Salers 250g",IF('Tableau (3)'!NM26=7,"7 Salers 250g",IF('Tableau (3)'!NM26=8,"8 Salers 250g",IF('Tableau (3)'!NM26=9,"9 Salers 250g",IF('Tableau (3)'!NM26=10,"10 Salers 250g",IF('Tableau (3)'!NM26&gt;10,"!!!!!!!!!!!!!!","")))))))))))</f>
        <v/>
      </c>
      <c r="NK7" s="13" t="str">
        <f>IF('Tableau (3)'!NO5=1,"1 Abondance 500g",IF('Tableau (3)'!NO5=2,"2 Abondance 500g",IF('Tableau (3)'!NO5=3,"3 Abondance 500g",IF('Tableau (3)'!NO5=4,"4 Abondance 500g",IF('Tableau (3)'!NO5=5,"5 Abondance 500g",IF('Tableau (3)'!NO5=6,"6 Abondance 500g",IF('Tableau (3)'!NO5=7,"7 Abondance 500g",IF('Tableau (3)'!NO5=8,"8 Abondance 500g",IF('Tableau (3)'!NO5=9,"9 Abondance 500g",IF('Tableau (3)'!NO5=10,"10 Abondance 500g",IF('Tableau (3)'!NO5&gt;10,"!!!!!!!!!!!!!!","")))))))))))</f>
        <v/>
      </c>
      <c r="NL7" s="13" t="str">
        <f>IF('Tableau (3)'!NO26=1,"1 Salers 250g",IF('Tableau (3)'!NO26=2,"2 Salers 250g",IF('Tableau (3)'!NO26=3,"3 Salers 250g",IF('Tableau (3)'!NO26=4,"4 Salers 250g",IF('Tableau (3)'!NO26=5,"5 Salers 250g",IF('Tableau (3)'!NO26=6,"6 Salers 250g",IF('Tableau (3)'!NO26=7,"7 Salers 250g",IF('Tableau (3)'!NO26=8,"8 Salers 250g",IF('Tableau (3)'!NO26=9,"9 Salers 250g",IF('Tableau (3)'!NO26=10,"10 Salers 250g",IF('Tableau (3)'!NO26&gt;10,"!!!!!!!!!!!!!!","")))))))))))</f>
        <v/>
      </c>
      <c r="NM7" s="13" t="str">
        <f>IF('Tableau (3)'!NQ5=1,"1 Abondance 500g",IF('Tableau (3)'!NQ5=2,"2 Abondance 500g",IF('Tableau (3)'!NQ5=3,"3 Abondance 500g",IF('Tableau (3)'!NQ5=4,"4 Abondance 500g",IF('Tableau (3)'!NQ5=5,"5 Abondance 500g",IF('Tableau (3)'!NQ5=6,"6 Abondance 500g",IF('Tableau (3)'!NQ5=7,"7 Abondance 500g",IF('Tableau (3)'!NQ5=8,"8 Abondance 500g",IF('Tableau (3)'!NQ5=9,"9 Abondance 500g",IF('Tableau (3)'!NQ5=10,"10 Abondance 500g",IF('Tableau (3)'!NQ5&gt;10,"!!!!!!!!!!!!!!","")))))))))))</f>
        <v/>
      </c>
      <c r="NN7" s="13" t="str">
        <f>IF('Tableau (3)'!NQ26=1,"1 Salers 250g",IF('Tableau (3)'!NQ26=2,"2 Salers 250g",IF('Tableau (3)'!NQ26=3,"3 Salers 250g",IF('Tableau (3)'!NQ26=4,"4 Salers 250g",IF('Tableau (3)'!NQ26=5,"5 Salers 250g",IF('Tableau (3)'!NQ26=6,"6 Salers 250g",IF('Tableau (3)'!NQ26=7,"7 Salers 250g",IF('Tableau (3)'!NQ26=8,"8 Salers 250g",IF('Tableau (3)'!NQ26=9,"9 Salers 250g",IF('Tableau (3)'!NQ26=10,"10 Salers 250g",IF('Tableau (3)'!NQ26&gt;10,"!!!!!!!!!!!!!!","")))))))))))</f>
        <v/>
      </c>
      <c r="NO7" s="13" t="str">
        <f>IF('Tableau (3)'!NS5=1,"1 Abondance 500g",IF('Tableau (3)'!NS5=2,"2 Abondance 500g",IF('Tableau (3)'!NS5=3,"3 Abondance 500g",IF('Tableau (3)'!NS5=4,"4 Abondance 500g",IF('Tableau (3)'!NS5=5,"5 Abondance 500g",IF('Tableau (3)'!NS5=6,"6 Abondance 500g",IF('Tableau (3)'!NS5=7,"7 Abondance 500g",IF('Tableau (3)'!NS5=8,"8 Abondance 500g",IF('Tableau (3)'!NS5=9,"9 Abondance 500g",IF('Tableau (3)'!NS5=10,"10 Abondance 500g",IF('Tableau (3)'!NS5&gt;10,"!!!!!!!!!!!!!!","")))))))))))</f>
        <v/>
      </c>
      <c r="NP7" s="13" t="str">
        <f>IF('Tableau (3)'!NS26=1,"1 Salers 250g",IF('Tableau (3)'!NS26=2,"2 Salers 250g",IF('Tableau (3)'!NS26=3,"3 Salers 250g",IF('Tableau (3)'!NS26=4,"4 Salers 250g",IF('Tableau (3)'!NS26=5,"5 Salers 250g",IF('Tableau (3)'!NS26=6,"6 Salers 250g",IF('Tableau (3)'!NS26=7,"7 Salers 250g",IF('Tableau (3)'!NS26=8,"8 Salers 250g",IF('Tableau (3)'!NS26=9,"9 Salers 250g",IF('Tableau (3)'!NS26=10,"10 Salers 250g",IF('Tableau (3)'!NS26&gt;10,"!!!!!!!!!!!!!!","")))))))))))</f>
        <v/>
      </c>
      <c r="NQ7" s="13" t="str">
        <f>IF('Tableau (3)'!NU5=1,"1 Abondance 500g",IF('Tableau (3)'!NU5=2,"2 Abondance 500g",IF('Tableau (3)'!NU5=3,"3 Abondance 500g",IF('Tableau (3)'!NU5=4,"4 Abondance 500g",IF('Tableau (3)'!NU5=5,"5 Abondance 500g",IF('Tableau (3)'!NU5=6,"6 Abondance 500g",IF('Tableau (3)'!NU5=7,"7 Abondance 500g",IF('Tableau (3)'!NU5=8,"8 Abondance 500g",IF('Tableau (3)'!NU5=9,"9 Abondance 500g",IF('Tableau (3)'!NU5=10,"10 Abondance 500g",IF('Tableau (3)'!NU5&gt;10,"!!!!!!!!!!!!!!","")))))))))))</f>
        <v/>
      </c>
      <c r="NR7" s="13" t="str">
        <f>IF('Tableau (3)'!NU26=1,"1 Salers 250g",IF('Tableau (3)'!NU26=2,"2 Salers 250g",IF('Tableau (3)'!NU26=3,"3 Salers 250g",IF('Tableau (3)'!NU26=4,"4 Salers 250g",IF('Tableau (3)'!NU26=5,"5 Salers 250g",IF('Tableau (3)'!NU26=6,"6 Salers 250g",IF('Tableau (3)'!NU26=7,"7 Salers 250g",IF('Tableau (3)'!NU26=8,"8 Salers 250g",IF('Tableau (3)'!NU26=9,"9 Salers 250g",IF('Tableau (3)'!NU26=10,"10 Salers 250g",IF('Tableau (3)'!NU26&gt;10,"!!!!!!!!!!!!!!","")))))))))))</f>
        <v/>
      </c>
      <c r="NS7" s="13" t="str">
        <f>IF('Tableau (3)'!NW5=1,"1 Abondance 500g",IF('Tableau (3)'!NW5=2,"2 Abondance 500g",IF('Tableau (3)'!NW5=3,"3 Abondance 500g",IF('Tableau (3)'!NW5=4,"4 Abondance 500g",IF('Tableau (3)'!NW5=5,"5 Abondance 500g",IF('Tableau (3)'!NW5=6,"6 Abondance 500g",IF('Tableau (3)'!NW5=7,"7 Abondance 500g",IF('Tableau (3)'!NW5=8,"8 Abondance 500g",IF('Tableau (3)'!NW5=9,"9 Abondance 500g",IF('Tableau (3)'!NW5=10,"10 Abondance 500g",IF('Tableau (3)'!NW5&gt;10,"!!!!!!!!!!!!!!","")))))))))))</f>
        <v/>
      </c>
      <c r="NT7" s="13" t="str">
        <f>IF('Tableau (3)'!NW26=1,"1 Salers 250g",IF('Tableau (3)'!NW26=2,"2 Salers 250g",IF('Tableau (3)'!NW26=3,"3 Salers 250g",IF('Tableau (3)'!NW26=4,"4 Salers 250g",IF('Tableau (3)'!NW26=5,"5 Salers 250g",IF('Tableau (3)'!NW26=6,"6 Salers 250g",IF('Tableau (3)'!NW26=7,"7 Salers 250g",IF('Tableau (3)'!NW26=8,"8 Salers 250g",IF('Tableau (3)'!NW26=9,"9 Salers 250g",IF('Tableau (3)'!NW26=10,"10 Salers 250g",IF('Tableau (3)'!NW26&gt;10,"!!!!!!!!!!!!!!","")))))))))))</f>
        <v/>
      </c>
      <c r="NU7" s="13" t="str">
        <f>IF('Tableau (3)'!NY5=1,"1 Abondance 500g",IF('Tableau (3)'!NY5=2,"2 Abondance 500g",IF('Tableau (3)'!NY5=3,"3 Abondance 500g",IF('Tableau (3)'!NY5=4,"4 Abondance 500g",IF('Tableau (3)'!NY5=5,"5 Abondance 500g",IF('Tableau (3)'!NY5=6,"6 Abondance 500g",IF('Tableau (3)'!NY5=7,"7 Abondance 500g",IF('Tableau (3)'!NY5=8,"8 Abondance 500g",IF('Tableau (3)'!NY5=9,"9 Abondance 500g",IF('Tableau (3)'!NY5=10,"10 Abondance 500g",IF('Tableau (3)'!NY5&gt;10,"!!!!!!!!!!!!!!","")))))))))))</f>
        <v/>
      </c>
      <c r="NV7" s="13" t="str">
        <f>IF('Tableau (3)'!NY26=1,"1 Salers 250g",IF('Tableau (3)'!NY26=2,"2 Salers 250g",IF('Tableau (3)'!NY26=3,"3 Salers 250g",IF('Tableau (3)'!NY26=4,"4 Salers 250g",IF('Tableau (3)'!NY26=5,"5 Salers 250g",IF('Tableau (3)'!NY26=6,"6 Salers 250g",IF('Tableau (3)'!NY26=7,"7 Salers 250g",IF('Tableau (3)'!NY26=8,"8 Salers 250g",IF('Tableau (3)'!NY26=9,"9 Salers 250g",IF('Tableau (3)'!NY26=10,"10 Salers 250g",IF('Tableau (3)'!NY26&gt;10,"!!!!!!!!!!!!!!","")))))))))))</f>
        <v/>
      </c>
      <c r="NW7" s="13" t="str">
        <f>IF('Tableau (3)'!OA5=1,"1 Abondance 500g",IF('Tableau (3)'!OA5=2,"2 Abondance 500g",IF('Tableau (3)'!OA5=3,"3 Abondance 500g",IF('Tableau (3)'!OA5=4,"4 Abondance 500g",IF('Tableau (3)'!OA5=5,"5 Abondance 500g",IF('Tableau (3)'!OA5=6,"6 Abondance 500g",IF('Tableau (3)'!OA5=7,"7 Abondance 500g",IF('Tableau (3)'!OA5=8,"8 Abondance 500g",IF('Tableau (3)'!OA5=9,"9 Abondance 500g",IF('Tableau (3)'!OA5=10,"10 Abondance 500g",IF('Tableau (3)'!OA5&gt;10,"!!!!!!!!!!!!!!","")))))))))))</f>
        <v/>
      </c>
      <c r="NX7" s="13" t="str">
        <f>IF('Tableau (3)'!OA26=1,"1 Salers 250g",IF('Tableau (3)'!OA26=2,"2 Salers 250g",IF('Tableau (3)'!OA26=3,"3 Salers 250g",IF('Tableau (3)'!OA26=4,"4 Salers 250g",IF('Tableau (3)'!OA26=5,"5 Salers 250g",IF('Tableau (3)'!OA26=6,"6 Salers 250g",IF('Tableau (3)'!OA26=7,"7 Salers 250g",IF('Tableau (3)'!OA26=8,"8 Salers 250g",IF('Tableau (3)'!OA26=9,"9 Salers 250g",IF('Tableau (3)'!OA26=10,"10 Salers 250g",IF('Tableau (3)'!OA26&gt;10,"!!!!!!!!!!!!!!","")))))))))))</f>
        <v/>
      </c>
      <c r="NY7" s="13" t="str">
        <f>IF('Tableau (3)'!OC5=1,"1 Abondance 500g",IF('Tableau (3)'!OC5=2,"2 Abondance 500g",IF('Tableau (3)'!OC5=3,"3 Abondance 500g",IF('Tableau (3)'!OC5=4,"4 Abondance 500g",IF('Tableau (3)'!OC5=5,"5 Abondance 500g",IF('Tableau (3)'!OC5=6,"6 Abondance 500g",IF('Tableau (3)'!OC5=7,"7 Abondance 500g",IF('Tableau (3)'!OC5=8,"8 Abondance 500g",IF('Tableau (3)'!OC5=9,"9 Abondance 500g",IF('Tableau (3)'!OC5=10,"10 Abondance 500g",IF('Tableau (3)'!OC5&gt;10,"!!!!!!!!!!!!!!","")))))))))))</f>
        <v/>
      </c>
      <c r="NZ7" s="13" t="str">
        <f>IF('Tableau (3)'!OC26=1,"1 Salers 250g",IF('Tableau (3)'!OC26=2,"2 Salers 250g",IF('Tableau (3)'!OC26=3,"3 Salers 250g",IF('Tableau (3)'!OC26=4,"4 Salers 250g",IF('Tableau (3)'!OC26=5,"5 Salers 250g",IF('Tableau (3)'!OC26=6,"6 Salers 250g",IF('Tableau (3)'!OC26=7,"7 Salers 250g",IF('Tableau (3)'!OC26=8,"8 Salers 250g",IF('Tableau (3)'!OC26=9,"9 Salers 250g",IF('Tableau (3)'!OC26=10,"10 Salers 250g",IF('Tableau (3)'!OC26&gt;10,"!!!!!!!!!!!!!!","")))))))))))</f>
        <v/>
      </c>
      <c r="OA7" s="13" t="str">
        <f>IF('Tableau (3)'!OE5=1,"1 Abondance 500g",IF('Tableau (3)'!OE5=2,"2 Abondance 500g",IF('Tableau (3)'!OE5=3,"3 Abondance 500g",IF('Tableau (3)'!OE5=4,"4 Abondance 500g",IF('Tableau (3)'!OE5=5,"5 Abondance 500g",IF('Tableau (3)'!OE5=6,"6 Abondance 500g",IF('Tableau (3)'!OE5=7,"7 Abondance 500g",IF('Tableau (3)'!OE5=8,"8 Abondance 500g",IF('Tableau (3)'!OE5=9,"9 Abondance 500g",IF('Tableau (3)'!OE5=10,"10 Abondance 500g",IF('Tableau (3)'!OE5&gt;10,"!!!!!!!!!!!!!!","")))))))))))</f>
        <v/>
      </c>
      <c r="OB7" s="13" t="str">
        <f>IF('Tableau (3)'!OE26=1,"1 Salers 250g",IF('Tableau (3)'!OE26=2,"2 Salers 250g",IF('Tableau (3)'!OE26=3,"3 Salers 250g",IF('Tableau (3)'!OE26=4,"4 Salers 250g",IF('Tableau (3)'!OE26=5,"5 Salers 250g",IF('Tableau (3)'!OE26=6,"6 Salers 250g",IF('Tableau (3)'!OE26=7,"7 Salers 250g",IF('Tableau (3)'!OE26=8,"8 Salers 250g",IF('Tableau (3)'!OE26=9,"9 Salers 250g",IF('Tableau (3)'!OE26=10,"10 Salers 250g",IF('Tableau (3)'!OE26&gt;10,"!!!!!!!!!!!!!!","")))))))))))</f>
        <v/>
      </c>
      <c r="OC7" s="13" t="str">
        <f>IF('Tableau (3)'!OG5=1,"1 Abondance 500g",IF('Tableau (3)'!OG5=2,"2 Abondance 500g",IF('Tableau (3)'!OG5=3,"3 Abondance 500g",IF('Tableau (3)'!OG5=4,"4 Abondance 500g",IF('Tableau (3)'!OG5=5,"5 Abondance 500g",IF('Tableau (3)'!OG5=6,"6 Abondance 500g",IF('Tableau (3)'!OG5=7,"7 Abondance 500g",IF('Tableau (3)'!OG5=8,"8 Abondance 500g",IF('Tableau (3)'!OG5=9,"9 Abondance 500g",IF('Tableau (3)'!OG5=10,"10 Abondance 500g",IF('Tableau (3)'!OG5&gt;10,"!!!!!!!!!!!!!!","")))))))))))</f>
        <v/>
      </c>
      <c r="OD7" s="13" t="str">
        <f>IF('Tableau (3)'!OG26=1,"1 Salers 250g",IF('Tableau (3)'!OG26=2,"2 Salers 250g",IF('Tableau (3)'!OG26=3,"3 Salers 250g",IF('Tableau (3)'!OG26=4,"4 Salers 250g",IF('Tableau (3)'!OG26=5,"5 Salers 250g",IF('Tableau (3)'!OG26=6,"6 Salers 250g",IF('Tableau (3)'!OG26=7,"7 Salers 250g",IF('Tableau (3)'!OG26=8,"8 Salers 250g",IF('Tableau (3)'!OG26=9,"9 Salers 250g",IF('Tableau (3)'!OG26=10,"10 Salers 250g",IF('Tableau (3)'!OG26&gt;10,"!!!!!!!!!!!!!!","")))))))))))</f>
        <v/>
      </c>
      <c r="OE7" s="13" t="str">
        <f>IF('Tableau (3)'!OI5=1,"1 Abondance 500g",IF('Tableau (3)'!OI5=2,"2 Abondance 500g",IF('Tableau (3)'!OI5=3,"3 Abondance 500g",IF('Tableau (3)'!OI5=4,"4 Abondance 500g",IF('Tableau (3)'!OI5=5,"5 Abondance 500g",IF('Tableau (3)'!OI5=6,"6 Abondance 500g",IF('Tableau (3)'!OI5=7,"7 Abondance 500g",IF('Tableau (3)'!OI5=8,"8 Abondance 500g",IF('Tableau (3)'!OI5=9,"9 Abondance 500g",IF('Tableau (3)'!OI5=10,"10 Abondance 500g",IF('Tableau (3)'!OI5&gt;10,"!!!!!!!!!!!!!!","")))))))))))</f>
        <v/>
      </c>
      <c r="OF7" s="13" t="str">
        <f>IF('Tableau (3)'!OI26=1,"1 Salers 250g",IF('Tableau (3)'!OI26=2,"2 Salers 250g",IF('Tableau (3)'!OI26=3,"3 Salers 250g",IF('Tableau (3)'!OI26=4,"4 Salers 250g",IF('Tableau (3)'!OI26=5,"5 Salers 250g",IF('Tableau (3)'!OI26=6,"6 Salers 250g",IF('Tableau (3)'!OI26=7,"7 Salers 250g",IF('Tableau (3)'!OI26=8,"8 Salers 250g",IF('Tableau (3)'!OI26=9,"9 Salers 250g",IF('Tableau (3)'!OI26=10,"10 Salers 250g",IF('Tableau (3)'!OI26&gt;10,"!!!!!!!!!!!!!!","")))))))))))</f>
        <v/>
      </c>
      <c r="OG7" s="13" t="str">
        <f>IF('Tableau (3)'!OK5=1,"1 Abondance 500g",IF('Tableau (3)'!OK5=2,"2 Abondance 500g",IF('Tableau (3)'!OK5=3,"3 Abondance 500g",IF('Tableau (3)'!OK5=4,"4 Abondance 500g",IF('Tableau (3)'!OK5=5,"5 Abondance 500g",IF('Tableau (3)'!OK5=6,"6 Abondance 500g",IF('Tableau (3)'!OK5=7,"7 Abondance 500g",IF('Tableau (3)'!OK5=8,"8 Abondance 500g",IF('Tableau (3)'!OK5=9,"9 Abondance 500g",IF('Tableau (3)'!OK5=10,"10 Abondance 500g",IF('Tableau (3)'!OK5&gt;10,"!!!!!!!!!!!!!!","")))))))))))</f>
        <v/>
      </c>
      <c r="OH7" s="13" t="str">
        <f>IF('Tableau (3)'!OK26=1,"1 Salers 250g",IF('Tableau (3)'!OK26=2,"2 Salers 250g",IF('Tableau (3)'!OK26=3,"3 Salers 250g",IF('Tableau (3)'!OK26=4,"4 Salers 250g",IF('Tableau (3)'!OK26=5,"5 Salers 250g",IF('Tableau (3)'!OK26=6,"6 Salers 250g",IF('Tableau (3)'!OK26=7,"7 Salers 250g",IF('Tableau (3)'!OK26=8,"8 Salers 250g",IF('Tableau (3)'!OK26=9,"9 Salers 250g",IF('Tableau (3)'!OK26=10,"10 Salers 250g",IF('Tableau (3)'!OK26&gt;10,"!!!!!!!!!!!!!!","")))))))))))</f>
        <v/>
      </c>
      <c r="OI7" s="13" t="str">
        <f>IF('Tableau (3)'!OM5=1,"1 Abondance 500g",IF('Tableau (3)'!OM5=2,"2 Abondance 500g",IF('Tableau (3)'!OM5=3,"3 Abondance 500g",IF('Tableau (3)'!OM5=4,"4 Abondance 500g",IF('Tableau (3)'!OM5=5,"5 Abondance 500g",IF('Tableau (3)'!OM5=6,"6 Abondance 500g",IF('Tableau (3)'!OM5=7,"7 Abondance 500g",IF('Tableau (3)'!OM5=8,"8 Abondance 500g",IF('Tableau (3)'!OM5=9,"9 Abondance 500g",IF('Tableau (3)'!OM5=10,"10 Abondance 500g",IF('Tableau (3)'!OM5&gt;10,"!!!!!!!!!!!!!!","")))))))))))</f>
        <v/>
      </c>
      <c r="OJ7" s="13" t="str">
        <f>IF('Tableau (3)'!OM26=1,"1 Salers 250g",IF('Tableau (3)'!OM26=2,"2 Salers 250g",IF('Tableau (3)'!OM26=3,"3 Salers 250g",IF('Tableau (3)'!OM26=4,"4 Salers 250g",IF('Tableau (3)'!OM26=5,"5 Salers 250g",IF('Tableau (3)'!OM26=6,"6 Salers 250g",IF('Tableau (3)'!OM26=7,"7 Salers 250g",IF('Tableau (3)'!OM26=8,"8 Salers 250g",IF('Tableau (3)'!OM26=9,"9 Salers 250g",IF('Tableau (3)'!OM26=10,"10 Salers 250g",IF('Tableau (3)'!OM26&gt;10,"!!!!!!!!!!!!!!","")))))))))))</f>
        <v/>
      </c>
      <c r="OK7" s="13" t="str">
        <f>IF('Tableau (3)'!OO5=1,"1 Abondance 500g",IF('Tableau (3)'!OO5=2,"2 Abondance 500g",IF('Tableau (3)'!OO5=3,"3 Abondance 500g",IF('Tableau (3)'!OO5=4,"4 Abondance 500g",IF('Tableau (3)'!OO5=5,"5 Abondance 500g",IF('Tableau (3)'!OO5=6,"6 Abondance 500g",IF('Tableau (3)'!OO5=7,"7 Abondance 500g",IF('Tableau (3)'!OO5=8,"8 Abondance 500g",IF('Tableau (3)'!OO5=9,"9 Abondance 500g",IF('Tableau (3)'!OO5=10,"10 Abondance 500g",IF('Tableau (3)'!OO5&gt;10,"!!!!!!!!!!!!!!","")))))))))))</f>
        <v/>
      </c>
      <c r="OL7" s="13" t="str">
        <f>IF('Tableau (3)'!OO26=1,"1 Salers 250g",IF('Tableau (3)'!OO26=2,"2 Salers 250g",IF('Tableau (3)'!OO26=3,"3 Salers 250g",IF('Tableau (3)'!OO26=4,"4 Salers 250g",IF('Tableau (3)'!OO26=5,"5 Salers 250g",IF('Tableau (3)'!OO26=6,"6 Salers 250g",IF('Tableau (3)'!OO26=7,"7 Salers 250g",IF('Tableau (3)'!OO26=8,"8 Salers 250g",IF('Tableau (3)'!OO26=9,"9 Salers 250g",IF('Tableau (3)'!OO26=10,"10 Salers 250g",IF('Tableau (3)'!OO26&gt;10,"!!!!!!!!!!!!!!","")))))))))))</f>
        <v/>
      </c>
      <c r="OM7" s="13" t="str">
        <f>IF('Tableau (3)'!OQ5=1,"1 Abondance 500g",IF('Tableau (3)'!OQ5=2,"2 Abondance 500g",IF('Tableau (3)'!OQ5=3,"3 Abondance 500g",IF('Tableau (3)'!OQ5=4,"4 Abondance 500g",IF('Tableau (3)'!OQ5=5,"5 Abondance 500g",IF('Tableau (3)'!OQ5=6,"6 Abondance 500g",IF('Tableau (3)'!OQ5=7,"7 Abondance 500g",IF('Tableau (3)'!OQ5=8,"8 Abondance 500g",IF('Tableau (3)'!OQ5=9,"9 Abondance 500g",IF('Tableau (3)'!OQ5=10,"10 Abondance 500g",IF('Tableau (3)'!OQ5&gt;10,"!!!!!!!!!!!!!!","")))))))))))</f>
        <v/>
      </c>
      <c r="ON7" s="13" t="str">
        <f>IF('Tableau (3)'!OQ26=1,"1 Salers 250g",IF('Tableau (3)'!OQ26=2,"2 Salers 250g",IF('Tableau (3)'!OQ26=3,"3 Salers 250g",IF('Tableau (3)'!OQ26=4,"4 Salers 250g",IF('Tableau (3)'!OQ26=5,"5 Salers 250g",IF('Tableau (3)'!OQ26=6,"6 Salers 250g",IF('Tableau (3)'!OQ26=7,"7 Salers 250g",IF('Tableau (3)'!OQ26=8,"8 Salers 250g",IF('Tableau (3)'!OQ26=9,"9 Salers 250g",IF('Tableau (3)'!OQ26=10,"10 Salers 250g",IF('Tableau (3)'!OQ26&gt;10,"!!!!!!!!!!!!!!","")))))))))))</f>
        <v/>
      </c>
      <c r="OO7" s="13" t="str">
        <f>IF('Tableau (3)'!OS5=1,"1 Abondance 500g",IF('Tableau (3)'!OS5=2,"2 Abondance 500g",IF('Tableau (3)'!OS5=3,"3 Abondance 500g",IF('Tableau (3)'!OS5=4,"4 Abondance 500g",IF('Tableau (3)'!OS5=5,"5 Abondance 500g",IF('Tableau (3)'!OS5=6,"6 Abondance 500g",IF('Tableau (3)'!OS5=7,"7 Abondance 500g",IF('Tableau (3)'!OS5=8,"8 Abondance 500g",IF('Tableau (3)'!OS5=9,"9 Abondance 500g",IF('Tableau (3)'!OS5=10,"10 Abondance 500g",IF('Tableau (3)'!OS5&gt;10,"!!!!!!!!!!!!!!","")))))))))))</f>
        <v/>
      </c>
      <c r="OP7" s="13" t="str">
        <f>IF('Tableau (3)'!OS26=1,"1 Salers 250g",IF('Tableau (3)'!OS26=2,"2 Salers 250g",IF('Tableau (3)'!OS26=3,"3 Salers 250g",IF('Tableau (3)'!OS26=4,"4 Salers 250g",IF('Tableau (3)'!OS26=5,"5 Salers 250g",IF('Tableau (3)'!OS26=6,"6 Salers 250g",IF('Tableau (3)'!OS26=7,"7 Salers 250g",IF('Tableau (3)'!OS26=8,"8 Salers 250g",IF('Tableau (3)'!OS26=9,"9 Salers 250g",IF('Tableau (3)'!OS26=10,"10 Salers 250g",IF('Tableau (3)'!OS26&gt;10,"!!!!!!!!!!!!!!","")))))))))))</f>
        <v/>
      </c>
      <c r="OQ7" s="13" t="str">
        <f>IF('Tableau (3)'!OU5=1,"1 Abondance 500g",IF('Tableau (3)'!OU5=2,"2 Abondance 500g",IF('Tableau (3)'!OU5=3,"3 Abondance 500g",IF('Tableau (3)'!OU5=4,"4 Abondance 500g",IF('Tableau (3)'!OU5=5,"5 Abondance 500g",IF('Tableau (3)'!OU5=6,"6 Abondance 500g",IF('Tableau (3)'!OU5=7,"7 Abondance 500g",IF('Tableau (3)'!OU5=8,"8 Abondance 500g",IF('Tableau (3)'!OU5=9,"9 Abondance 500g",IF('Tableau (3)'!OU5=10,"10 Abondance 500g",IF('Tableau (3)'!OU5&gt;10,"!!!!!!!!!!!!!!","")))))))))))</f>
        <v/>
      </c>
      <c r="OR7" s="13" t="str">
        <f>IF('Tableau (3)'!OU26=1,"1 Salers 250g",IF('Tableau (3)'!OU26=2,"2 Salers 250g",IF('Tableau (3)'!OU26=3,"3 Salers 250g",IF('Tableau (3)'!OU26=4,"4 Salers 250g",IF('Tableau (3)'!OU26=5,"5 Salers 250g",IF('Tableau (3)'!OU26=6,"6 Salers 250g",IF('Tableau (3)'!OU26=7,"7 Salers 250g",IF('Tableau (3)'!OU26=8,"8 Salers 250g",IF('Tableau (3)'!OU26=9,"9 Salers 250g",IF('Tableau (3)'!OU26=10,"10 Salers 250g",IF('Tableau (3)'!OU26&gt;10,"!!!!!!!!!!!!!!","")))))))))))</f>
        <v/>
      </c>
      <c r="OS7" s="13" t="str">
        <f>IF('Tableau (3)'!OW5=1,"1 Abondance 500g",IF('Tableau (3)'!OW5=2,"2 Abondance 500g",IF('Tableau (3)'!OW5=3,"3 Abondance 500g",IF('Tableau (3)'!OW5=4,"4 Abondance 500g",IF('Tableau (3)'!OW5=5,"5 Abondance 500g",IF('Tableau (3)'!OW5=6,"6 Abondance 500g",IF('Tableau (3)'!OW5=7,"7 Abondance 500g",IF('Tableau (3)'!OW5=8,"8 Abondance 500g",IF('Tableau (3)'!OW5=9,"9 Abondance 500g",IF('Tableau (3)'!OW5=10,"10 Abondance 500g",IF('Tableau (3)'!OW5&gt;10,"!!!!!!!!!!!!!!","")))))))))))</f>
        <v/>
      </c>
      <c r="OT7" s="13" t="str">
        <f>IF('Tableau (3)'!OW26=1,"1 Salers 250g",IF('Tableau (3)'!OW26=2,"2 Salers 250g",IF('Tableau (3)'!OW26=3,"3 Salers 250g",IF('Tableau (3)'!OW26=4,"4 Salers 250g",IF('Tableau (3)'!OW26=5,"5 Salers 250g",IF('Tableau (3)'!OW26=6,"6 Salers 250g",IF('Tableau (3)'!OW26=7,"7 Salers 250g",IF('Tableau (3)'!OW26=8,"8 Salers 250g",IF('Tableau (3)'!OW26=9,"9 Salers 250g",IF('Tableau (3)'!OW26=10,"10 Salers 250g",IF('Tableau (3)'!OW26&gt;10,"!!!!!!!!!!!!!!","")))))))))))</f>
        <v/>
      </c>
      <c r="OU7" s="13" t="str">
        <f>IF('Tableau (3)'!OY5=1,"1 Abondance 500g",IF('Tableau (3)'!OY5=2,"2 Abondance 500g",IF('Tableau (3)'!OY5=3,"3 Abondance 500g",IF('Tableau (3)'!OY5=4,"4 Abondance 500g",IF('Tableau (3)'!OY5=5,"5 Abondance 500g",IF('Tableau (3)'!OY5=6,"6 Abondance 500g",IF('Tableau (3)'!OY5=7,"7 Abondance 500g",IF('Tableau (3)'!OY5=8,"8 Abondance 500g",IF('Tableau (3)'!OY5=9,"9 Abondance 500g",IF('Tableau (3)'!OY5=10,"10 Abondance 500g",IF('Tableau (3)'!OY5&gt;10,"!!!!!!!!!!!!!!","")))))))))))</f>
        <v/>
      </c>
      <c r="OV7" s="13" t="str">
        <f>IF('Tableau (3)'!OY26=1,"1 Salers 250g",IF('Tableau (3)'!OY26=2,"2 Salers 250g",IF('Tableau (3)'!OY26=3,"3 Salers 250g",IF('Tableau (3)'!OY26=4,"4 Salers 250g",IF('Tableau (3)'!OY26=5,"5 Salers 250g",IF('Tableau (3)'!OY26=6,"6 Salers 250g",IF('Tableau (3)'!OY26=7,"7 Salers 250g",IF('Tableau (3)'!OY26=8,"8 Salers 250g",IF('Tableau (3)'!OY26=9,"9 Salers 250g",IF('Tableau (3)'!OY26=10,"10 Salers 250g",IF('Tableau (3)'!OY26&gt;10,"!!!!!!!!!!!!!!","")))))))))))</f>
        <v/>
      </c>
      <c r="OW7" s="13" t="str">
        <f>IF('Tableau (3)'!PA5=1,"1 Abondance 500g",IF('Tableau (3)'!PA5=2,"2 Abondance 500g",IF('Tableau (3)'!PA5=3,"3 Abondance 500g",IF('Tableau (3)'!PA5=4,"4 Abondance 500g",IF('Tableau (3)'!PA5=5,"5 Abondance 500g",IF('Tableau (3)'!PA5=6,"6 Abondance 500g",IF('Tableau (3)'!PA5=7,"7 Abondance 500g",IF('Tableau (3)'!PA5=8,"8 Abondance 500g",IF('Tableau (3)'!PA5=9,"9 Abondance 500g",IF('Tableau (3)'!PA5=10,"10 Abondance 500g",IF('Tableau (3)'!PA5&gt;10,"!!!!!!!!!!!!!!","")))))))))))</f>
        <v/>
      </c>
      <c r="OX7" s="13" t="str">
        <f>IF('Tableau (3)'!PA26=1,"1 Salers 250g",IF('Tableau (3)'!PA26=2,"2 Salers 250g",IF('Tableau (3)'!PA26=3,"3 Salers 250g",IF('Tableau (3)'!PA26=4,"4 Salers 250g",IF('Tableau (3)'!PA26=5,"5 Salers 250g",IF('Tableau (3)'!PA26=6,"6 Salers 250g",IF('Tableau (3)'!PA26=7,"7 Salers 250g",IF('Tableau (3)'!PA26=8,"8 Salers 250g",IF('Tableau (3)'!PA26=9,"9 Salers 250g",IF('Tableau (3)'!PA26=10,"10 Salers 250g",IF('Tableau (3)'!PA26&gt;10,"!!!!!!!!!!!!!!","")))))))))))</f>
        <v/>
      </c>
      <c r="OY7" s="13" t="str">
        <f>IF('Tableau (3)'!PC5=1,"1 Abondance 500g",IF('Tableau (3)'!PC5=2,"2 Abondance 500g",IF('Tableau (3)'!PC5=3,"3 Abondance 500g",IF('Tableau (3)'!PC5=4,"4 Abondance 500g",IF('Tableau (3)'!PC5=5,"5 Abondance 500g",IF('Tableau (3)'!PC5=6,"6 Abondance 500g",IF('Tableau (3)'!PC5=7,"7 Abondance 500g",IF('Tableau (3)'!PC5=8,"8 Abondance 500g",IF('Tableau (3)'!PC5=9,"9 Abondance 500g",IF('Tableau (3)'!PC5=10,"10 Abondance 500g",IF('Tableau (3)'!PC5&gt;10,"!!!!!!!!!!!!!!","")))))))))))</f>
        <v/>
      </c>
      <c r="OZ7" s="13" t="str">
        <f>IF('Tableau (3)'!PC26=1,"1 Salers 250g",IF('Tableau (3)'!PC26=2,"2 Salers 250g",IF('Tableau (3)'!PC26=3,"3 Salers 250g",IF('Tableau (3)'!PC26=4,"4 Salers 250g",IF('Tableau (3)'!PC26=5,"5 Salers 250g",IF('Tableau (3)'!PC26=6,"6 Salers 250g",IF('Tableau (3)'!PC26=7,"7 Salers 250g",IF('Tableau (3)'!PC26=8,"8 Salers 250g",IF('Tableau (3)'!PC26=9,"9 Salers 250g",IF('Tableau (3)'!PC26=10,"10 Salers 250g",IF('Tableau (3)'!PC26&gt;10,"!!!!!!!!!!!!!!","")))))))))))</f>
        <v/>
      </c>
      <c r="PA7" s="13" t="str">
        <f>IF('Tableau (3)'!PE5=1,"1 Abondance 500g",IF('Tableau (3)'!PE5=2,"2 Abondance 500g",IF('Tableau (3)'!PE5=3,"3 Abondance 500g",IF('Tableau (3)'!PE5=4,"4 Abondance 500g",IF('Tableau (3)'!PE5=5,"5 Abondance 500g",IF('Tableau (3)'!PE5=6,"6 Abondance 500g",IF('Tableau (3)'!PE5=7,"7 Abondance 500g",IF('Tableau (3)'!PE5=8,"8 Abondance 500g",IF('Tableau (3)'!PE5=9,"9 Abondance 500g",IF('Tableau (3)'!PE5=10,"10 Abondance 500g",IF('Tableau (3)'!PE5&gt;10,"!!!!!!!!!!!!!!","")))))))))))</f>
        <v/>
      </c>
      <c r="PB7" s="13" t="str">
        <f>IF('Tableau (3)'!PE26=1,"1 Salers 250g",IF('Tableau (3)'!PE26=2,"2 Salers 250g",IF('Tableau (3)'!PE26=3,"3 Salers 250g",IF('Tableau (3)'!PE26=4,"4 Salers 250g",IF('Tableau (3)'!PE26=5,"5 Salers 250g",IF('Tableau (3)'!PE26=6,"6 Salers 250g",IF('Tableau (3)'!PE26=7,"7 Salers 250g",IF('Tableau (3)'!PE26=8,"8 Salers 250g",IF('Tableau (3)'!PE26=9,"9 Salers 250g",IF('Tableau (3)'!PE26=10,"10 Salers 250g",IF('Tableau (3)'!PE26&gt;10,"!!!!!!!!!!!!!!","")))))))))))</f>
        <v/>
      </c>
      <c r="PC7" s="13" t="str">
        <f>IF('Tableau (3)'!PG5=1,"1 Abondance 500g",IF('Tableau (3)'!PG5=2,"2 Abondance 500g",IF('Tableau (3)'!PG5=3,"3 Abondance 500g",IF('Tableau (3)'!PG5=4,"4 Abondance 500g",IF('Tableau (3)'!PG5=5,"5 Abondance 500g",IF('Tableau (3)'!PG5=6,"6 Abondance 500g",IF('Tableau (3)'!PG5=7,"7 Abondance 500g",IF('Tableau (3)'!PG5=8,"8 Abondance 500g",IF('Tableau (3)'!PG5=9,"9 Abondance 500g",IF('Tableau (3)'!PG5=10,"10 Abondance 500g",IF('Tableau (3)'!PG5&gt;10,"!!!!!!!!!!!!!!","")))))))))))</f>
        <v/>
      </c>
      <c r="PD7" s="13" t="str">
        <f>IF('Tableau (3)'!PG26=1,"1 Salers 250g",IF('Tableau (3)'!PG26=2,"2 Salers 250g",IF('Tableau (3)'!PG26=3,"3 Salers 250g",IF('Tableau (3)'!PG26=4,"4 Salers 250g",IF('Tableau (3)'!PG26=5,"5 Salers 250g",IF('Tableau (3)'!PG26=6,"6 Salers 250g",IF('Tableau (3)'!PG26=7,"7 Salers 250g",IF('Tableau (3)'!PG26=8,"8 Salers 250g",IF('Tableau (3)'!PG26=9,"9 Salers 250g",IF('Tableau (3)'!PG26=10,"10 Salers 250g",IF('Tableau (3)'!PG26&gt;10,"!!!!!!!!!!!!!!","")))))))))))</f>
        <v/>
      </c>
      <c r="PE7" s="13" t="str">
        <f>IF('Tableau (3)'!PI5=1,"1 Abondance 500g",IF('Tableau (3)'!PI5=2,"2 Abondance 500g",IF('Tableau (3)'!PI5=3,"3 Abondance 500g",IF('Tableau (3)'!PI5=4,"4 Abondance 500g",IF('Tableau (3)'!PI5=5,"5 Abondance 500g",IF('Tableau (3)'!PI5=6,"6 Abondance 500g",IF('Tableau (3)'!PI5=7,"7 Abondance 500g",IF('Tableau (3)'!PI5=8,"8 Abondance 500g",IF('Tableau (3)'!PI5=9,"9 Abondance 500g",IF('Tableau (3)'!PI5=10,"10 Abondance 500g",IF('Tableau (3)'!PI5&gt;10,"!!!!!!!!!!!!!!","")))))))))))</f>
        <v/>
      </c>
      <c r="PF7" s="13" t="str">
        <f>IF('Tableau (3)'!PI26=1,"1 Salers 250g",IF('Tableau (3)'!PI26=2,"2 Salers 250g",IF('Tableau (3)'!PI26=3,"3 Salers 250g",IF('Tableau (3)'!PI26=4,"4 Salers 250g",IF('Tableau (3)'!PI26=5,"5 Salers 250g",IF('Tableau (3)'!PI26=6,"6 Salers 250g",IF('Tableau (3)'!PI26=7,"7 Salers 250g",IF('Tableau (3)'!PI26=8,"8 Salers 250g",IF('Tableau (3)'!PI26=9,"9 Salers 250g",IF('Tableau (3)'!PI26=10,"10 Salers 250g",IF('Tableau (3)'!PI26&gt;10,"!!!!!!!!!!!!!!","")))))))))))</f>
        <v/>
      </c>
      <c r="PG7" s="13" t="str">
        <f>IF('Tableau (3)'!PK5=1,"1 Abondance 500g",IF('Tableau (3)'!PK5=2,"2 Abondance 500g",IF('Tableau (3)'!PK5=3,"3 Abondance 500g",IF('Tableau (3)'!PK5=4,"4 Abondance 500g",IF('Tableau (3)'!PK5=5,"5 Abondance 500g",IF('Tableau (3)'!PK5=6,"6 Abondance 500g",IF('Tableau (3)'!PK5=7,"7 Abondance 500g",IF('Tableau (3)'!PK5=8,"8 Abondance 500g",IF('Tableau (3)'!PK5=9,"9 Abondance 500g",IF('Tableau (3)'!PK5=10,"10 Abondance 500g",IF('Tableau (3)'!PK5&gt;10,"!!!!!!!!!!!!!!","")))))))))))</f>
        <v/>
      </c>
      <c r="PH7" s="13" t="str">
        <f>IF('Tableau (3)'!PK26=1,"1 Salers 250g",IF('Tableau (3)'!PK26=2,"2 Salers 250g",IF('Tableau (3)'!PK26=3,"3 Salers 250g",IF('Tableau (3)'!PK26=4,"4 Salers 250g",IF('Tableau (3)'!PK26=5,"5 Salers 250g",IF('Tableau (3)'!PK26=6,"6 Salers 250g",IF('Tableau (3)'!PK26=7,"7 Salers 250g",IF('Tableau (3)'!PK26=8,"8 Salers 250g",IF('Tableau (3)'!PK26=9,"9 Salers 250g",IF('Tableau (3)'!PK26=10,"10 Salers 250g",IF('Tableau (3)'!PK26&gt;10,"!!!!!!!!!!!!!!","")))))))))))</f>
        <v/>
      </c>
      <c r="PI7" s="13" t="str">
        <f>IF('Tableau (3)'!PM5=1,"1 Abondance 500g",IF('Tableau (3)'!PM5=2,"2 Abondance 500g",IF('Tableau (3)'!PM5=3,"3 Abondance 500g",IF('Tableau (3)'!PM5=4,"4 Abondance 500g",IF('Tableau (3)'!PM5=5,"5 Abondance 500g",IF('Tableau (3)'!PM5=6,"6 Abondance 500g",IF('Tableau (3)'!PM5=7,"7 Abondance 500g",IF('Tableau (3)'!PM5=8,"8 Abondance 500g",IF('Tableau (3)'!PM5=9,"9 Abondance 500g",IF('Tableau (3)'!PM5=10,"10 Abondance 500g",IF('Tableau (3)'!PM5&gt;10,"!!!!!!!!!!!!!!","")))))))))))</f>
        <v/>
      </c>
      <c r="PJ7" s="13" t="str">
        <f>IF('Tableau (3)'!PM26=1,"1 Salers 250g",IF('Tableau (3)'!PM26=2,"2 Salers 250g",IF('Tableau (3)'!PM26=3,"3 Salers 250g",IF('Tableau (3)'!PM26=4,"4 Salers 250g",IF('Tableau (3)'!PM26=5,"5 Salers 250g",IF('Tableau (3)'!PM26=6,"6 Salers 250g",IF('Tableau (3)'!PM26=7,"7 Salers 250g",IF('Tableau (3)'!PM26=8,"8 Salers 250g",IF('Tableau (3)'!PM26=9,"9 Salers 250g",IF('Tableau (3)'!PM26=10,"10 Salers 250g",IF('Tableau (3)'!PM26&gt;10,"!!!!!!!!!!!!!!","")))))))))))</f>
        <v/>
      </c>
      <c r="PK7" s="13" t="str">
        <f>IF('Tableau (3)'!PO5=1,"1 Abondance 500g",IF('Tableau (3)'!PO5=2,"2 Abondance 500g",IF('Tableau (3)'!PO5=3,"3 Abondance 500g",IF('Tableau (3)'!PO5=4,"4 Abondance 500g",IF('Tableau (3)'!PO5=5,"5 Abondance 500g",IF('Tableau (3)'!PO5=6,"6 Abondance 500g",IF('Tableau (3)'!PO5=7,"7 Abondance 500g",IF('Tableau (3)'!PO5=8,"8 Abondance 500g",IF('Tableau (3)'!PO5=9,"9 Abondance 500g",IF('Tableau (3)'!PO5=10,"10 Abondance 500g",IF('Tableau (3)'!PO5&gt;10,"!!!!!!!!!!!!!!","")))))))))))</f>
        <v/>
      </c>
      <c r="PL7" s="13" t="str">
        <f>IF('Tableau (3)'!PO26=1,"1 Salers 250g",IF('Tableau (3)'!PO26=2,"2 Salers 250g",IF('Tableau (3)'!PO26=3,"3 Salers 250g",IF('Tableau (3)'!PO26=4,"4 Salers 250g",IF('Tableau (3)'!PO26=5,"5 Salers 250g",IF('Tableau (3)'!PO26=6,"6 Salers 250g",IF('Tableau (3)'!PO26=7,"7 Salers 250g",IF('Tableau (3)'!PO26=8,"8 Salers 250g",IF('Tableau (3)'!PO26=9,"9 Salers 250g",IF('Tableau (3)'!PO26=10,"10 Salers 250g",IF('Tableau (3)'!PO26&gt;10,"!!!!!!!!!!!!!!","")))))))))))</f>
        <v/>
      </c>
      <c r="PM7" s="13" t="str">
        <f>IF('Tableau (3)'!PQ5=1,"1 Abondance 500g",IF('Tableau (3)'!PQ5=2,"2 Abondance 500g",IF('Tableau (3)'!PQ5=3,"3 Abondance 500g",IF('Tableau (3)'!PQ5=4,"4 Abondance 500g",IF('Tableau (3)'!PQ5=5,"5 Abondance 500g",IF('Tableau (3)'!PQ5=6,"6 Abondance 500g",IF('Tableau (3)'!PQ5=7,"7 Abondance 500g",IF('Tableau (3)'!PQ5=8,"8 Abondance 500g",IF('Tableau (3)'!PQ5=9,"9 Abondance 500g",IF('Tableau (3)'!PQ5=10,"10 Abondance 500g",IF('Tableau (3)'!PQ5&gt;10,"!!!!!!!!!!!!!!","")))))))))))</f>
        <v/>
      </c>
      <c r="PN7" s="13" t="str">
        <f>IF('Tableau (3)'!PQ26=1,"1 Salers 250g",IF('Tableau (3)'!PQ26=2,"2 Salers 250g",IF('Tableau (3)'!PQ26=3,"3 Salers 250g",IF('Tableau (3)'!PQ26=4,"4 Salers 250g",IF('Tableau (3)'!PQ26=5,"5 Salers 250g",IF('Tableau (3)'!PQ26=6,"6 Salers 250g",IF('Tableau (3)'!PQ26=7,"7 Salers 250g",IF('Tableau (3)'!PQ26=8,"8 Salers 250g",IF('Tableau (3)'!PQ26=9,"9 Salers 250g",IF('Tableau (3)'!PQ26=10,"10 Salers 250g",IF('Tableau (3)'!PQ26&gt;10,"!!!!!!!!!!!!!!","")))))))))))</f>
        <v/>
      </c>
      <c r="PO7" s="13" t="str">
        <f>IF('Tableau (3)'!PS5=1,"1 Abondance 500g",IF('Tableau (3)'!PS5=2,"2 Abondance 500g",IF('Tableau (3)'!PS5=3,"3 Abondance 500g",IF('Tableau (3)'!PS5=4,"4 Abondance 500g",IF('Tableau (3)'!PS5=5,"5 Abondance 500g",IF('Tableau (3)'!PS5=6,"6 Abondance 500g",IF('Tableau (3)'!PS5=7,"7 Abondance 500g",IF('Tableau (3)'!PS5=8,"8 Abondance 500g",IF('Tableau (3)'!PS5=9,"9 Abondance 500g",IF('Tableau (3)'!PS5=10,"10 Abondance 500g",IF('Tableau (3)'!PS5&gt;10,"!!!!!!!!!!!!!!","")))))))))))</f>
        <v/>
      </c>
      <c r="PP7" s="13" t="str">
        <f>IF('Tableau (3)'!PS26=1,"1 Salers 250g",IF('Tableau (3)'!PS26=2,"2 Salers 250g",IF('Tableau (3)'!PS26=3,"3 Salers 250g",IF('Tableau (3)'!PS26=4,"4 Salers 250g",IF('Tableau (3)'!PS26=5,"5 Salers 250g",IF('Tableau (3)'!PS26=6,"6 Salers 250g",IF('Tableau (3)'!PS26=7,"7 Salers 250g",IF('Tableau (3)'!PS26=8,"8 Salers 250g",IF('Tableau (3)'!PS26=9,"9 Salers 250g",IF('Tableau (3)'!PS26=10,"10 Salers 250g",IF('Tableau (3)'!PS26&gt;10,"!!!!!!!!!!!!!!","")))))))))))</f>
        <v/>
      </c>
      <c r="PQ7" s="13" t="str">
        <f>IF('Tableau (3)'!PU5=1,"1 Abondance 500g",IF('Tableau (3)'!PU5=2,"2 Abondance 500g",IF('Tableau (3)'!PU5=3,"3 Abondance 500g",IF('Tableau (3)'!PU5=4,"4 Abondance 500g",IF('Tableau (3)'!PU5=5,"5 Abondance 500g",IF('Tableau (3)'!PU5=6,"6 Abondance 500g",IF('Tableau (3)'!PU5=7,"7 Abondance 500g",IF('Tableau (3)'!PU5=8,"8 Abondance 500g",IF('Tableau (3)'!PU5=9,"9 Abondance 500g",IF('Tableau (3)'!PU5=10,"10 Abondance 500g",IF('Tableau (3)'!PU5&gt;10,"!!!!!!!!!!!!!!","")))))))))))</f>
        <v/>
      </c>
      <c r="PR7" s="13" t="str">
        <f>IF('Tableau (3)'!PU26=1,"1 Salers 250g",IF('Tableau (3)'!PU26=2,"2 Salers 250g",IF('Tableau (3)'!PU26=3,"3 Salers 250g",IF('Tableau (3)'!PU26=4,"4 Salers 250g",IF('Tableau (3)'!PU26=5,"5 Salers 250g",IF('Tableau (3)'!PU26=6,"6 Salers 250g",IF('Tableau (3)'!PU26=7,"7 Salers 250g",IF('Tableau (3)'!PU26=8,"8 Salers 250g",IF('Tableau (3)'!PU26=9,"9 Salers 250g",IF('Tableau (3)'!PU26=10,"10 Salers 250g",IF('Tableau (3)'!PU26&gt;10,"!!!!!!!!!!!!!!","")))))))))))</f>
        <v/>
      </c>
      <c r="PS7" s="13" t="str">
        <f>IF('Tableau (3)'!PW5=1,"1 Abondance 500g",IF('Tableau (3)'!PW5=2,"2 Abondance 500g",IF('Tableau (3)'!PW5=3,"3 Abondance 500g",IF('Tableau (3)'!PW5=4,"4 Abondance 500g",IF('Tableau (3)'!PW5=5,"5 Abondance 500g",IF('Tableau (3)'!PW5=6,"6 Abondance 500g",IF('Tableau (3)'!PW5=7,"7 Abondance 500g",IF('Tableau (3)'!PW5=8,"8 Abondance 500g",IF('Tableau (3)'!PW5=9,"9 Abondance 500g",IF('Tableau (3)'!PW5=10,"10 Abondance 500g",IF('Tableau (3)'!PW5&gt;10,"!!!!!!!!!!!!!!","")))))))))))</f>
        <v/>
      </c>
      <c r="PT7" s="13" t="str">
        <f>IF('Tableau (3)'!PW26=1,"1 Salers 250g",IF('Tableau (3)'!PW26=2,"2 Salers 250g",IF('Tableau (3)'!PW26=3,"3 Salers 250g",IF('Tableau (3)'!PW26=4,"4 Salers 250g",IF('Tableau (3)'!PW26=5,"5 Salers 250g",IF('Tableau (3)'!PW26=6,"6 Salers 250g",IF('Tableau (3)'!PW26=7,"7 Salers 250g",IF('Tableau (3)'!PW26=8,"8 Salers 250g",IF('Tableau (3)'!PW26=9,"9 Salers 250g",IF('Tableau (3)'!PW26=10,"10 Salers 250g",IF('Tableau (3)'!PW26&gt;10,"!!!!!!!!!!!!!!","")))))))))))</f>
        <v/>
      </c>
      <c r="PU7" s="13" t="str">
        <f>IF('Tableau (3)'!PY5=1,"1 Abondance 500g",IF('Tableau (3)'!PY5=2,"2 Abondance 500g",IF('Tableau (3)'!PY5=3,"3 Abondance 500g",IF('Tableau (3)'!PY5=4,"4 Abondance 500g",IF('Tableau (3)'!PY5=5,"5 Abondance 500g",IF('Tableau (3)'!PY5=6,"6 Abondance 500g",IF('Tableau (3)'!PY5=7,"7 Abondance 500g",IF('Tableau (3)'!PY5=8,"8 Abondance 500g",IF('Tableau (3)'!PY5=9,"9 Abondance 500g",IF('Tableau (3)'!PY5=10,"10 Abondance 500g",IF('Tableau (3)'!PY5&gt;10,"!!!!!!!!!!!!!!","")))))))))))</f>
        <v/>
      </c>
      <c r="PV7" s="13" t="str">
        <f>IF('Tableau (3)'!PY26=1,"1 Salers 250g",IF('Tableau (3)'!PY26=2,"2 Salers 250g",IF('Tableau (3)'!PY26=3,"3 Salers 250g",IF('Tableau (3)'!PY26=4,"4 Salers 250g",IF('Tableau (3)'!PY26=5,"5 Salers 250g",IF('Tableau (3)'!PY26=6,"6 Salers 250g",IF('Tableau (3)'!PY26=7,"7 Salers 250g",IF('Tableau (3)'!PY26=8,"8 Salers 250g",IF('Tableau (3)'!PY26=9,"9 Salers 250g",IF('Tableau (3)'!PY26=10,"10 Salers 250g",IF('Tableau (3)'!PY26&gt;10,"!!!!!!!!!!!!!!","")))))))))))</f>
        <v/>
      </c>
      <c r="PW7" s="13" t="str">
        <f>IF('Tableau (3)'!QA5=1,"1 Abondance 500g",IF('Tableau (3)'!QA5=2,"2 Abondance 500g",IF('Tableau (3)'!QA5=3,"3 Abondance 500g",IF('Tableau (3)'!QA5=4,"4 Abondance 500g",IF('Tableau (3)'!QA5=5,"5 Abondance 500g",IF('Tableau (3)'!QA5=6,"6 Abondance 500g",IF('Tableau (3)'!QA5=7,"7 Abondance 500g",IF('Tableau (3)'!QA5=8,"8 Abondance 500g",IF('Tableau (3)'!QA5=9,"9 Abondance 500g",IF('Tableau (3)'!QA5=10,"10 Abondance 500g",IF('Tableau (3)'!QA5&gt;10,"!!!!!!!!!!!!!!","")))))))))))</f>
        <v/>
      </c>
      <c r="PX7" s="13" t="str">
        <f>IF('Tableau (3)'!QA26=1,"1 Salers 250g",IF('Tableau (3)'!QA26=2,"2 Salers 250g",IF('Tableau (3)'!QA26=3,"3 Salers 250g",IF('Tableau (3)'!QA26=4,"4 Salers 250g",IF('Tableau (3)'!QA26=5,"5 Salers 250g",IF('Tableau (3)'!QA26=6,"6 Salers 250g",IF('Tableau (3)'!QA26=7,"7 Salers 250g",IF('Tableau (3)'!QA26=8,"8 Salers 250g",IF('Tableau (3)'!QA26=9,"9 Salers 250g",IF('Tableau (3)'!QA26=10,"10 Salers 250g",IF('Tableau (3)'!QA26&gt;10,"!!!!!!!!!!!!!!","")))))))))))</f>
        <v/>
      </c>
      <c r="PY7" s="13" t="str">
        <f>IF('Tableau (3)'!QC5=1,"1 Abondance 500g",IF('Tableau (3)'!QC5=2,"2 Abondance 500g",IF('Tableau (3)'!QC5=3,"3 Abondance 500g",IF('Tableau (3)'!QC5=4,"4 Abondance 500g",IF('Tableau (3)'!QC5=5,"5 Abondance 500g",IF('Tableau (3)'!QC5=6,"6 Abondance 500g",IF('Tableau (3)'!QC5=7,"7 Abondance 500g",IF('Tableau (3)'!QC5=8,"8 Abondance 500g",IF('Tableau (3)'!QC5=9,"9 Abondance 500g",IF('Tableau (3)'!QC5=10,"10 Abondance 500g",IF('Tableau (3)'!QC5&gt;10,"!!!!!!!!!!!!!!","")))))))))))</f>
        <v/>
      </c>
      <c r="PZ7" s="13" t="str">
        <f>IF('Tableau (3)'!QC26=1,"1 Salers 250g",IF('Tableau (3)'!QC26=2,"2 Salers 250g",IF('Tableau (3)'!QC26=3,"3 Salers 250g",IF('Tableau (3)'!QC26=4,"4 Salers 250g",IF('Tableau (3)'!QC26=5,"5 Salers 250g",IF('Tableau (3)'!QC26=6,"6 Salers 250g",IF('Tableau (3)'!QC26=7,"7 Salers 250g",IF('Tableau (3)'!QC26=8,"8 Salers 250g",IF('Tableau (3)'!QC26=9,"9 Salers 250g",IF('Tableau (3)'!QC26=10,"10 Salers 250g",IF('Tableau (3)'!QC26&gt;10,"!!!!!!!!!!!!!!","")))))))))))</f>
        <v/>
      </c>
      <c r="QA7" s="13" t="str">
        <f>IF('Tableau (3)'!QE5=1,"1 Abondance 500g",IF('Tableau (3)'!QE5=2,"2 Abondance 500g",IF('Tableau (3)'!QE5=3,"3 Abondance 500g",IF('Tableau (3)'!QE5=4,"4 Abondance 500g",IF('Tableau (3)'!QE5=5,"5 Abondance 500g",IF('Tableau (3)'!QE5=6,"6 Abondance 500g",IF('Tableau (3)'!QE5=7,"7 Abondance 500g",IF('Tableau (3)'!QE5=8,"8 Abondance 500g",IF('Tableau (3)'!QE5=9,"9 Abondance 500g",IF('Tableau (3)'!QE5=10,"10 Abondance 500g",IF('Tableau (3)'!QE5&gt;10,"!!!!!!!!!!!!!!","")))))))))))</f>
        <v/>
      </c>
      <c r="QB7" s="13" t="str">
        <f>IF('Tableau (3)'!QE26=1,"1 Salers 250g",IF('Tableau (3)'!QE26=2,"2 Salers 250g",IF('Tableau (3)'!QE26=3,"3 Salers 250g",IF('Tableau (3)'!QE26=4,"4 Salers 250g",IF('Tableau (3)'!QE26=5,"5 Salers 250g",IF('Tableau (3)'!QE26=6,"6 Salers 250g",IF('Tableau (3)'!QE26=7,"7 Salers 250g",IF('Tableau (3)'!QE26=8,"8 Salers 250g",IF('Tableau (3)'!QE26=9,"9 Salers 250g",IF('Tableau (3)'!QE26=10,"10 Salers 250g",IF('Tableau (3)'!QE26&gt;10,"!!!!!!!!!!!!!!","")))))))))))</f>
        <v/>
      </c>
      <c r="QC7" s="13" t="str">
        <f>IF('Tableau (3)'!QG5=1,"1 Abondance 500g",IF('Tableau (3)'!QG5=2,"2 Abondance 500g",IF('Tableau (3)'!QG5=3,"3 Abondance 500g",IF('Tableau (3)'!QG5=4,"4 Abondance 500g",IF('Tableau (3)'!QG5=5,"5 Abondance 500g",IF('Tableau (3)'!QG5=6,"6 Abondance 500g",IF('Tableau (3)'!QG5=7,"7 Abondance 500g",IF('Tableau (3)'!QG5=8,"8 Abondance 500g",IF('Tableau (3)'!QG5=9,"9 Abondance 500g",IF('Tableau (3)'!QG5=10,"10 Abondance 500g",IF('Tableau (3)'!QG5&gt;10,"!!!!!!!!!!!!!!","")))))))))))</f>
        <v/>
      </c>
      <c r="QD7" s="13" t="str">
        <f>IF('Tableau (3)'!QG26=1,"1 Salers 250g",IF('Tableau (3)'!QG26=2,"2 Salers 250g",IF('Tableau (3)'!QG26=3,"3 Salers 250g",IF('Tableau (3)'!QG26=4,"4 Salers 250g",IF('Tableau (3)'!QG26=5,"5 Salers 250g",IF('Tableau (3)'!QG26=6,"6 Salers 250g",IF('Tableau (3)'!QG26=7,"7 Salers 250g",IF('Tableau (3)'!QG26=8,"8 Salers 250g",IF('Tableau (3)'!QG26=9,"9 Salers 250g",IF('Tableau (3)'!QG26=10,"10 Salers 250g",IF('Tableau (3)'!QG26&gt;10,"!!!!!!!!!!!!!!","")))))))))))</f>
        <v/>
      </c>
      <c r="QE7" s="13" t="str">
        <f>IF('Tableau (3)'!QI5=1,"1 Abondance 500g",IF('Tableau (3)'!QI5=2,"2 Abondance 500g",IF('Tableau (3)'!QI5=3,"3 Abondance 500g",IF('Tableau (3)'!QI5=4,"4 Abondance 500g",IF('Tableau (3)'!QI5=5,"5 Abondance 500g",IF('Tableau (3)'!QI5=6,"6 Abondance 500g",IF('Tableau (3)'!QI5=7,"7 Abondance 500g",IF('Tableau (3)'!QI5=8,"8 Abondance 500g",IF('Tableau (3)'!QI5=9,"9 Abondance 500g",IF('Tableau (3)'!QI5=10,"10 Abondance 500g",IF('Tableau (3)'!QI5&gt;10,"!!!!!!!!!!!!!!","")))))))))))</f>
        <v/>
      </c>
      <c r="QF7" s="13" t="str">
        <f>IF('Tableau (3)'!QI26=1,"1 Salers 250g",IF('Tableau (3)'!QI26=2,"2 Salers 250g",IF('Tableau (3)'!QI26=3,"3 Salers 250g",IF('Tableau (3)'!QI26=4,"4 Salers 250g",IF('Tableau (3)'!QI26=5,"5 Salers 250g",IF('Tableau (3)'!QI26=6,"6 Salers 250g",IF('Tableau (3)'!QI26=7,"7 Salers 250g",IF('Tableau (3)'!QI26=8,"8 Salers 250g",IF('Tableau (3)'!QI26=9,"9 Salers 250g",IF('Tableau (3)'!QI26=10,"10 Salers 250g",IF('Tableau (3)'!QI26&gt;10,"!!!!!!!!!!!!!!","")))))))))))</f>
        <v/>
      </c>
      <c r="QG7" s="13" t="str">
        <f>IF('Tableau (3)'!QK5=1,"1 Abondance 500g",IF('Tableau (3)'!QK5=2,"2 Abondance 500g",IF('Tableau (3)'!QK5=3,"3 Abondance 500g",IF('Tableau (3)'!QK5=4,"4 Abondance 500g",IF('Tableau (3)'!QK5=5,"5 Abondance 500g",IF('Tableau (3)'!QK5=6,"6 Abondance 500g",IF('Tableau (3)'!QK5=7,"7 Abondance 500g",IF('Tableau (3)'!QK5=8,"8 Abondance 500g",IF('Tableau (3)'!QK5=9,"9 Abondance 500g",IF('Tableau (3)'!QK5=10,"10 Abondance 500g",IF('Tableau (3)'!QK5&gt;10,"!!!!!!!!!!!!!!","")))))))))))</f>
        <v/>
      </c>
      <c r="QH7" s="13" t="str">
        <f>IF('Tableau (3)'!QK26=1,"1 Salers 250g",IF('Tableau (3)'!QK26=2,"2 Salers 250g",IF('Tableau (3)'!QK26=3,"3 Salers 250g",IF('Tableau (3)'!QK26=4,"4 Salers 250g",IF('Tableau (3)'!QK26=5,"5 Salers 250g",IF('Tableau (3)'!QK26=6,"6 Salers 250g",IF('Tableau (3)'!QK26=7,"7 Salers 250g",IF('Tableau (3)'!QK26=8,"8 Salers 250g",IF('Tableau (3)'!QK26=9,"9 Salers 250g",IF('Tableau (3)'!QK26=10,"10 Salers 250g",IF('Tableau (3)'!QK26&gt;10,"!!!!!!!!!!!!!!","")))))))))))</f>
        <v/>
      </c>
      <c r="QI7" s="13" t="str">
        <f>IF('Tableau (3)'!QM5=1,"1 Abondance 500g",IF('Tableau (3)'!QM5=2,"2 Abondance 500g",IF('Tableau (3)'!QM5=3,"3 Abondance 500g",IF('Tableau (3)'!QM5=4,"4 Abondance 500g",IF('Tableau (3)'!QM5=5,"5 Abondance 500g",IF('Tableau (3)'!QM5=6,"6 Abondance 500g",IF('Tableau (3)'!QM5=7,"7 Abondance 500g",IF('Tableau (3)'!QM5=8,"8 Abondance 500g",IF('Tableau (3)'!QM5=9,"9 Abondance 500g",IF('Tableau (3)'!QM5=10,"10 Abondance 500g",IF('Tableau (3)'!QM5&gt;10,"!!!!!!!!!!!!!!","")))))))))))</f>
        <v/>
      </c>
      <c r="QJ7" s="13" t="str">
        <f>IF('Tableau (3)'!QM26=1,"1 Salers 250g",IF('Tableau (3)'!QM26=2,"2 Salers 250g",IF('Tableau (3)'!QM26=3,"3 Salers 250g",IF('Tableau (3)'!QM26=4,"4 Salers 250g",IF('Tableau (3)'!QM26=5,"5 Salers 250g",IF('Tableau (3)'!QM26=6,"6 Salers 250g",IF('Tableau (3)'!QM26=7,"7 Salers 250g",IF('Tableau (3)'!QM26=8,"8 Salers 250g",IF('Tableau (3)'!QM26=9,"9 Salers 250g",IF('Tableau (3)'!QM26=10,"10 Salers 250g",IF('Tableau (3)'!QM26&gt;10,"!!!!!!!!!!!!!!","")))))))))))</f>
        <v/>
      </c>
      <c r="QK7" s="13" t="str">
        <f>IF('Tableau (3)'!QO5=1,"1 Abondance 500g",IF('Tableau (3)'!QO5=2,"2 Abondance 500g",IF('Tableau (3)'!QO5=3,"3 Abondance 500g",IF('Tableau (3)'!QO5=4,"4 Abondance 500g",IF('Tableau (3)'!QO5=5,"5 Abondance 500g",IF('Tableau (3)'!QO5=6,"6 Abondance 500g",IF('Tableau (3)'!QO5=7,"7 Abondance 500g",IF('Tableau (3)'!QO5=8,"8 Abondance 500g",IF('Tableau (3)'!QO5=9,"9 Abondance 500g",IF('Tableau (3)'!QO5=10,"10 Abondance 500g",IF('Tableau (3)'!QO5&gt;10,"!!!!!!!!!!!!!!","")))))))))))</f>
        <v/>
      </c>
      <c r="QL7" s="13" t="str">
        <f>IF('Tableau (3)'!QO26=1,"1 Salers 250g",IF('Tableau (3)'!QO26=2,"2 Salers 250g",IF('Tableau (3)'!QO26=3,"3 Salers 250g",IF('Tableau (3)'!QO26=4,"4 Salers 250g",IF('Tableau (3)'!QO26=5,"5 Salers 250g",IF('Tableau (3)'!QO26=6,"6 Salers 250g",IF('Tableau (3)'!QO26=7,"7 Salers 250g",IF('Tableau (3)'!QO26=8,"8 Salers 250g",IF('Tableau (3)'!QO26=9,"9 Salers 250g",IF('Tableau (3)'!QO26=10,"10 Salers 250g",IF('Tableau (3)'!QO26&gt;10,"!!!!!!!!!!!!!!","")))))))))))</f>
        <v/>
      </c>
      <c r="QM7" s="13" t="str">
        <f>IF('Tableau (3)'!QQ5=1,"1 Abondance 500g",IF('Tableau (3)'!QQ5=2,"2 Abondance 500g",IF('Tableau (3)'!QQ5=3,"3 Abondance 500g",IF('Tableau (3)'!QQ5=4,"4 Abondance 500g",IF('Tableau (3)'!QQ5=5,"5 Abondance 500g",IF('Tableau (3)'!QQ5=6,"6 Abondance 500g",IF('Tableau (3)'!QQ5=7,"7 Abondance 500g",IF('Tableau (3)'!QQ5=8,"8 Abondance 500g",IF('Tableau (3)'!QQ5=9,"9 Abondance 500g",IF('Tableau (3)'!QQ5=10,"10 Abondance 500g",IF('Tableau (3)'!QQ5&gt;10,"!!!!!!!!!!!!!!","")))))))))))</f>
        <v/>
      </c>
      <c r="QN7" s="13" t="str">
        <f>IF('Tableau (3)'!QQ26=1,"1 Salers 250g",IF('Tableau (3)'!QQ26=2,"2 Salers 250g",IF('Tableau (3)'!QQ26=3,"3 Salers 250g",IF('Tableau (3)'!QQ26=4,"4 Salers 250g",IF('Tableau (3)'!QQ26=5,"5 Salers 250g",IF('Tableau (3)'!QQ26=6,"6 Salers 250g",IF('Tableau (3)'!QQ26=7,"7 Salers 250g",IF('Tableau (3)'!QQ26=8,"8 Salers 250g",IF('Tableau (3)'!QQ26=9,"9 Salers 250g",IF('Tableau (3)'!QQ26=10,"10 Salers 250g",IF('Tableau (3)'!QQ26&gt;10,"!!!!!!!!!!!!!!","")))))))))))</f>
        <v/>
      </c>
      <c r="QO7" s="13" t="str">
        <f>IF('Tableau (3)'!QS5=1,"1 Abondance 500g",IF('Tableau (3)'!QS5=2,"2 Abondance 500g",IF('Tableau (3)'!QS5=3,"3 Abondance 500g",IF('Tableau (3)'!QS5=4,"4 Abondance 500g",IF('Tableau (3)'!QS5=5,"5 Abondance 500g",IF('Tableau (3)'!QS5=6,"6 Abondance 500g",IF('Tableau (3)'!QS5=7,"7 Abondance 500g",IF('Tableau (3)'!QS5=8,"8 Abondance 500g",IF('Tableau (3)'!QS5=9,"9 Abondance 500g",IF('Tableau (3)'!QS5=10,"10 Abondance 500g",IF('Tableau (3)'!QS5&gt;10,"!!!!!!!!!!!!!!","")))))))))))</f>
        <v/>
      </c>
      <c r="QP7" s="13" t="str">
        <f>IF('Tableau (3)'!QS26=1,"1 Salers 250g",IF('Tableau (3)'!QS26=2,"2 Salers 250g",IF('Tableau (3)'!QS26=3,"3 Salers 250g",IF('Tableau (3)'!QS26=4,"4 Salers 250g",IF('Tableau (3)'!QS26=5,"5 Salers 250g",IF('Tableau (3)'!QS26=6,"6 Salers 250g",IF('Tableau (3)'!QS26=7,"7 Salers 250g",IF('Tableau (3)'!QS26=8,"8 Salers 250g",IF('Tableau (3)'!QS26=9,"9 Salers 250g",IF('Tableau (3)'!QS26=10,"10 Salers 250g",IF('Tableau (3)'!QS26&gt;10,"!!!!!!!!!!!!!!","")))))))))))</f>
        <v/>
      </c>
      <c r="QQ7" s="13" t="str">
        <f>IF('Tableau (3)'!QU5=1,"1 Abondance 500g",IF('Tableau (3)'!QU5=2,"2 Abondance 500g",IF('Tableau (3)'!QU5=3,"3 Abondance 500g",IF('Tableau (3)'!QU5=4,"4 Abondance 500g",IF('Tableau (3)'!QU5=5,"5 Abondance 500g",IF('Tableau (3)'!QU5=6,"6 Abondance 500g",IF('Tableau (3)'!QU5=7,"7 Abondance 500g",IF('Tableau (3)'!QU5=8,"8 Abondance 500g",IF('Tableau (3)'!QU5=9,"9 Abondance 500g",IF('Tableau (3)'!QU5=10,"10 Abondance 500g",IF('Tableau (3)'!QU5&gt;10,"!!!!!!!!!!!!!!","")))))))))))</f>
        <v/>
      </c>
      <c r="QR7" s="13" t="str">
        <f>IF('Tableau (3)'!QU26=1,"1 Salers 250g",IF('Tableau (3)'!QU26=2,"2 Salers 250g",IF('Tableau (3)'!QU26=3,"3 Salers 250g",IF('Tableau (3)'!QU26=4,"4 Salers 250g",IF('Tableau (3)'!QU26=5,"5 Salers 250g",IF('Tableau (3)'!QU26=6,"6 Salers 250g",IF('Tableau (3)'!QU26=7,"7 Salers 250g",IF('Tableau (3)'!QU26=8,"8 Salers 250g",IF('Tableau (3)'!QU26=9,"9 Salers 250g",IF('Tableau (3)'!QU26=10,"10 Salers 250g",IF('Tableau (3)'!QU26&gt;10,"!!!!!!!!!!!!!!","")))))))))))</f>
        <v/>
      </c>
      <c r="QS7" s="13" t="str">
        <f>IF('Tableau (3)'!QW5=1,"1 Abondance 500g",IF('Tableau (3)'!QW5=2,"2 Abondance 500g",IF('Tableau (3)'!QW5=3,"3 Abondance 500g",IF('Tableau (3)'!QW5=4,"4 Abondance 500g",IF('Tableau (3)'!QW5=5,"5 Abondance 500g",IF('Tableau (3)'!QW5=6,"6 Abondance 500g",IF('Tableau (3)'!QW5=7,"7 Abondance 500g",IF('Tableau (3)'!QW5=8,"8 Abondance 500g",IF('Tableau (3)'!QW5=9,"9 Abondance 500g",IF('Tableau (3)'!QW5=10,"10 Abondance 500g",IF('Tableau (3)'!QW5&gt;10,"!!!!!!!!!!!!!!","")))))))))))</f>
        <v/>
      </c>
      <c r="QT7" s="13" t="str">
        <f>IF('Tableau (3)'!QW26=1,"1 Salers 250g",IF('Tableau (3)'!QW26=2,"2 Salers 250g",IF('Tableau (3)'!QW26=3,"3 Salers 250g",IF('Tableau (3)'!QW26=4,"4 Salers 250g",IF('Tableau (3)'!QW26=5,"5 Salers 250g",IF('Tableau (3)'!QW26=6,"6 Salers 250g",IF('Tableau (3)'!QW26=7,"7 Salers 250g",IF('Tableau (3)'!QW26=8,"8 Salers 250g",IF('Tableau (3)'!QW26=9,"9 Salers 250g",IF('Tableau (3)'!QW26=10,"10 Salers 250g",IF('Tableau (3)'!QW26&gt;10,"!!!!!!!!!!!!!!","")))))))))))</f>
        <v/>
      </c>
      <c r="QU7" s="13" t="str">
        <f>IF('Tableau (3)'!QY5=1,"1 Abondance 500g",IF('Tableau (3)'!QY5=2,"2 Abondance 500g",IF('Tableau (3)'!QY5=3,"3 Abondance 500g",IF('Tableau (3)'!QY5=4,"4 Abondance 500g",IF('Tableau (3)'!QY5=5,"5 Abondance 500g",IF('Tableau (3)'!QY5=6,"6 Abondance 500g",IF('Tableau (3)'!QY5=7,"7 Abondance 500g",IF('Tableau (3)'!QY5=8,"8 Abondance 500g",IF('Tableau (3)'!QY5=9,"9 Abondance 500g",IF('Tableau (3)'!QY5=10,"10 Abondance 500g",IF('Tableau (3)'!QY5&gt;10,"!!!!!!!!!!!!!!","")))))))))))</f>
        <v/>
      </c>
      <c r="QV7" s="13" t="str">
        <f>IF('Tableau (3)'!QY26=1,"1 Salers 250g",IF('Tableau (3)'!QY26=2,"2 Salers 250g",IF('Tableau (3)'!QY26=3,"3 Salers 250g",IF('Tableau (3)'!QY26=4,"4 Salers 250g",IF('Tableau (3)'!QY26=5,"5 Salers 250g",IF('Tableau (3)'!QY26=6,"6 Salers 250g",IF('Tableau (3)'!QY26=7,"7 Salers 250g",IF('Tableau (3)'!QY26=8,"8 Salers 250g",IF('Tableau (3)'!QY26=9,"9 Salers 250g",IF('Tableau (3)'!QY26=10,"10 Salers 250g",IF('Tableau (3)'!QY26&gt;10,"!!!!!!!!!!!!!!","")))))))))))</f>
        <v/>
      </c>
      <c r="QW7" s="13" t="str">
        <f>IF('Tableau (3)'!RA5=1,"1 Abondance 500g",IF('Tableau (3)'!RA5=2,"2 Abondance 500g",IF('Tableau (3)'!RA5=3,"3 Abondance 500g",IF('Tableau (3)'!RA5=4,"4 Abondance 500g",IF('Tableau (3)'!RA5=5,"5 Abondance 500g",IF('Tableau (3)'!RA5=6,"6 Abondance 500g",IF('Tableau (3)'!RA5=7,"7 Abondance 500g",IF('Tableau (3)'!RA5=8,"8 Abondance 500g",IF('Tableau (3)'!RA5=9,"9 Abondance 500g",IF('Tableau (3)'!RA5=10,"10 Abondance 500g",IF('Tableau (3)'!RA5&gt;10,"!!!!!!!!!!!!!!","")))))))))))</f>
        <v/>
      </c>
      <c r="QX7" s="13" t="str">
        <f>IF('Tableau (3)'!RA26=1,"1 Salers 250g",IF('Tableau (3)'!RA26=2,"2 Salers 250g",IF('Tableau (3)'!RA26=3,"3 Salers 250g",IF('Tableau (3)'!RA26=4,"4 Salers 250g",IF('Tableau (3)'!RA26=5,"5 Salers 250g",IF('Tableau (3)'!RA26=6,"6 Salers 250g",IF('Tableau (3)'!RA26=7,"7 Salers 250g",IF('Tableau (3)'!RA26=8,"8 Salers 250g",IF('Tableau (3)'!RA26=9,"9 Salers 250g",IF('Tableau (3)'!RA26=10,"10 Salers 250g",IF('Tableau (3)'!RA26&gt;10,"!!!!!!!!!!!!!!","")))))))))))</f>
        <v/>
      </c>
      <c r="QY7" s="13" t="str">
        <f>IF('Tableau (3)'!RC5=1,"1 Abondance 500g",IF('Tableau (3)'!RC5=2,"2 Abondance 500g",IF('Tableau (3)'!RC5=3,"3 Abondance 500g",IF('Tableau (3)'!RC5=4,"4 Abondance 500g",IF('Tableau (3)'!RC5=5,"5 Abondance 500g",IF('Tableau (3)'!RC5=6,"6 Abondance 500g",IF('Tableau (3)'!RC5=7,"7 Abondance 500g",IF('Tableau (3)'!RC5=8,"8 Abondance 500g",IF('Tableau (3)'!RC5=9,"9 Abondance 500g",IF('Tableau (3)'!RC5=10,"10 Abondance 500g",IF('Tableau (3)'!RC5&gt;10,"!!!!!!!!!!!!!!","")))))))))))</f>
        <v/>
      </c>
      <c r="QZ7" s="13" t="str">
        <f>IF('Tableau (3)'!RC26=1,"1 Salers 250g",IF('Tableau (3)'!RC26=2,"2 Salers 250g",IF('Tableau (3)'!RC26=3,"3 Salers 250g",IF('Tableau (3)'!RC26=4,"4 Salers 250g",IF('Tableau (3)'!RC26=5,"5 Salers 250g",IF('Tableau (3)'!RC26=6,"6 Salers 250g",IF('Tableau (3)'!RC26=7,"7 Salers 250g",IF('Tableau (3)'!RC26=8,"8 Salers 250g",IF('Tableau (3)'!RC26=9,"9 Salers 250g",IF('Tableau (3)'!RC26=10,"10 Salers 250g",IF('Tableau (3)'!RC26&gt;10,"!!!!!!!!!!!!!!","")))))))))))</f>
        <v/>
      </c>
      <c r="RA7" s="13" t="str">
        <f>IF('Tableau (3)'!RE5=1,"1 Abondance 500g",IF('Tableau (3)'!RE5=2,"2 Abondance 500g",IF('Tableau (3)'!RE5=3,"3 Abondance 500g",IF('Tableau (3)'!RE5=4,"4 Abondance 500g",IF('Tableau (3)'!RE5=5,"5 Abondance 500g",IF('Tableau (3)'!RE5=6,"6 Abondance 500g",IF('Tableau (3)'!RE5=7,"7 Abondance 500g",IF('Tableau (3)'!RE5=8,"8 Abondance 500g",IF('Tableau (3)'!RE5=9,"9 Abondance 500g",IF('Tableau (3)'!RE5=10,"10 Abondance 500g",IF('Tableau (3)'!RE5&gt;10,"!!!!!!!!!!!!!!","")))))))))))</f>
        <v/>
      </c>
      <c r="RB7" s="13" t="str">
        <f>IF('Tableau (3)'!RE26=1,"1 Salers 250g",IF('Tableau (3)'!RE26=2,"2 Salers 250g",IF('Tableau (3)'!RE26=3,"3 Salers 250g",IF('Tableau (3)'!RE26=4,"4 Salers 250g",IF('Tableau (3)'!RE26=5,"5 Salers 250g",IF('Tableau (3)'!RE26=6,"6 Salers 250g",IF('Tableau (3)'!RE26=7,"7 Salers 250g",IF('Tableau (3)'!RE26=8,"8 Salers 250g",IF('Tableau (3)'!RE26=9,"9 Salers 250g",IF('Tableau (3)'!RE26=10,"10 Salers 250g",IF('Tableau (3)'!RE26&gt;10,"!!!!!!!!!!!!!!","")))))))))))</f>
        <v/>
      </c>
      <c r="RC7" s="13" t="str">
        <f>IF('Tableau (3)'!RG5=1,"1 Abondance 500g",IF('Tableau (3)'!RG5=2,"2 Abondance 500g",IF('Tableau (3)'!RG5=3,"3 Abondance 500g",IF('Tableau (3)'!RG5=4,"4 Abondance 500g",IF('Tableau (3)'!RG5=5,"5 Abondance 500g",IF('Tableau (3)'!RG5=6,"6 Abondance 500g",IF('Tableau (3)'!RG5=7,"7 Abondance 500g",IF('Tableau (3)'!RG5=8,"8 Abondance 500g",IF('Tableau (3)'!RG5=9,"9 Abondance 500g",IF('Tableau (3)'!RG5=10,"10 Abondance 500g",IF('Tableau (3)'!RG5&gt;10,"!!!!!!!!!!!!!!","")))))))))))</f>
        <v/>
      </c>
      <c r="RD7" s="13" t="str">
        <f>IF('Tableau (3)'!RG26=1,"1 Salers 250g",IF('Tableau (3)'!RG26=2,"2 Salers 250g",IF('Tableau (3)'!RG26=3,"3 Salers 250g",IF('Tableau (3)'!RG26=4,"4 Salers 250g",IF('Tableau (3)'!RG26=5,"5 Salers 250g",IF('Tableau (3)'!RG26=6,"6 Salers 250g",IF('Tableau (3)'!RG26=7,"7 Salers 250g",IF('Tableau (3)'!RG26=8,"8 Salers 250g",IF('Tableau (3)'!RG26=9,"9 Salers 250g",IF('Tableau (3)'!RG26=10,"10 Salers 250g",IF('Tableau (3)'!RG26&gt;10,"!!!!!!!!!!!!!!","")))))))))))</f>
        <v/>
      </c>
      <c r="RE7" s="13" t="str">
        <f>IF('Tableau (3)'!RI5=1,"1 Abondance 500g",IF('Tableau (3)'!RI5=2,"2 Abondance 500g",IF('Tableau (3)'!RI5=3,"3 Abondance 500g",IF('Tableau (3)'!RI5=4,"4 Abondance 500g",IF('Tableau (3)'!RI5=5,"5 Abondance 500g",IF('Tableau (3)'!RI5=6,"6 Abondance 500g",IF('Tableau (3)'!RI5=7,"7 Abondance 500g",IF('Tableau (3)'!RI5=8,"8 Abondance 500g",IF('Tableau (3)'!RI5=9,"9 Abondance 500g",IF('Tableau (3)'!RI5=10,"10 Abondance 500g",IF('Tableau (3)'!RI5&gt;10,"!!!!!!!!!!!!!!","")))))))))))</f>
        <v/>
      </c>
      <c r="RF7" s="13" t="str">
        <f>IF('Tableau (3)'!RI26=1,"1 Salers 250g",IF('Tableau (3)'!RI26=2,"2 Salers 250g",IF('Tableau (3)'!RI26=3,"3 Salers 250g",IF('Tableau (3)'!RI26=4,"4 Salers 250g",IF('Tableau (3)'!RI26=5,"5 Salers 250g",IF('Tableau (3)'!RI26=6,"6 Salers 250g",IF('Tableau (3)'!RI26=7,"7 Salers 250g",IF('Tableau (3)'!RI26=8,"8 Salers 250g",IF('Tableau (3)'!RI26=9,"9 Salers 250g",IF('Tableau (3)'!RI26=10,"10 Salers 250g",IF('Tableau (3)'!RI26&gt;10,"!!!!!!!!!!!!!!","")))))))))))</f>
        <v/>
      </c>
      <c r="RG7" s="13" t="str">
        <f>IF('Tableau (3)'!RK5=1,"1 Abondance 500g",IF('Tableau (3)'!RK5=2,"2 Abondance 500g",IF('Tableau (3)'!RK5=3,"3 Abondance 500g",IF('Tableau (3)'!RK5=4,"4 Abondance 500g",IF('Tableau (3)'!RK5=5,"5 Abondance 500g",IF('Tableau (3)'!RK5=6,"6 Abondance 500g",IF('Tableau (3)'!RK5=7,"7 Abondance 500g",IF('Tableau (3)'!RK5=8,"8 Abondance 500g",IF('Tableau (3)'!RK5=9,"9 Abondance 500g",IF('Tableau (3)'!RK5=10,"10 Abondance 500g",IF('Tableau (3)'!RK5&gt;10,"!!!!!!!!!!!!!!","")))))))))))</f>
        <v/>
      </c>
      <c r="RH7" s="13" t="str">
        <f>IF('Tableau (3)'!RK26=1,"1 Salers 250g",IF('Tableau (3)'!RK26=2,"2 Salers 250g",IF('Tableau (3)'!RK26=3,"3 Salers 250g",IF('Tableau (3)'!RK26=4,"4 Salers 250g",IF('Tableau (3)'!RK26=5,"5 Salers 250g",IF('Tableau (3)'!RK26=6,"6 Salers 250g",IF('Tableau (3)'!RK26=7,"7 Salers 250g",IF('Tableau (3)'!RK26=8,"8 Salers 250g",IF('Tableau (3)'!RK26=9,"9 Salers 250g",IF('Tableau (3)'!RK26=10,"10 Salers 250g",IF('Tableau (3)'!RK26&gt;10,"!!!!!!!!!!!!!!","")))))))))))</f>
        <v/>
      </c>
      <c r="RI7" s="13" t="str">
        <f>IF('Tableau (3)'!RM5=1,"1 Abondance 500g",IF('Tableau (3)'!RM5=2,"2 Abondance 500g",IF('Tableau (3)'!RM5=3,"3 Abondance 500g",IF('Tableau (3)'!RM5=4,"4 Abondance 500g",IF('Tableau (3)'!RM5=5,"5 Abondance 500g",IF('Tableau (3)'!RM5=6,"6 Abondance 500g",IF('Tableau (3)'!RM5=7,"7 Abondance 500g",IF('Tableau (3)'!RM5=8,"8 Abondance 500g",IF('Tableau (3)'!RM5=9,"9 Abondance 500g",IF('Tableau (3)'!RM5=10,"10 Abondance 500g",IF('Tableau (3)'!RM5&gt;10,"!!!!!!!!!!!!!!","")))))))))))</f>
        <v/>
      </c>
      <c r="RJ7" s="13" t="str">
        <f>IF('Tableau (3)'!RM26=1,"1 Salers 250g",IF('Tableau (3)'!RM26=2,"2 Salers 250g",IF('Tableau (3)'!RM26=3,"3 Salers 250g",IF('Tableau (3)'!RM26=4,"4 Salers 250g",IF('Tableau (3)'!RM26=5,"5 Salers 250g",IF('Tableau (3)'!RM26=6,"6 Salers 250g",IF('Tableau (3)'!RM26=7,"7 Salers 250g",IF('Tableau (3)'!RM26=8,"8 Salers 250g",IF('Tableau (3)'!RM26=9,"9 Salers 250g",IF('Tableau (3)'!RM26=10,"10 Salers 250g",IF('Tableau (3)'!RM26&gt;10,"!!!!!!!!!!!!!!","")))))))))))</f>
        <v/>
      </c>
      <c r="RK7" s="13" t="str">
        <f>IF('Tableau (3)'!RO5=1,"1 Abondance 500g",IF('Tableau (3)'!RO5=2,"2 Abondance 500g",IF('Tableau (3)'!RO5=3,"3 Abondance 500g",IF('Tableau (3)'!RO5=4,"4 Abondance 500g",IF('Tableau (3)'!RO5=5,"5 Abondance 500g",IF('Tableau (3)'!RO5=6,"6 Abondance 500g",IF('Tableau (3)'!RO5=7,"7 Abondance 500g",IF('Tableau (3)'!RO5=8,"8 Abondance 500g",IF('Tableau (3)'!RO5=9,"9 Abondance 500g",IF('Tableau (3)'!RO5=10,"10 Abondance 500g",IF('Tableau (3)'!RO5&gt;10,"!!!!!!!!!!!!!!","")))))))))))</f>
        <v/>
      </c>
      <c r="RL7" s="13" t="str">
        <f>IF('Tableau (3)'!RO26=1,"1 Salers 250g",IF('Tableau (3)'!RO26=2,"2 Salers 250g",IF('Tableau (3)'!RO26=3,"3 Salers 250g",IF('Tableau (3)'!RO26=4,"4 Salers 250g",IF('Tableau (3)'!RO26=5,"5 Salers 250g",IF('Tableau (3)'!RO26=6,"6 Salers 250g",IF('Tableau (3)'!RO26=7,"7 Salers 250g",IF('Tableau (3)'!RO26=8,"8 Salers 250g",IF('Tableau (3)'!RO26=9,"9 Salers 250g",IF('Tableau (3)'!RO26=10,"10 Salers 250g",IF('Tableau (3)'!RO26&gt;10,"!!!!!!!!!!!!!!","")))))))))))</f>
        <v/>
      </c>
      <c r="RM7" s="13" t="str">
        <f>IF('Tableau (3)'!RQ5=1,"1 Abondance 500g",IF('Tableau (3)'!RQ5=2,"2 Abondance 500g",IF('Tableau (3)'!RQ5=3,"3 Abondance 500g",IF('Tableau (3)'!RQ5=4,"4 Abondance 500g",IF('Tableau (3)'!RQ5=5,"5 Abondance 500g",IF('Tableau (3)'!RQ5=6,"6 Abondance 500g",IF('Tableau (3)'!RQ5=7,"7 Abondance 500g",IF('Tableau (3)'!RQ5=8,"8 Abondance 500g",IF('Tableau (3)'!RQ5=9,"9 Abondance 500g",IF('Tableau (3)'!RQ5=10,"10 Abondance 500g",IF('Tableau (3)'!RQ5&gt;10,"!!!!!!!!!!!!!!","")))))))))))</f>
        <v/>
      </c>
      <c r="RN7" s="13" t="str">
        <f>IF('Tableau (3)'!RQ26=1,"1 Salers 250g",IF('Tableau (3)'!RQ26=2,"2 Salers 250g",IF('Tableau (3)'!RQ26=3,"3 Salers 250g",IF('Tableau (3)'!RQ26=4,"4 Salers 250g",IF('Tableau (3)'!RQ26=5,"5 Salers 250g",IF('Tableau (3)'!RQ26=6,"6 Salers 250g",IF('Tableau (3)'!RQ26=7,"7 Salers 250g",IF('Tableau (3)'!RQ26=8,"8 Salers 250g",IF('Tableau (3)'!RQ26=9,"9 Salers 250g",IF('Tableau (3)'!RQ26=10,"10 Salers 250g",IF('Tableau (3)'!RQ26&gt;10,"!!!!!!!!!!!!!!","")))))))))))</f>
        <v/>
      </c>
      <c r="RO7" s="13" t="str">
        <f>IF('Tableau (3)'!RS5=1,"1 Abondance 500g",IF('Tableau (3)'!RS5=2,"2 Abondance 500g",IF('Tableau (3)'!RS5=3,"3 Abondance 500g",IF('Tableau (3)'!RS5=4,"4 Abondance 500g",IF('Tableau (3)'!RS5=5,"5 Abondance 500g",IF('Tableau (3)'!RS5=6,"6 Abondance 500g",IF('Tableau (3)'!RS5=7,"7 Abondance 500g",IF('Tableau (3)'!RS5=8,"8 Abondance 500g",IF('Tableau (3)'!RS5=9,"9 Abondance 500g",IF('Tableau (3)'!RS5=10,"10 Abondance 500g",IF('Tableau (3)'!RS5&gt;10,"!!!!!!!!!!!!!!","")))))))))))</f>
        <v/>
      </c>
      <c r="RP7" s="13" t="str">
        <f>IF('Tableau (3)'!RS26=1,"1 Salers 250g",IF('Tableau (3)'!RS26=2,"2 Salers 250g",IF('Tableau (3)'!RS26=3,"3 Salers 250g",IF('Tableau (3)'!RS26=4,"4 Salers 250g",IF('Tableau (3)'!RS26=5,"5 Salers 250g",IF('Tableau (3)'!RS26=6,"6 Salers 250g",IF('Tableau (3)'!RS26=7,"7 Salers 250g",IF('Tableau (3)'!RS26=8,"8 Salers 250g",IF('Tableau (3)'!RS26=9,"9 Salers 250g",IF('Tableau (3)'!RS26=10,"10 Salers 250g",IF('Tableau (3)'!RS26&gt;10,"!!!!!!!!!!!!!!","")))))))))))</f>
        <v/>
      </c>
      <c r="RQ7" s="13" t="str">
        <f>IF('Tableau (3)'!RU5=1,"1 Abondance 500g",IF('Tableau (3)'!RU5=2,"2 Abondance 500g",IF('Tableau (3)'!RU5=3,"3 Abondance 500g",IF('Tableau (3)'!RU5=4,"4 Abondance 500g",IF('Tableau (3)'!RU5=5,"5 Abondance 500g",IF('Tableau (3)'!RU5=6,"6 Abondance 500g",IF('Tableau (3)'!RU5=7,"7 Abondance 500g",IF('Tableau (3)'!RU5=8,"8 Abondance 500g",IF('Tableau (3)'!RU5=9,"9 Abondance 500g",IF('Tableau (3)'!RU5=10,"10 Abondance 500g",IF('Tableau (3)'!RU5&gt;10,"!!!!!!!!!!!!!!","")))))))))))</f>
        <v/>
      </c>
      <c r="RR7" s="13" t="str">
        <f>IF('Tableau (3)'!RU26=1,"1 Salers 250g",IF('Tableau (3)'!RU26=2,"2 Salers 250g",IF('Tableau (3)'!RU26=3,"3 Salers 250g",IF('Tableau (3)'!RU26=4,"4 Salers 250g",IF('Tableau (3)'!RU26=5,"5 Salers 250g",IF('Tableau (3)'!RU26=6,"6 Salers 250g",IF('Tableau (3)'!RU26=7,"7 Salers 250g",IF('Tableau (3)'!RU26=8,"8 Salers 250g",IF('Tableau (3)'!RU26=9,"9 Salers 250g",IF('Tableau (3)'!RU26=10,"10 Salers 250g",IF('Tableau (3)'!RU26&gt;10,"!!!!!!!!!!!!!!","")))))))))))</f>
        <v/>
      </c>
      <c r="RS7" s="13" t="str">
        <f>IF('Tableau (3)'!RW5=1,"1 Abondance 500g",IF('Tableau (3)'!RW5=2,"2 Abondance 500g",IF('Tableau (3)'!RW5=3,"3 Abondance 500g",IF('Tableau (3)'!RW5=4,"4 Abondance 500g",IF('Tableau (3)'!RW5=5,"5 Abondance 500g",IF('Tableau (3)'!RW5=6,"6 Abondance 500g",IF('Tableau (3)'!RW5=7,"7 Abondance 500g",IF('Tableau (3)'!RW5=8,"8 Abondance 500g",IF('Tableau (3)'!RW5=9,"9 Abondance 500g",IF('Tableau (3)'!RW5=10,"10 Abondance 500g",IF('Tableau (3)'!RW5&gt;10,"!!!!!!!!!!!!!!","")))))))))))</f>
        <v/>
      </c>
      <c r="RT7" s="13" t="str">
        <f>IF('Tableau (3)'!RW26=1,"1 Salers 250g",IF('Tableau (3)'!RW26=2,"2 Salers 250g",IF('Tableau (3)'!RW26=3,"3 Salers 250g",IF('Tableau (3)'!RW26=4,"4 Salers 250g",IF('Tableau (3)'!RW26=5,"5 Salers 250g",IF('Tableau (3)'!RW26=6,"6 Salers 250g",IF('Tableau (3)'!RW26=7,"7 Salers 250g",IF('Tableau (3)'!RW26=8,"8 Salers 250g",IF('Tableau (3)'!RW26=9,"9 Salers 250g",IF('Tableau (3)'!RW26=10,"10 Salers 250g",IF('Tableau (3)'!RW26&gt;10,"!!!!!!!!!!!!!!","")))))))))))</f>
        <v/>
      </c>
      <c r="RU7" s="13" t="str">
        <f>IF('Tableau (3)'!RY5=1,"1 Abondance 500g",IF('Tableau (3)'!RY5=2,"2 Abondance 500g",IF('Tableau (3)'!RY5=3,"3 Abondance 500g",IF('Tableau (3)'!RY5=4,"4 Abondance 500g",IF('Tableau (3)'!RY5=5,"5 Abondance 500g",IF('Tableau (3)'!RY5=6,"6 Abondance 500g",IF('Tableau (3)'!RY5=7,"7 Abondance 500g",IF('Tableau (3)'!RY5=8,"8 Abondance 500g",IF('Tableau (3)'!RY5=9,"9 Abondance 500g",IF('Tableau (3)'!RY5=10,"10 Abondance 500g",IF('Tableau (3)'!RY5&gt;10,"!!!!!!!!!!!!!!","")))))))))))</f>
        <v/>
      </c>
      <c r="RV7" s="13" t="str">
        <f>IF('Tableau (3)'!RY26=1,"1 Salers 250g",IF('Tableau (3)'!RY26=2,"2 Salers 250g",IF('Tableau (3)'!RY26=3,"3 Salers 250g",IF('Tableau (3)'!RY26=4,"4 Salers 250g",IF('Tableau (3)'!RY26=5,"5 Salers 250g",IF('Tableau (3)'!RY26=6,"6 Salers 250g",IF('Tableau (3)'!RY26=7,"7 Salers 250g",IF('Tableau (3)'!RY26=8,"8 Salers 250g",IF('Tableau (3)'!RY26=9,"9 Salers 250g",IF('Tableau (3)'!RY26=10,"10 Salers 250g",IF('Tableau (3)'!RY26&gt;10,"!!!!!!!!!!!!!!","")))))))))))</f>
        <v/>
      </c>
      <c r="RW7" s="13" t="str">
        <f>IF('Tableau (3)'!SA5=1,"1 Abondance 500g",IF('Tableau (3)'!SA5=2,"2 Abondance 500g",IF('Tableau (3)'!SA5=3,"3 Abondance 500g",IF('Tableau (3)'!SA5=4,"4 Abondance 500g",IF('Tableau (3)'!SA5=5,"5 Abondance 500g",IF('Tableau (3)'!SA5=6,"6 Abondance 500g",IF('Tableau (3)'!SA5=7,"7 Abondance 500g",IF('Tableau (3)'!SA5=8,"8 Abondance 500g",IF('Tableau (3)'!SA5=9,"9 Abondance 500g",IF('Tableau (3)'!SA5=10,"10 Abondance 500g",IF('Tableau (3)'!SA5&gt;10,"!!!!!!!!!!!!!!","")))))))))))</f>
        <v/>
      </c>
      <c r="RX7" s="13" t="str">
        <f>IF('Tableau (3)'!SA26=1,"1 Salers 250g",IF('Tableau (3)'!SA26=2,"2 Salers 250g",IF('Tableau (3)'!SA26=3,"3 Salers 250g",IF('Tableau (3)'!SA26=4,"4 Salers 250g",IF('Tableau (3)'!SA26=5,"5 Salers 250g",IF('Tableau (3)'!SA26=6,"6 Salers 250g",IF('Tableau (3)'!SA26=7,"7 Salers 250g",IF('Tableau (3)'!SA26=8,"8 Salers 250g",IF('Tableau (3)'!SA26=9,"9 Salers 250g",IF('Tableau (3)'!SA26=10,"10 Salers 250g",IF('Tableau (3)'!SA26&gt;10,"!!!!!!!!!!!!!!","")))))))))))</f>
        <v/>
      </c>
      <c r="RY7" s="13" t="str">
        <f>IF('Tableau (3)'!SC5=1,"1 Abondance 500g",IF('Tableau (3)'!SC5=2,"2 Abondance 500g",IF('Tableau (3)'!SC5=3,"3 Abondance 500g",IF('Tableau (3)'!SC5=4,"4 Abondance 500g",IF('Tableau (3)'!SC5=5,"5 Abondance 500g",IF('Tableau (3)'!SC5=6,"6 Abondance 500g",IF('Tableau (3)'!SC5=7,"7 Abondance 500g",IF('Tableau (3)'!SC5=8,"8 Abondance 500g",IF('Tableau (3)'!SC5=9,"9 Abondance 500g",IF('Tableau (3)'!SC5=10,"10 Abondance 500g",IF('Tableau (3)'!SC5&gt;10,"!!!!!!!!!!!!!!","")))))))))))</f>
        <v/>
      </c>
      <c r="RZ7" s="13" t="str">
        <f>IF('Tableau (3)'!SC26=1,"1 Salers 250g",IF('Tableau (3)'!SC26=2,"2 Salers 250g",IF('Tableau (3)'!SC26=3,"3 Salers 250g",IF('Tableau (3)'!SC26=4,"4 Salers 250g",IF('Tableau (3)'!SC26=5,"5 Salers 250g",IF('Tableau (3)'!SC26=6,"6 Salers 250g",IF('Tableau (3)'!SC26=7,"7 Salers 250g",IF('Tableau (3)'!SC26=8,"8 Salers 250g",IF('Tableau (3)'!SC26=9,"9 Salers 250g",IF('Tableau (3)'!SC26=10,"10 Salers 250g",IF('Tableau (3)'!SC26&gt;10,"!!!!!!!!!!!!!!","")))))))))))</f>
        <v/>
      </c>
      <c r="SA7" s="13" t="str">
        <f>IF('Tableau (3)'!SE5=1,"1 Abondance 500g",IF('Tableau (3)'!SE5=2,"2 Abondance 500g",IF('Tableau (3)'!SE5=3,"3 Abondance 500g",IF('Tableau (3)'!SE5=4,"4 Abondance 500g",IF('Tableau (3)'!SE5=5,"5 Abondance 500g",IF('Tableau (3)'!SE5=6,"6 Abondance 500g",IF('Tableau (3)'!SE5=7,"7 Abondance 500g",IF('Tableau (3)'!SE5=8,"8 Abondance 500g",IF('Tableau (3)'!SE5=9,"9 Abondance 500g",IF('Tableau (3)'!SE5=10,"10 Abondance 500g",IF('Tableau (3)'!SE5&gt;10,"!!!!!!!!!!!!!!","")))))))))))</f>
        <v/>
      </c>
      <c r="SB7" s="13" t="str">
        <f>IF('Tableau (3)'!SE26=1,"1 Salers 250g",IF('Tableau (3)'!SE26=2,"2 Salers 250g",IF('Tableau (3)'!SE26=3,"3 Salers 250g",IF('Tableau (3)'!SE26=4,"4 Salers 250g",IF('Tableau (3)'!SE26=5,"5 Salers 250g",IF('Tableau (3)'!SE26=6,"6 Salers 250g",IF('Tableau (3)'!SE26=7,"7 Salers 250g",IF('Tableau (3)'!SE26=8,"8 Salers 250g",IF('Tableau (3)'!SE26=9,"9 Salers 250g",IF('Tableau (3)'!SE26=10,"10 Salers 250g",IF('Tableau (3)'!SE26&gt;10,"!!!!!!!!!!!!!!","")))))))))))</f>
        <v/>
      </c>
      <c r="SC7" s="13" t="str">
        <f>IF('Tableau (3)'!SG5=1,"1 Abondance 500g",IF('Tableau (3)'!SG5=2,"2 Abondance 500g",IF('Tableau (3)'!SG5=3,"3 Abondance 500g",IF('Tableau (3)'!SG5=4,"4 Abondance 500g",IF('Tableau (3)'!SG5=5,"5 Abondance 500g",IF('Tableau (3)'!SG5=6,"6 Abondance 500g",IF('Tableau (3)'!SG5=7,"7 Abondance 500g",IF('Tableau (3)'!SG5=8,"8 Abondance 500g",IF('Tableau (3)'!SG5=9,"9 Abondance 500g",IF('Tableau (3)'!SG5=10,"10 Abondance 500g",IF('Tableau (3)'!SG5&gt;10,"!!!!!!!!!!!!!!","")))))))))))</f>
        <v/>
      </c>
      <c r="SD7" s="13" t="str">
        <f>IF('Tableau (3)'!SG26=1,"1 Salers 250g",IF('Tableau (3)'!SG26=2,"2 Salers 250g",IF('Tableau (3)'!SG26=3,"3 Salers 250g",IF('Tableau (3)'!SG26=4,"4 Salers 250g",IF('Tableau (3)'!SG26=5,"5 Salers 250g",IF('Tableau (3)'!SG26=6,"6 Salers 250g",IF('Tableau (3)'!SG26=7,"7 Salers 250g",IF('Tableau (3)'!SG26=8,"8 Salers 250g",IF('Tableau (3)'!SG26=9,"9 Salers 250g",IF('Tableau (3)'!SG26=10,"10 Salers 250g",IF('Tableau (3)'!SG26&gt;10,"!!!!!!!!!!!!!!","")))))))))))</f>
        <v/>
      </c>
    </row>
    <row r="8" spans="1:498" ht="20" customHeight="1" x14ac:dyDescent="0.15">
      <c r="A8" s="13" t="str">
        <f>IF('Tableau (3)'!E6=1,"1 Cantal 250g",IF('Tableau (3)'!E6=2,"2 Cantal 250g",IF('Tableau (3)'!E6=3,"3 Cantal 250g",IF('Tableau (3)'!E6=4,"4 Cantal 250g",IF('Tableau (3)'!E6=5,"5 Cantal 250g",IF('Tableau (3)'!E6=6,"6 Cantal 250g",IF('Tableau (3)'!E6=7,"7 Cantal 250g",IF('Tableau (3)'!E6=8,"8 Cantal 250g",IF('Tableau (3)'!E6=9,"9 Cantal 250g",IF('Tableau (3)'!E6=10,"10 Cantal 250g",IF('Tableau (3)'!E6&gt;10,"!!!!!!!!!!!!!!","")))))))))))</f>
        <v/>
      </c>
      <c r="B8" s="13" t="str">
        <f>IF('Tableau (3)'!E27=1,"1 Salers 500g",IF('Tableau (3)'!E27=2,"2 Salers 500g",IF('Tableau (3)'!E27=3,"3 Salers 500g",IF('Tableau (3)'!E27=4,"4 Salers 500g",IF('Tableau (3)'!E27=5,"5 Salers 500g",IF('Tableau (3)'!E27=6,"6 Salers 500g",IF('Tableau (3)'!E27=7,"7 Salers 500g",IF('Tableau (3)'!E27=8,"8 Salers 500g",IF('Tableau (3)'!E27=9,"9 Salers 500g",IF('Tableau (3)'!E27=10,"10 Salers 500g",IF('Tableau (3)'!E27&gt;10,"!!!!!!!!!!!!!!","")))))))))))</f>
        <v/>
      </c>
      <c r="C8" s="13" t="str">
        <f>IF('Tableau (3)'!G6=1,"1 Cantal 250g",IF('Tableau (3)'!G6=2,"2 Cantal 250g",IF('Tableau (3)'!G6=3,"3 Cantal 250g",IF('Tableau (3)'!G6=4,"4 Cantal 250g",IF('Tableau (3)'!G6=5,"5 Cantal 250g",IF('Tableau (3)'!G6=6,"6 Cantal 250g",IF('Tableau (3)'!G6=7,"7 Cantal 250g",IF('Tableau (3)'!G6=8,"8 Cantal 250g",IF('Tableau (3)'!G6=9,"9 Cantal 250g",IF('Tableau (3)'!G6=10,"10 Cantal 250g",IF('Tableau (3)'!G6&gt;10,"!!!!!!!!!!!!!!","")))))))))))</f>
        <v/>
      </c>
      <c r="D8" s="13" t="str">
        <f>IF('Tableau (3)'!G27=1,"1 Salers 500g",IF('Tableau (3)'!G27=2,"2 Salers 500g",IF('Tableau (3)'!G27=3,"3 Salers 500g",IF('Tableau (3)'!G27=4,"4 Salers 500g",IF('Tableau (3)'!G27=5,"5 Salers 500g",IF('Tableau (3)'!G27=6,"6 Salers 500g",IF('Tableau (3)'!G27=7,"7 Salers 500g",IF('Tableau (3)'!G27=8,"8 Salers 500g",IF('Tableau (3)'!G27=9,"9 Salers 500g",IF('Tableau (3)'!G27=10,"10 Salers 500g",IF('Tableau (3)'!G27&gt;10,"!!!!!!!!!!!!!!","")))))))))))</f>
        <v/>
      </c>
      <c r="E8" s="13" t="str">
        <f>IF('Tableau (3)'!I6=1,"1 Cantal 250g",IF('Tableau (3)'!I6=2,"2 Cantal 250g",IF('Tableau (3)'!I6=3,"3 Cantal 250g",IF('Tableau (3)'!I6=4,"4 Cantal 250g",IF('Tableau (3)'!I6=5,"5 Cantal 250g",IF('Tableau (3)'!I6=6,"6 Cantal 250g",IF('Tableau (3)'!I6=7,"7 Cantal 250g",IF('Tableau (3)'!I6=8,"8 Cantal 250g",IF('Tableau (3)'!I6=9,"9 Cantal 250g",IF('Tableau (3)'!I6=10,"10 Cantal 250g",IF('Tableau (3)'!I6&gt;10,"!!!!!!!!!!!!!!","")))))))))))</f>
        <v/>
      </c>
      <c r="F8" s="13" t="str">
        <f>IF('Tableau (3)'!I27=1,"1 Salers 500g",IF('Tableau (3)'!I27=2,"2 Salers 500g",IF('Tableau (3)'!I27=3,"3 Salers 500g",IF('Tableau (3)'!I27=4,"4 Salers 500g",IF('Tableau (3)'!I27=5,"5 Salers 500g",IF('Tableau (3)'!I27=6,"6 Salers 500g",IF('Tableau (3)'!I27=7,"7 Salers 500g",IF('Tableau (3)'!I27=8,"8 Salers 500g",IF('Tableau (3)'!I27=9,"9 Salers 500g",IF('Tableau (3)'!I27=10,"10 Salers 500g",IF('Tableau (3)'!I27&gt;10,"!!!!!!!!!!!!!!","")))))))))))</f>
        <v/>
      </c>
      <c r="G8" s="13" t="str">
        <f>IF('Tableau (3)'!K6=1,"1 Cantal 250g",IF('Tableau (3)'!K6=2,"2 Cantal 250g",IF('Tableau (3)'!K6=3,"3 Cantal 250g",IF('Tableau (3)'!K6=4,"4 Cantal 250g",IF('Tableau (3)'!K6=5,"5 Cantal 250g",IF('Tableau (3)'!K6=6,"6 Cantal 250g",IF('Tableau (3)'!K6=7,"7 Cantal 250g",IF('Tableau (3)'!K6=8,"8 Cantal 250g",IF('Tableau (3)'!K6=9,"9 Cantal 250g",IF('Tableau (3)'!K6=10,"10 Cantal 250g",IF('Tableau (3)'!K6&gt;10,"!!!!!!!!!!!!!!","")))))))))))</f>
        <v/>
      </c>
      <c r="H8" s="13" t="str">
        <f>IF('Tableau (3)'!K27=1,"1 Salers 500g",IF('Tableau (3)'!K27=2,"2 Salers 500g",IF('Tableau (3)'!K27=3,"3 Salers 500g",IF('Tableau (3)'!K27=4,"4 Salers 500g",IF('Tableau (3)'!K27=5,"5 Salers 500g",IF('Tableau (3)'!K27=6,"6 Salers 500g",IF('Tableau (3)'!K27=7,"7 Salers 500g",IF('Tableau (3)'!K27=8,"8 Salers 500g",IF('Tableau (3)'!K27=9,"9 Salers 500g",IF('Tableau (3)'!K27=10,"10 Salers 500g",IF('Tableau (3)'!K27&gt;10,"!!!!!!!!!!!!!!","")))))))))))</f>
        <v/>
      </c>
      <c r="I8" s="13" t="str">
        <f>IF('Tableau (3)'!M6=1,"1 Cantal 250g",IF('Tableau (3)'!M6=2,"2 Cantal 250g",IF('Tableau (3)'!M6=3,"3 Cantal 250g",IF('Tableau (3)'!M6=4,"4 Cantal 250g",IF('Tableau (3)'!M6=5,"5 Cantal 250g",IF('Tableau (3)'!M6=6,"6 Cantal 250g",IF('Tableau (3)'!M6=7,"7 Cantal 250g",IF('Tableau (3)'!M6=8,"8 Cantal 250g",IF('Tableau (3)'!M6=9,"9 Cantal 250g",IF('Tableau (3)'!M6=10,"10 Cantal 250g",IF('Tableau (3)'!M6&gt;10,"!!!!!!!!!!!!!!","")))))))))))</f>
        <v/>
      </c>
      <c r="J8" s="13" t="str">
        <f>IF('Tableau (3)'!M27=1,"1 Salers 500g",IF('Tableau (3)'!M27=2,"2 Salers 500g",IF('Tableau (3)'!M27=3,"3 Salers 500g",IF('Tableau (3)'!M27=4,"4 Salers 500g",IF('Tableau (3)'!M27=5,"5 Salers 500g",IF('Tableau (3)'!M27=6,"6 Salers 500g",IF('Tableau (3)'!M27=7,"7 Salers 500g",IF('Tableau (3)'!M27=8,"8 Salers 500g",IF('Tableau (3)'!M27=9,"9 Salers 500g",IF('Tableau (3)'!M27=10,"10 Salers 500g",IF('Tableau (3)'!M27&gt;10,"!!!!!!!!!!!!!!","")))))))))))</f>
        <v/>
      </c>
      <c r="K8" s="13" t="str">
        <f>IF('Tableau (3)'!O6=1,"1 Cantal 250g",IF('Tableau (3)'!O6=2,"2 Cantal 250g",IF('Tableau (3)'!O6=3,"3 Cantal 250g",IF('Tableau (3)'!O6=4,"4 Cantal 250g",IF('Tableau (3)'!O6=5,"5 Cantal 250g",IF('Tableau (3)'!O6=6,"6 Cantal 250g",IF('Tableau (3)'!O6=7,"7 Cantal 250g",IF('Tableau (3)'!O6=8,"8 Cantal 250g",IF('Tableau (3)'!O6=9,"9 Cantal 250g",IF('Tableau (3)'!O6=10,"10 Cantal 250g",IF('Tableau (3)'!O6&gt;10,"!!!!!!!!!!!!!!","")))))))))))</f>
        <v/>
      </c>
      <c r="L8" s="13" t="str">
        <f>IF('Tableau (3)'!O27=1,"1 Salers 500g",IF('Tableau (3)'!O27=2,"2 Salers 500g",IF('Tableau (3)'!O27=3,"3 Salers 500g",IF('Tableau (3)'!O27=4,"4 Salers 500g",IF('Tableau (3)'!O27=5,"5 Salers 500g",IF('Tableau (3)'!O27=6,"6 Salers 500g",IF('Tableau (3)'!O27=7,"7 Salers 500g",IF('Tableau (3)'!O27=8,"8 Salers 500g",IF('Tableau (3)'!O27=9,"9 Salers 500g",IF('Tableau (3)'!O27=10,"10 Salers 500g",IF('Tableau (3)'!O27&gt;10,"!!!!!!!!!!!!!!","")))))))))))</f>
        <v/>
      </c>
      <c r="M8" s="13" t="str">
        <f>IF('Tableau (3)'!Q6=1,"1 Cantal 250g",IF('Tableau (3)'!Q6=2,"2 Cantal 250g",IF('Tableau (3)'!Q6=3,"3 Cantal 250g",IF('Tableau (3)'!Q6=4,"4 Cantal 250g",IF('Tableau (3)'!Q6=5,"5 Cantal 250g",IF('Tableau (3)'!Q6=6,"6 Cantal 250g",IF('Tableau (3)'!Q6=7,"7 Cantal 250g",IF('Tableau (3)'!Q6=8,"8 Cantal 250g",IF('Tableau (3)'!Q6=9,"9 Cantal 250g",IF('Tableau (3)'!Q6=10,"10 Cantal 250g",IF('Tableau (3)'!Q6&gt;10,"!!!!!!!!!!!!!!","")))))))))))</f>
        <v/>
      </c>
      <c r="N8" s="13" t="str">
        <f>IF('Tableau (3)'!Q27=1,"1 Salers 500g",IF('Tableau (3)'!Q27=2,"2 Salers 500g",IF('Tableau (3)'!Q27=3,"3 Salers 500g",IF('Tableau (3)'!Q27=4,"4 Salers 500g",IF('Tableau (3)'!Q27=5,"5 Salers 500g",IF('Tableau (3)'!Q27=6,"6 Salers 500g",IF('Tableau (3)'!Q27=7,"7 Salers 500g",IF('Tableau (3)'!Q27=8,"8 Salers 500g",IF('Tableau (3)'!Q27=9,"9 Salers 500g",IF('Tableau (3)'!Q27=10,"10 Salers 500g",IF('Tableau (3)'!Q27&gt;10,"!!!!!!!!!!!!!!","")))))))))))</f>
        <v/>
      </c>
      <c r="O8" s="13" t="str">
        <f>IF('Tableau (3)'!S6=1,"1 Cantal 250g",IF('Tableau (3)'!S6=2,"2 Cantal 250g",IF('Tableau (3)'!S6=3,"3 Cantal 250g",IF('Tableau (3)'!S6=4,"4 Cantal 250g",IF('Tableau (3)'!S6=5,"5 Cantal 250g",IF('Tableau (3)'!S6=6,"6 Cantal 250g",IF('Tableau (3)'!S6=7,"7 Cantal 250g",IF('Tableau (3)'!S6=8,"8 Cantal 250g",IF('Tableau (3)'!S6=9,"9 Cantal 250g",IF('Tableau (3)'!S6=10,"10 Cantal 250g",IF('Tableau (3)'!S6&gt;10,"!!!!!!!!!!!!!!","")))))))))))</f>
        <v/>
      </c>
      <c r="P8" s="13" t="str">
        <f>IF('Tableau (3)'!S27=1,"1 Salers 500g",IF('Tableau (3)'!S27=2,"2 Salers 500g",IF('Tableau (3)'!S27=3,"3 Salers 500g",IF('Tableau (3)'!S27=4,"4 Salers 500g",IF('Tableau (3)'!S27=5,"5 Salers 500g",IF('Tableau (3)'!S27=6,"6 Salers 500g",IF('Tableau (3)'!S27=7,"7 Salers 500g",IF('Tableau (3)'!S27=8,"8 Salers 500g",IF('Tableau (3)'!S27=9,"9 Salers 500g",IF('Tableau (3)'!S27=10,"10 Salers 500g",IF('Tableau (3)'!S27&gt;10,"!!!!!!!!!!!!!!","")))))))))))</f>
        <v/>
      </c>
      <c r="Q8" s="13" t="str">
        <f>IF('Tableau (3)'!U6=1,"1 Cantal 250g",IF('Tableau (3)'!U6=2,"2 Cantal 250g",IF('Tableau (3)'!U6=3,"3 Cantal 250g",IF('Tableau (3)'!U6=4,"4 Cantal 250g",IF('Tableau (3)'!U6=5,"5 Cantal 250g",IF('Tableau (3)'!U6=6,"6 Cantal 250g",IF('Tableau (3)'!U6=7,"7 Cantal 250g",IF('Tableau (3)'!U6=8,"8 Cantal 250g",IF('Tableau (3)'!U6=9,"9 Cantal 250g",IF('Tableau (3)'!U6=10,"10 Cantal 250g",IF('Tableau (3)'!U6&gt;10,"!!!!!!!!!!!!!!","")))))))))))</f>
        <v/>
      </c>
      <c r="R8" s="13" t="str">
        <f>IF('Tableau (3)'!U27=1,"1 Salers 500g",IF('Tableau (3)'!U27=2,"2 Salers 500g",IF('Tableau (3)'!U27=3,"3 Salers 500g",IF('Tableau (3)'!U27=4,"4 Salers 500g",IF('Tableau (3)'!U27=5,"5 Salers 500g",IF('Tableau (3)'!U27=6,"6 Salers 500g",IF('Tableau (3)'!U27=7,"7 Salers 500g",IF('Tableau (3)'!U27=8,"8 Salers 500g",IF('Tableau (3)'!U27=9,"9 Salers 500g",IF('Tableau (3)'!U27=10,"10 Salers 500g",IF('Tableau (3)'!U27&gt;10,"!!!!!!!!!!!!!!","")))))))))))</f>
        <v/>
      </c>
      <c r="S8" s="13" t="str">
        <f>IF('Tableau (3)'!W6=1,"1 Cantal 250g",IF('Tableau (3)'!W6=2,"2 Cantal 250g",IF('Tableau (3)'!W6=3,"3 Cantal 250g",IF('Tableau (3)'!W6=4,"4 Cantal 250g",IF('Tableau (3)'!W6=5,"5 Cantal 250g",IF('Tableau (3)'!W6=6,"6 Cantal 250g",IF('Tableau (3)'!W6=7,"7 Cantal 250g",IF('Tableau (3)'!W6=8,"8 Cantal 250g",IF('Tableau (3)'!W6=9,"9 Cantal 250g",IF('Tableau (3)'!W6=10,"10 Cantal 250g",IF('Tableau (3)'!W6&gt;10,"!!!!!!!!!!!!!!","")))))))))))</f>
        <v/>
      </c>
      <c r="T8" s="13" t="str">
        <f>IF('Tableau (3)'!W27=1,"1 Salers 500g",IF('Tableau (3)'!W27=2,"2 Salers 500g",IF('Tableau (3)'!W27=3,"3 Salers 500g",IF('Tableau (3)'!W27=4,"4 Salers 500g",IF('Tableau (3)'!W27=5,"5 Salers 500g",IF('Tableau (3)'!W27=6,"6 Salers 500g",IF('Tableau (3)'!W27=7,"7 Salers 500g",IF('Tableau (3)'!W27=8,"8 Salers 500g",IF('Tableau (3)'!W27=9,"9 Salers 500g",IF('Tableau (3)'!W27=10,"10 Salers 500g",IF('Tableau (3)'!W27&gt;10,"!!!!!!!!!!!!!!","")))))))))))</f>
        <v/>
      </c>
      <c r="U8" s="13" t="str">
        <f>IF('Tableau (3)'!Y6=1,"1 Cantal 250g",IF('Tableau (3)'!Y6=2,"2 Cantal 250g",IF('Tableau (3)'!Y6=3,"3 Cantal 250g",IF('Tableau (3)'!Y6=4,"4 Cantal 250g",IF('Tableau (3)'!Y6=5,"5 Cantal 250g",IF('Tableau (3)'!Y6=6,"6 Cantal 250g",IF('Tableau (3)'!Y6=7,"7 Cantal 250g",IF('Tableau (3)'!Y6=8,"8 Cantal 250g",IF('Tableau (3)'!Y6=9,"9 Cantal 250g",IF('Tableau (3)'!Y6=10,"10 Cantal 250g",IF('Tableau (3)'!Y6&gt;10,"!!!!!!!!!!!!!!","")))))))))))</f>
        <v/>
      </c>
      <c r="V8" s="13" t="str">
        <f>IF('Tableau (3)'!Y27=1,"1 Salers 500g",IF('Tableau (3)'!Y27=2,"2 Salers 500g",IF('Tableau (3)'!Y27=3,"3 Salers 500g",IF('Tableau (3)'!Y27=4,"4 Salers 500g",IF('Tableau (3)'!Y27=5,"5 Salers 500g",IF('Tableau (3)'!Y27=6,"6 Salers 500g",IF('Tableau (3)'!Y27=7,"7 Salers 500g",IF('Tableau (3)'!Y27=8,"8 Salers 500g",IF('Tableau (3)'!Y27=9,"9 Salers 500g",IF('Tableau (3)'!Y27=10,"10 Salers 500g",IF('Tableau (3)'!Y27&gt;10,"!!!!!!!!!!!!!!","")))))))))))</f>
        <v/>
      </c>
      <c r="W8" s="13" t="str">
        <f>IF('Tableau (3)'!AA6=1,"1 Cantal 250g",IF('Tableau (3)'!AA6=2,"2 Cantal 250g",IF('Tableau (3)'!AA6=3,"3 Cantal 250g",IF('Tableau (3)'!AA6=4,"4 Cantal 250g",IF('Tableau (3)'!AA6=5,"5 Cantal 250g",IF('Tableau (3)'!AA6=6,"6 Cantal 250g",IF('Tableau (3)'!AA6=7,"7 Cantal 250g",IF('Tableau (3)'!AA6=8,"8 Cantal 250g",IF('Tableau (3)'!AA6=9,"9 Cantal 250g",IF('Tableau (3)'!AA6=10,"10 Cantal 250g",IF('Tableau (3)'!AA6&gt;10,"!!!!!!!!!!!!!!","")))))))))))</f>
        <v/>
      </c>
      <c r="X8" s="13" t="str">
        <f>IF('Tableau (3)'!AA27=1,"1 Salers 500g",IF('Tableau (3)'!AA27=2,"2 Salers 500g",IF('Tableau (3)'!AA27=3,"3 Salers 500g",IF('Tableau (3)'!AA27=4,"4 Salers 500g",IF('Tableau (3)'!AA27=5,"5 Salers 500g",IF('Tableau (3)'!AA27=6,"6 Salers 500g",IF('Tableau (3)'!AA27=7,"7 Salers 500g",IF('Tableau (3)'!AA27=8,"8 Salers 500g",IF('Tableau (3)'!AA27=9,"9 Salers 500g",IF('Tableau (3)'!AA27=10,"10 Salers 500g",IF('Tableau (3)'!AA27&gt;10,"!!!!!!!!!!!!!!","")))))))))))</f>
        <v/>
      </c>
      <c r="Y8" s="13" t="str">
        <f>IF('Tableau (3)'!AC6=1,"1 Cantal 250g",IF('Tableau (3)'!AC6=2,"2 Cantal 250g",IF('Tableau (3)'!AC6=3,"3 Cantal 250g",IF('Tableau (3)'!AC6=4,"4 Cantal 250g",IF('Tableau (3)'!AC6=5,"5 Cantal 250g",IF('Tableau (3)'!AC6=6,"6 Cantal 250g",IF('Tableau (3)'!AC6=7,"7 Cantal 250g",IF('Tableau (3)'!AC6=8,"8 Cantal 250g",IF('Tableau (3)'!AC6=9,"9 Cantal 250g",IF('Tableau (3)'!AC6=10,"10 Cantal 250g",IF('Tableau (3)'!AC6&gt;10,"!!!!!!!!!!!!!!","")))))))))))</f>
        <v/>
      </c>
      <c r="Z8" s="13" t="str">
        <f>IF('Tableau (3)'!AC27=1,"1 Salers 500g",IF('Tableau (3)'!AC27=2,"2 Salers 500g",IF('Tableau (3)'!AC27=3,"3 Salers 500g",IF('Tableau (3)'!AC27=4,"4 Salers 500g",IF('Tableau (3)'!AC27=5,"5 Salers 500g",IF('Tableau (3)'!AC27=6,"6 Salers 500g",IF('Tableau (3)'!AC27=7,"7 Salers 500g",IF('Tableau (3)'!AC27=8,"8 Salers 500g",IF('Tableau (3)'!AC27=9,"9 Salers 500g",IF('Tableau (3)'!AC27=10,"10 Salers 500g",IF('Tableau (3)'!AC27&gt;10,"!!!!!!!!!!!!!!","")))))))))))</f>
        <v/>
      </c>
      <c r="AA8" s="13" t="str">
        <f>IF('Tableau (3)'!AE6=1,"1 Cantal 250g",IF('Tableau (3)'!AE6=2,"2 Cantal 250g",IF('Tableau (3)'!AE6=3,"3 Cantal 250g",IF('Tableau (3)'!AE6=4,"4 Cantal 250g",IF('Tableau (3)'!AE6=5,"5 Cantal 250g",IF('Tableau (3)'!AE6=6,"6 Cantal 250g",IF('Tableau (3)'!AE6=7,"7 Cantal 250g",IF('Tableau (3)'!AE6=8,"8 Cantal 250g",IF('Tableau (3)'!AE6=9,"9 Cantal 250g",IF('Tableau (3)'!AE6=10,"10 Cantal 250g",IF('Tableau (3)'!AE6&gt;10,"!!!!!!!!!!!!!!","")))))))))))</f>
        <v/>
      </c>
      <c r="AB8" s="13" t="str">
        <f>IF('Tableau (3)'!AE27=1,"1 Salers 500g",IF('Tableau (3)'!AE27=2,"2 Salers 500g",IF('Tableau (3)'!AE27=3,"3 Salers 500g",IF('Tableau (3)'!AE27=4,"4 Salers 500g",IF('Tableau (3)'!AE27=5,"5 Salers 500g",IF('Tableau (3)'!AE27=6,"6 Salers 500g",IF('Tableau (3)'!AE27=7,"7 Salers 500g",IF('Tableau (3)'!AE27=8,"8 Salers 500g",IF('Tableau (3)'!AE27=9,"9 Salers 500g",IF('Tableau (3)'!AE27=10,"10 Salers 500g",IF('Tableau (3)'!AE27&gt;10,"!!!!!!!!!!!!!!","")))))))))))</f>
        <v/>
      </c>
      <c r="AC8" s="13" t="str">
        <f>IF('Tableau (3)'!AG6=1,"1 Cantal 250g",IF('Tableau (3)'!AG6=2,"2 Cantal 250g",IF('Tableau (3)'!AG6=3,"3 Cantal 250g",IF('Tableau (3)'!AG6=4,"4 Cantal 250g",IF('Tableau (3)'!AG6=5,"5 Cantal 250g",IF('Tableau (3)'!AG6=6,"6 Cantal 250g",IF('Tableau (3)'!AG6=7,"7 Cantal 250g",IF('Tableau (3)'!AG6=8,"8 Cantal 250g",IF('Tableau (3)'!AG6=9,"9 Cantal 250g",IF('Tableau (3)'!AG6=10,"10 Cantal 250g",IF('Tableau (3)'!AG6&gt;10,"!!!!!!!!!!!!!!","")))))))))))</f>
        <v/>
      </c>
      <c r="AD8" s="13" t="str">
        <f>IF('Tableau (3)'!AG27=1,"1 Salers 500g",IF('Tableau (3)'!AG27=2,"2 Salers 500g",IF('Tableau (3)'!AG27=3,"3 Salers 500g",IF('Tableau (3)'!AG27=4,"4 Salers 500g",IF('Tableau (3)'!AG27=5,"5 Salers 500g",IF('Tableau (3)'!AG27=6,"6 Salers 500g",IF('Tableau (3)'!AG27=7,"7 Salers 500g",IF('Tableau (3)'!AG27=8,"8 Salers 500g",IF('Tableau (3)'!AG27=9,"9 Salers 500g",IF('Tableau (3)'!AG27=10,"10 Salers 500g",IF('Tableau (3)'!AG27&gt;10,"!!!!!!!!!!!!!!","")))))))))))</f>
        <v/>
      </c>
      <c r="AE8" s="13" t="str">
        <f>IF('Tableau (3)'!AI6=1,"1 Cantal 250g",IF('Tableau (3)'!AI6=2,"2 Cantal 250g",IF('Tableau (3)'!AI6=3,"3 Cantal 250g",IF('Tableau (3)'!AI6=4,"4 Cantal 250g",IF('Tableau (3)'!AI6=5,"5 Cantal 250g",IF('Tableau (3)'!AI6=6,"6 Cantal 250g",IF('Tableau (3)'!AI6=7,"7 Cantal 250g",IF('Tableau (3)'!AI6=8,"8 Cantal 250g",IF('Tableau (3)'!AI6=9,"9 Cantal 250g",IF('Tableau (3)'!AI6=10,"10 Cantal 250g",IF('Tableau (3)'!AI6&gt;10,"!!!!!!!!!!!!!!","")))))))))))</f>
        <v/>
      </c>
      <c r="AF8" s="13" t="str">
        <f>IF('Tableau (3)'!AI27=1,"1 Salers 500g",IF('Tableau (3)'!AI27=2,"2 Salers 500g",IF('Tableau (3)'!AI27=3,"3 Salers 500g",IF('Tableau (3)'!AI27=4,"4 Salers 500g",IF('Tableau (3)'!AI27=5,"5 Salers 500g",IF('Tableau (3)'!AI27=6,"6 Salers 500g",IF('Tableau (3)'!AI27=7,"7 Salers 500g",IF('Tableau (3)'!AI27=8,"8 Salers 500g",IF('Tableau (3)'!AI27=9,"9 Salers 500g",IF('Tableau (3)'!AI27=10,"10 Salers 500g",IF('Tableau (3)'!AI27&gt;10,"!!!!!!!!!!!!!!","")))))))))))</f>
        <v/>
      </c>
      <c r="AG8" s="13" t="str">
        <f>IF('Tableau (3)'!AK6=1,"1 Cantal 250g",IF('Tableau (3)'!AK6=2,"2 Cantal 250g",IF('Tableau (3)'!AK6=3,"3 Cantal 250g",IF('Tableau (3)'!AK6=4,"4 Cantal 250g",IF('Tableau (3)'!AK6=5,"5 Cantal 250g",IF('Tableau (3)'!AK6=6,"6 Cantal 250g",IF('Tableau (3)'!AK6=7,"7 Cantal 250g",IF('Tableau (3)'!AK6=8,"8 Cantal 250g",IF('Tableau (3)'!AK6=9,"9 Cantal 250g",IF('Tableau (3)'!AK6=10,"10 Cantal 250g",IF('Tableau (3)'!AK6&gt;10,"!!!!!!!!!!!!!!","")))))))))))</f>
        <v/>
      </c>
      <c r="AH8" s="13" t="str">
        <f>IF('Tableau (3)'!AK27=1,"1 Salers 500g",IF('Tableau (3)'!AK27=2,"2 Salers 500g",IF('Tableau (3)'!AK27=3,"3 Salers 500g",IF('Tableau (3)'!AK27=4,"4 Salers 500g",IF('Tableau (3)'!AK27=5,"5 Salers 500g",IF('Tableau (3)'!AK27=6,"6 Salers 500g",IF('Tableau (3)'!AK27=7,"7 Salers 500g",IF('Tableau (3)'!AK27=8,"8 Salers 500g",IF('Tableau (3)'!AK27=9,"9 Salers 500g",IF('Tableau (3)'!AK27=10,"10 Salers 500g",IF('Tableau (3)'!AK27&gt;10,"!!!!!!!!!!!!!!","")))))))))))</f>
        <v/>
      </c>
      <c r="AI8" s="13" t="str">
        <f>IF('Tableau (3)'!AM6=1,"1 Cantal 250g",IF('Tableau (3)'!AM6=2,"2 Cantal 250g",IF('Tableau (3)'!AM6=3,"3 Cantal 250g",IF('Tableau (3)'!AM6=4,"4 Cantal 250g",IF('Tableau (3)'!AM6=5,"5 Cantal 250g",IF('Tableau (3)'!AM6=6,"6 Cantal 250g",IF('Tableau (3)'!AM6=7,"7 Cantal 250g",IF('Tableau (3)'!AM6=8,"8 Cantal 250g",IF('Tableau (3)'!AM6=9,"9 Cantal 250g",IF('Tableau (3)'!AM6=10,"10 Cantal 250g",IF('Tableau (3)'!AM6&gt;10,"!!!!!!!!!!!!!!","")))))))))))</f>
        <v/>
      </c>
      <c r="AJ8" s="13" t="str">
        <f>IF('Tableau (3)'!AM27=1,"1 Salers 500g",IF('Tableau (3)'!AM27=2,"2 Salers 500g",IF('Tableau (3)'!AM27=3,"3 Salers 500g",IF('Tableau (3)'!AM27=4,"4 Salers 500g",IF('Tableau (3)'!AM27=5,"5 Salers 500g",IF('Tableau (3)'!AM27=6,"6 Salers 500g",IF('Tableau (3)'!AM27=7,"7 Salers 500g",IF('Tableau (3)'!AM27=8,"8 Salers 500g",IF('Tableau (3)'!AM27=9,"9 Salers 500g",IF('Tableau (3)'!AM27=10,"10 Salers 500g",IF('Tableau (3)'!AM27&gt;10,"!!!!!!!!!!!!!!","")))))))))))</f>
        <v/>
      </c>
      <c r="AK8" s="13" t="str">
        <f>IF('Tableau (3)'!AO6=1,"1 Cantal 250g",IF('Tableau (3)'!AO6=2,"2 Cantal 250g",IF('Tableau (3)'!AO6=3,"3 Cantal 250g",IF('Tableau (3)'!AO6=4,"4 Cantal 250g",IF('Tableau (3)'!AO6=5,"5 Cantal 250g",IF('Tableau (3)'!AO6=6,"6 Cantal 250g",IF('Tableau (3)'!AO6=7,"7 Cantal 250g",IF('Tableau (3)'!AO6=8,"8 Cantal 250g",IF('Tableau (3)'!AO6=9,"9 Cantal 250g",IF('Tableau (3)'!AO6=10,"10 Cantal 250g",IF('Tableau (3)'!AO6&gt;10,"!!!!!!!!!!!!!!","")))))))))))</f>
        <v/>
      </c>
      <c r="AL8" s="13" t="str">
        <f>IF('Tableau (3)'!AO27=1,"1 Salers 500g",IF('Tableau (3)'!AO27=2,"2 Salers 500g",IF('Tableau (3)'!AO27=3,"3 Salers 500g",IF('Tableau (3)'!AO27=4,"4 Salers 500g",IF('Tableau (3)'!AO27=5,"5 Salers 500g",IF('Tableau (3)'!AO27=6,"6 Salers 500g",IF('Tableau (3)'!AO27=7,"7 Salers 500g",IF('Tableau (3)'!AO27=8,"8 Salers 500g",IF('Tableau (3)'!AO27=9,"9 Salers 500g",IF('Tableau (3)'!AO27=10,"10 Salers 500g",IF('Tableau (3)'!AO27&gt;10,"!!!!!!!!!!!!!!","")))))))))))</f>
        <v/>
      </c>
      <c r="AM8" s="13" t="str">
        <f>IF('Tableau (3)'!AQ6=1,"1 Cantal 250g",IF('Tableau (3)'!AQ6=2,"2 Cantal 250g",IF('Tableau (3)'!AQ6=3,"3 Cantal 250g",IF('Tableau (3)'!AQ6=4,"4 Cantal 250g",IF('Tableau (3)'!AQ6=5,"5 Cantal 250g",IF('Tableau (3)'!AQ6=6,"6 Cantal 250g",IF('Tableau (3)'!AQ6=7,"7 Cantal 250g",IF('Tableau (3)'!AQ6=8,"8 Cantal 250g",IF('Tableau (3)'!AQ6=9,"9 Cantal 250g",IF('Tableau (3)'!AQ6=10,"10 Cantal 250g",IF('Tableau (3)'!AQ6&gt;10,"!!!!!!!!!!!!!!","")))))))))))</f>
        <v/>
      </c>
      <c r="AN8" s="13" t="str">
        <f>IF('Tableau (3)'!AQ27=1,"1 Salers 500g",IF('Tableau (3)'!AQ27=2,"2 Salers 500g",IF('Tableau (3)'!AQ27=3,"3 Salers 500g",IF('Tableau (3)'!AQ27=4,"4 Salers 500g",IF('Tableau (3)'!AQ27=5,"5 Salers 500g",IF('Tableau (3)'!AQ27=6,"6 Salers 500g",IF('Tableau (3)'!AQ27=7,"7 Salers 500g",IF('Tableau (3)'!AQ27=8,"8 Salers 500g",IF('Tableau (3)'!AQ27=9,"9 Salers 500g",IF('Tableau (3)'!AQ27=10,"10 Salers 500g",IF('Tableau (3)'!AQ27&gt;10,"!!!!!!!!!!!!!!","")))))))))))</f>
        <v/>
      </c>
      <c r="AO8" s="13" t="str">
        <f>IF('Tableau (3)'!AS6=1,"1 Cantal 250g",IF('Tableau (3)'!AS6=2,"2 Cantal 250g",IF('Tableau (3)'!AS6=3,"3 Cantal 250g",IF('Tableau (3)'!AS6=4,"4 Cantal 250g",IF('Tableau (3)'!AS6=5,"5 Cantal 250g",IF('Tableau (3)'!AS6=6,"6 Cantal 250g",IF('Tableau (3)'!AS6=7,"7 Cantal 250g",IF('Tableau (3)'!AS6=8,"8 Cantal 250g",IF('Tableau (3)'!AS6=9,"9 Cantal 250g",IF('Tableau (3)'!AS6=10,"10 Cantal 250g",IF('Tableau (3)'!AS6&gt;10,"!!!!!!!!!!!!!!","")))))))))))</f>
        <v/>
      </c>
      <c r="AP8" s="13" t="str">
        <f>IF('Tableau (3)'!AS27=1,"1 Salers 500g",IF('Tableau (3)'!AS27=2,"2 Salers 500g",IF('Tableau (3)'!AS27=3,"3 Salers 500g",IF('Tableau (3)'!AS27=4,"4 Salers 500g",IF('Tableau (3)'!AS27=5,"5 Salers 500g",IF('Tableau (3)'!AS27=6,"6 Salers 500g",IF('Tableau (3)'!AS27=7,"7 Salers 500g",IF('Tableau (3)'!AS27=8,"8 Salers 500g",IF('Tableau (3)'!AS27=9,"9 Salers 500g",IF('Tableau (3)'!AS27=10,"10 Salers 500g",IF('Tableau (3)'!AS27&gt;10,"!!!!!!!!!!!!!!","")))))))))))</f>
        <v/>
      </c>
      <c r="AQ8" s="13" t="str">
        <f>IF('Tableau (3)'!AU6=1,"1 Cantal 250g",IF('Tableau (3)'!AU6=2,"2 Cantal 250g",IF('Tableau (3)'!AU6=3,"3 Cantal 250g",IF('Tableau (3)'!AU6=4,"4 Cantal 250g",IF('Tableau (3)'!AU6=5,"5 Cantal 250g",IF('Tableau (3)'!AU6=6,"6 Cantal 250g",IF('Tableau (3)'!AU6=7,"7 Cantal 250g",IF('Tableau (3)'!AU6=8,"8 Cantal 250g",IF('Tableau (3)'!AU6=9,"9 Cantal 250g",IF('Tableau (3)'!AU6=10,"10 Cantal 250g",IF('Tableau (3)'!AU6&gt;10,"!!!!!!!!!!!!!!","")))))))))))</f>
        <v/>
      </c>
      <c r="AR8" s="13" t="str">
        <f>IF('Tableau (3)'!AU27=1,"1 Salers 500g",IF('Tableau (3)'!AU27=2,"2 Salers 500g",IF('Tableau (3)'!AU27=3,"3 Salers 500g",IF('Tableau (3)'!AU27=4,"4 Salers 500g",IF('Tableau (3)'!AU27=5,"5 Salers 500g",IF('Tableau (3)'!AU27=6,"6 Salers 500g",IF('Tableau (3)'!AU27=7,"7 Salers 500g",IF('Tableau (3)'!AU27=8,"8 Salers 500g",IF('Tableau (3)'!AU27=9,"9 Salers 500g",IF('Tableau (3)'!AU27=10,"10 Salers 500g",IF('Tableau (3)'!AU27&gt;10,"!!!!!!!!!!!!!!","")))))))))))</f>
        <v/>
      </c>
      <c r="AS8" s="13" t="str">
        <f>IF('Tableau (3)'!AW6=1,"1 Cantal 250g",IF('Tableau (3)'!AW6=2,"2 Cantal 250g",IF('Tableau (3)'!AW6=3,"3 Cantal 250g",IF('Tableau (3)'!AW6=4,"4 Cantal 250g",IF('Tableau (3)'!AW6=5,"5 Cantal 250g",IF('Tableau (3)'!AW6=6,"6 Cantal 250g",IF('Tableau (3)'!AW6=7,"7 Cantal 250g",IF('Tableau (3)'!AW6=8,"8 Cantal 250g",IF('Tableau (3)'!AW6=9,"9 Cantal 250g",IF('Tableau (3)'!AW6=10,"10 Cantal 250g",IF('Tableau (3)'!AW6&gt;10,"!!!!!!!!!!!!!!","")))))))))))</f>
        <v/>
      </c>
      <c r="AT8" s="13" t="str">
        <f>IF('Tableau (3)'!AW27=1,"1 Salers 500g",IF('Tableau (3)'!AW27=2,"2 Salers 500g",IF('Tableau (3)'!AW27=3,"3 Salers 500g",IF('Tableau (3)'!AW27=4,"4 Salers 500g",IF('Tableau (3)'!AW27=5,"5 Salers 500g",IF('Tableau (3)'!AW27=6,"6 Salers 500g",IF('Tableau (3)'!AW27=7,"7 Salers 500g",IF('Tableau (3)'!AW27=8,"8 Salers 500g",IF('Tableau (3)'!AW27=9,"9 Salers 500g",IF('Tableau (3)'!AW27=10,"10 Salers 500g",IF('Tableau (3)'!AW27&gt;10,"!!!!!!!!!!!!!!","")))))))))))</f>
        <v/>
      </c>
      <c r="AU8" s="13" t="str">
        <f>IF('Tableau (3)'!AY6=1,"1 Cantal 250g",IF('Tableau (3)'!AY6=2,"2 Cantal 250g",IF('Tableau (3)'!AY6=3,"3 Cantal 250g",IF('Tableau (3)'!AY6=4,"4 Cantal 250g",IF('Tableau (3)'!AY6=5,"5 Cantal 250g",IF('Tableau (3)'!AY6=6,"6 Cantal 250g",IF('Tableau (3)'!AY6=7,"7 Cantal 250g",IF('Tableau (3)'!AY6=8,"8 Cantal 250g",IF('Tableau (3)'!AY6=9,"9 Cantal 250g",IF('Tableau (3)'!AY6=10,"10 Cantal 250g",IF('Tableau (3)'!AY6&gt;10,"!!!!!!!!!!!!!!","")))))))))))</f>
        <v/>
      </c>
      <c r="AV8" s="13" t="str">
        <f>IF('Tableau (3)'!AY27=1,"1 Salers 500g",IF('Tableau (3)'!AY27=2,"2 Salers 500g",IF('Tableau (3)'!AY27=3,"3 Salers 500g",IF('Tableau (3)'!AY27=4,"4 Salers 500g",IF('Tableau (3)'!AY27=5,"5 Salers 500g",IF('Tableau (3)'!AY27=6,"6 Salers 500g",IF('Tableau (3)'!AY27=7,"7 Salers 500g",IF('Tableau (3)'!AY27=8,"8 Salers 500g",IF('Tableau (3)'!AY27=9,"9 Salers 500g",IF('Tableau (3)'!AY27=10,"10 Salers 500g",IF('Tableau (3)'!AY27&gt;10,"!!!!!!!!!!!!!!","")))))))))))</f>
        <v/>
      </c>
      <c r="AW8" s="13" t="str">
        <f>IF('Tableau (3)'!BA6=1,"1 Cantal 250g",IF('Tableau (3)'!BA6=2,"2 Cantal 250g",IF('Tableau (3)'!BA6=3,"3 Cantal 250g",IF('Tableau (3)'!BA6=4,"4 Cantal 250g",IF('Tableau (3)'!BA6=5,"5 Cantal 250g",IF('Tableau (3)'!BA6=6,"6 Cantal 250g",IF('Tableau (3)'!BA6=7,"7 Cantal 250g",IF('Tableau (3)'!BA6=8,"8 Cantal 250g",IF('Tableau (3)'!BA6=9,"9 Cantal 250g",IF('Tableau (3)'!BA6=10,"10 Cantal 250g",IF('Tableau (3)'!BA6&gt;10,"!!!!!!!!!!!!!!","")))))))))))</f>
        <v/>
      </c>
      <c r="AX8" s="13" t="str">
        <f>IF('Tableau (3)'!BA27=1,"1 Salers 500g",IF('Tableau (3)'!BA27=2,"2 Salers 500g",IF('Tableau (3)'!BA27=3,"3 Salers 500g",IF('Tableau (3)'!BA27=4,"4 Salers 500g",IF('Tableau (3)'!BA27=5,"5 Salers 500g",IF('Tableau (3)'!BA27=6,"6 Salers 500g",IF('Tableau (3)'!BA27=7,"7 Salers 500g",IF('Tableau (3)'!BA27=8,"8 Salers 500g",IF('Tableau (3)'!BA27=9,"9 Salers 500g",IF('Tableau (3)'!BA27=10,"10 Salers 500g",IF('Tableau (3)'!BA27&gt;10,"!!!!!!!!!!!!!!","")))))))))))</f>
        <v/>
      </c>
      <c r="AY8" s="13" t="str">
        <f>IF('Tableau (3)'!BC6=1,"1 Cantal 250g",IF('Tableau (3)'!BC6=2,"2 Cantal 250g",IF('Tableau (3)'!BC6=3,"3 Cantal 250g",IF('Tableau (3)'!BC6=4,"4 Cantal 250g",IF('Tableau (3)'!BC6=5,"5 Cantal 250g",IF('Tableau (3)'!BC6=6,"6 Cantal 250g",IF('Tableau (3)'!BC6=7,"7 Cantal 250g",IF('Tableau (3)'!BC6=8,"8 Cantal 250g",IF('Tableau (3)'!BC6=9,"9 Cantal 250g",IF('Tableau (3)'!BC6=10,"10 Cantal 250g",IF('Tableau (3)'!BC6&gt;10,"!!!!!!!!!!!!!!","")))))))))))</f>
        <v/>
      </c>
      <c r="AZ8" s="13" t="str">
        <f>IF('Tableau (3)'!BC27=1,"1 Salers 500g",IF('Tableau (3)'!BC27=2,"2 Salers 500g",IF('Tableau (3)'!BC27=3,"3 Salers 500g",IF('Tableau (3)'!BC27=4,"4 Salers 500g",IF('Tableau (3)'!BC27=5,"5 Salers 500g",IF('Tableau (3)'!BC27=6,"6 Salers 500g",IF('Tableau (3)'!BC27=7,"7 Salers 500g",IF('Tableau (3)'!BC27=8,"8 Salers 500g",IF('Tableau (3)'!BC27=9,"9 Salers 500g",IF('Tableau (3)'!BC27=10,"10 Salers 500g",IF('Tableau (3)'!BC27&gt;10,"!!!!!!!!!!!!!!","")))))))))))</f>
        <v/>
      </c>
      <c r="BA8" s="13" t="str">
        <f>IF('Tableau (3)'!BE6=1,"1 Cantal 250g",IF('Tableau (3)'!BE6=2,"2 Cantal 250g",IF('Tableau (3)'!BE6=3,"3 Cantal 250g",IF('Tableau (3)'!BE6=4,"4 Cantal 250g",IF('Tableau (3)'!BE6=5,"5 Cantal 250g",IF('Tableau (3)'!BE6=6,"6 Cantal 250g",IF('Tableau (3)'!BE6=7,"7 Cantal 250g",IF('Tableau (3)'!BE6=8,"8 Cantal 250g",IF('Tableau (3)'!BE6=9,"9 Cantal 250g",IF('Tableau (3)'!BE6=10,"10 Cantal 250g",IF('Tableau (3)'!BE6&gt;10,"!!!!!!!!!!!!!!","")))))))))))</f>
        <v/>
      </c>
      <c r="BB8" s="13" t="str">
        <f>IF('Tableau (3)'!BE27=1,"1 Salers 500g",IF('Tableau (3)'!BE27=2,"2 Salers 500g",IF('Tableau (3)'!BE27=3,"3 Salers 500g",IF('Tableau (3)'!BE27=4,"4 Salers 500g",IF('Tableau (3)'!BE27=5,"5 Salers 500g",IF('Tableau (3)'!BE27=6,"6 Salers 500g",IF('Tableau (3)'!BE27=7,"7 Salers 500g",IF('Tableau (3)'!BE27=8,"8 Salers 500g",IF('Tableau (3)'!BE27=9,"9 Salers 500g",IF('Tableau (3)'!BE27=10,"10 Salers 500g",IF('Tableau (3)'!BE27&gt;10,"!!!!!!!!!!!!!!","")))))))))))</f>
        <v/>
      </c>
      <c r="BC8" s="13" t="str">
        <f>IF('Tableau (3)'!BG6=1,"1 Cantal 250g",IF('Tableau (3)'!BG6=2,"2 Cantal 250g",IF('Tableau (3)'!BG6=3,"3 Cantal 250g",IF('Tableau (3)'!BG6=4,"4 Cantal 250g",IF('Tableau (3)'!BG6=5,"5 Cantal 250g",IF('Tableau (3)'!BG6=6,"6 Cantal 250g",IF('Tableau (3)'!BG6=7,"7 Cantal 250g",IF('Tableau (3)'!BG6=8,"8 Cantal 250g",IF('Tableau (3)'!BG6=9,"9 Cantal 250g",IF('Tableau (3)'!BG6=10,"10 Cantal 250g",IF('Tableau (3)'!BG6&gt;10,"!!!!!!!!!!!!!!","")))))))))))</f>
        <v/>
      </c>
      <c r="BD8" s="13" t="str">
        <f>IF('Tableau (3)'!BG27=1,"1 Salers 500g",IF('Tableau (3)'!BG27=2,"2 Salers 500g",IF('Tableau (3)'!BG27=3,"3 Salers 500g",IF('Tableau (3)'!BG27=4,"4 Salers 500g",IF('Tableau (3)'!BG27=5,"5 Salers 500g",IF('Tableau (3)'!BG27=6,"6 Salers 500g",IF('Tableau (3)'!BG27=7,"7 Salers 500g",IF('Tableau (3)'!BG27=8,"8 Salers 500g",IF('Tableau (3)'!BG27=9,"9 Salers 500g",IF('Tableau (3)'!BG27=10,"10 Salers 500g",IF('Tableau (3)'!BG27&gt;10,"!!!!!!!!!!!!!!","")))))))))))</f>
        <v/>
      </c>
      <c r="BE8" s="13" t="str">
        <f>IF('Tableau (3)'!BI6=1,"1 Cantal 250g",IF('Tableau (3)'!BI6=2,"2 Cantal 250g",IF('Tableau (3)'!BI6=3,"3 Cantal 250g",IF('Tableau (3)'!BI6=4,"4 Cantal 250g",IF('Tableau (3)'!BI6=5,"5 Cantal 250g",IF('Tableau (3)'!BI6=6,"6 Cantal 250g",IF('Tableau (3)'!BI6=7,"7 Cantal 250g",IF('Tableau (3)'!BI6=8,"8 Cantal 250g",IF('Tableau (3)'!BI6=9,"9 Cantal 250g",IF('Tableau (3)'!BI6=10,"10 Cantal 250g",IF('Tableau (3)'!BI6&gt;10,"!!!!!!!!!!!!!!","")))))))))))</f>
        <v/>
      </c>
      <c r="BF8" s="13" t="str">
        <f>IF('Tableau (3)'!BI27=1,"1 Salers 500g",IF('Tableau (3)'!BI27=2,"2 Salers 500g",IF('Tableau (3)'!BI27=3,"3 Salers 500g",IF('Tableau (3)'!BI27=4,"4 Salers 500g",IF('Tableau (3)'!BI27=5,"5 Salers 500g",IF('Tableau (3)'!BI27=6,"6 Salers 500g",IF('Tableau (3)'!BI27=7,"7 Salers 500g",IF('Tableau (3)'!BI27=8,"8 Salers 500g",IF('Tableau (3)'!BI27=9,"9 Salers 500g",IF('Tableau (3)'!BI27=10,"10 Salers 500g",IF('Tableau (3)'!BI27&gt;10,"!!!!!!!!!!!!!!","")))))))))))</f>
        <v/>
      </c>
      <c r="BG8" s="13" t="str">
        <f>IF('Tableau (3)'!BK6=1,"1 Cantal 250g",IF('Tableau (3)'!BK6=2,"2 Cantal 250g",IF('Tableau (3)'!BK6=3,"3 Cantal 250g",IF('Tableau (3)'!BK6=4,"4 Cantal 250g",IF('Tableau (3)'!BK6=5,"5 Cantal 250g",IF('Tableau (3)'!BK6=6,"6 Cantal 250g",IF('Tableau (3)'!BK6=7,"7 Cantal 250g",IF('Tableau (3)'!BK6=8,"8 Cantal 250g",IF('Tableau (3)'!BK6=9,"9 Cantal 250g",IF('Tableau (3)'!BK6=10,"10 Cantal 250g",IF('Tableau (3)'!BK6&gt;10,"!!!!!!!!!!!!!!","")))))))))))</f>
        <v/>
      </c>
      <c r="BH8" s="13" t="str">
        <f>IF('Tableau (3)'!BK27=1,"1 Salers 500g",IF('Tableau (3)'!BK27=2,"2 Salers 500g",IF('Tableau (3)'!BK27=3,"3 Salers 500g",IF('Tableau (3)'!BK27=4,"4 Salers 500g",IF('Tableau (3)'!BK27=5,"5 Salers 500g",IF('Tableau (3)'!BK27=6,"6 Salers 500g",IF('Tableau (3)'!BK27=7,"7 Salers 500g",IF('Tableau (3)'!BK27=8,"8 Salers 500g",IF('Tableau (3)'!BK27=9,"9 Salers 500g",IF('Tableau (3)'!BK27=10,"10 Salers 500g",IF('Tableau (3)'!BK27&gt;10,"!!!!!!!!!!!!!!","")))))))))))</f>
        <v/>
      </c>
      <c r="BI8" s="13" t="str">
        <f>IF('Tableau (3)'!BM6=1,"1 Cantal 250g",IF('Tableau (3)'!BM6=2,"2 Cantal 250g",IF('Tableau (3)'!BM6=3,"3 Cantal 250g",IF('Tableau (3)'!BM6=4,"4 Cantal 250g",IF('Tableau (3)'!BM6=5,"5 Cantal 250g",IF('Tableau (3)'!BM6=6,"6 Cantal 250g",IF('Tableau (3)'!BM6=7,"7 Cantal 250g",IF('Tableau (3)'!BM6=8,"8 Cantal 250g",IF('Tableau (3)'!BM6=9,"9 Cantal 250g",IF('Tableau (3)'!BM6=10,"10 Cantal 250g",IF('Tableau (3)'!BM6&gt;10,"!!!!!!!!!!!!!!","")))))))))))</f>
        <v/>
      </c>
      <c r="BJ8" s="13" t="str">
        <f>IF('Tableau (3)'!BM27=1,"1 Salers 500g",IF('Tableau (3)'!BM27=2,"2 Salers 500g",IF('Tableau (3)'!BM27=3,"3 Salers 500g",IF('Tableau (3)'!BM27=4,"4 Salers 500g",IF('Tableau (3)'!BM27=5,"5 Salers 500g",IF('Tableau (3)'!BM27=6,"6 Salers 500g",IF('Tableau (3)'!BM27=7,"7 Salers 500g",IF('Tableau (3)'!BM27=8,"8 Salers 500g",IF('Tableau (3)'!BM27=9,"9 Salers 500g",IF('Tableau (3)'!BM27=10,"10 Salers 500g",IF('Tableau (3)'!BM27&gt;10,"!!!!!!!!!!!!!!","")))))))))))</f>
        <v/>
      </c>
      <c r="BK8" s="13" t="str">
        <f>IF('Tableau (3)'!BO6=1,"1 Cantal 250g",IF('Tableau (3)'!BO6=2,"2 Cantal 250g",IF('Tableau (3)'!BO6=3,"3 Cantal 250g",IF('Tableau (3)'!BO6=4,"4 Cantal 250g",IF('Tableau (3)'!BO6=5,"5 Cantal 250g",IF('Tableau (3)'!BO6=6,"6 Cantal 250g",IF('Tableau (3)'!BO6=7,"7 Cantal 250g",IF('Tableau (3)'!BO6=8,"8 Cantal 250g",IF('Tableau (3)'!BO6=9,"9 Cantal 250g",IF('Tableau (3)'!BO6=10,"10 Cantal 250g",IF('Tableau (3)'!BO6&gt;10,"!!!!!!!!!!!!!!","")))))))))))</f>
        <v/>
      </c>
      <c r="BL8" s="13" t="str">
        <f>IF('Tableau (3)'!BO27=1,"1 Salers 500g",IF('Tableau (3)'!BO27=2,"2 Salers 500g",IF('Tableau (3)'!BO27=3,"3 Salers 500g",IF('Tableau (3)'!BO27=4,"4 Salers 500g",IF('Tableau (3)'!BO27=5,"5 Salers 500g",IF('Tableau (3)'!BO27=6,"6 Salers 500g",IF('Tableau (3)'!BO27=7,"7 Salers 500g",IF('Tableau (3)'!BO27=8,"8 Salers 500g",IF('Tableau (3)'!BO27=9,"9 Salers 500g",IF('Tableau (3)'!BO27=10,"10 Salers 500g",IF('Tableau (3)'!BO27&gt;10,"!!!!!!!!!!!!!!","")))))))))))</f>
        <v/>
      </c>
      <c r="BM8" s="13" t="str">
        <f>IF('Tableau (3)'!BQ6=1,"1 Cantal 250g",IF('Tableau (3)'!BQ6=2,"2 Cantal 250g",IF('Tableau (3)'!BQ6=3,"3 Cantal 250g",IF('Tableau (3)'!BQ6=4,"4 Cantal 250g",IF('Tableau (3)'!BQ6=5,"5 Cantal 250g",IF('Tableau (3)'!BQ6=6,"6 Cantal 250g",IF('Tableau (3)'!BQ6=7,"7 Cantal 250g",IF('Tableau (3)'!BQ6=8,"8 Cantal 250g",IF('Tableau (3)'!BQ6=9,"9 Cantal 250g",IF('Tableau (3)'!BQ6=10,"10 Cantal 250g",IF('Tableau (3)'!BQ6&gt;10,"!!!!!!!!!!!!!!","")))))))))))</f>
        <v/>
      </c>
      <c r="BN8" s="13" t="str">
        <f>IF('Tableau (3)'!BQ27=1,"1 Salers 500g",IF('Tableau (3)'!BQ27=2,"2 Salers 500g",IF('Tableau (3)'!BQ27=3,"3 Salers 500g",IF('Tableau (3)'!BQ27=4,"4 Salers 500g",IF('Tableau (3)'!BQ27=5,"5 Salers 500g",IF('Tableau (3)'!BQ27=6,"6 Salers 500g",IF('Tableau (3)'!BQ27=7,"7 Salers 500g",IF('Tableau (3)'!BQ27=8,"8 Salers 500g",IF('Tableau (3)'!BQ27=9,"9 Salers 500g",IF('Tableau (3)'!BQ27=10,"10 Salers 500g",IF('Tableau (3)'!BQ27&gt;10,"!!!!!!!!!!!!!!","")))))))))))</f>
        <v/>
      </c>
      <c r="BO8" s="13" t="str">
        <f>IF('Tableau (3)'!BS6=1,"1 Cantal 250g",IF('Tableau (3)'!BS6=2,"2 Cantal 250g",IF('Tableau (3)'!BS6=3,"3 Cantal 250g",IF('Tableau (3)'!BS6=4,"4 Cantal 250g",IF('Tableau (3)'!BS6=5,"5 Cantal 250g",IF('Tableau (3)'!BS6=6,"6 Cantal 250g",IF('Tableau (3)'!BS6=7,"7 Cantal 250g",IF('Tableau (3)'!BS6=8,"8 Cantal 250g",IF('Tableau (3)'!BS6=9,"9 Cantal 250g",IF('Tableau (3)'!BS6=10,"10 Cantal 250g",IF('Tableau (3)'!BS6&gt;10,"!!!!!!!!!!!!!!","")))))))))))</f>
        <v/>
      </c>
      <c r="BP8" s="13" t="str">
        <f>IF('Tableau (3)'!BS27=1,"1 Salers 500g",IF('Tableau (3)'!BS27=2,"2 Salers 500g",IF('Tableau (3)'!BS27=3,"3 Salers 500g",IF('Tableau (3)'!BS27=4,"4 Salers 500g",IF('Tableau (3)'!BS27=5,"5 Salers 500g",IF('Tableau (3)'!BS27=6,"6 Salers 500g",IF('Tableau (3)'!BS27=7,"7 Salers 500g",IF('Tableau (3)'!BS27=8,"8 Salers 500g",IF('Tableau (3)'!BS27=9,"9 Salers 500g",IF('Tableau (3)'!BS27=10,"10 Salers 500g",IF('Tableau (3)'!BS27&gt;10,"!!!!!!!!!!!!!!","")))))))))))</f>
        <v/>
      </c>
      <c r="BQ8" s="13" t="str">
        <f>IF('Tableau (3)'!BU6=1,"1 Cantal 250g",IF('Tableau (3)'!BU6=2,"2 Cantal 250g",IF('Tableau (3)'!BU6=3,"3 Cantal 250g",IF('Tableau (3)'!BU6=4,"4 Cantal 250g",IF('Tableau (3)'!BU6=5,"5 Cantal 250g",IF('Tableau (3)'!BU6=6,"6 Cantal 250g",IF('Tableau (3)'!BU6=7,"7 Cantal 250g",IF('Tableau (3)'!BU6=8,"8 Cantal 250g",IF('Tableau (3)'!BU6=9,"9 Cantal 250g",IF('Tableau (3)'!BU6=10,"10 Cantal 250g",IF('Tableau (3)'!BU6&gt;10,"!!!!!!!!!!!!!!","")))))))))))</f>
        <v/>
      </c>
      <c r="BR8" s="13" t="str">
        <f>IF('Tableau (3)'!BU27=1,"1 Salers 500g",IF('Tableau (3)'!BU27=2,"2 Salers 500g",IF('Tableau (3)'!BU27=3,"3 Salers 500g",IF('Tableau (3)'!BU27=4,"4 Salers 500g",IF('Tableau (3)'!BU27=5,"5 Salers 500g",IF('Tableau (3)'!BU27=6,"6 Salers 500g",IF('Tableau (3)'!BU27=7,"7 Salers 500g",IF('Tableau (3)'!BU27=8,"8 Salers 500g",IF('Tableau (3)'!BU27=9,"9 Salers 500g",IF('Tableau (3)'!BU27=10,"10 Salers 500g",IF('Tableau (3)'!BU27&gt;10,"!!!!!!!!!!!!!!","")))))))))))</f>
        <v/>
      </c>
      <c r="BS8" s="13" t="str">
        <f>IF('Tableau (3)'!BW6=1,"1 Cantal 250g",IF('Tableau (3)'!BW6=2,"2 Cantal 250g",IF('Tableau (3)'!BW6=3,"3 Cantal 250g",IF('Tableau (3)'!BW6=4,"4 Cantal 250g",IF('Tableau (3)'!BW6=5,"5 Cantal 250g",IF('Tableau (3)'!BW6=6,"6 Cantal 250g",IF('Tableau (3)'!BW6=7,"7 Cantal 250g",IF('Tableau (3)'!BW6=8,"8 Cantal 250g",IF('Tableau (3)'!BW6=9,"9 Cantal 250g",IF('Tableau (3)'!BW6=10,"10 Cantal 250g",IF('Tableau (3)'!BW6&gt;10,"!!!!!!!!!!!!!!","")))))))))))</f>
        <v/>
      </c>
      <c r="BT8" s="13" t="str">
        <f>IF('Tableau (3)'!BW27=1,"1 Salers 500g",IF('Tableau (3)'!BW27=2,"2 Salers 500g",IF('Tableau (3)'!BW27=3,"3 Salers 500g",IF('Tableau (3)'!BW27=4,"4 Salers 500g",IF('Tableau (3)'!BW27=5,"5 Salers 500g",IF('Tableau (3)'!BW27=6,"6 Salers 500g",IF('Tableau (3)'!BW27=7,"7 Salers 500g",IF('Tableau (3)'!BW27=8,"8 Salers 500g",IF('Tableau (3)'!BW27=9,"9 Salers 500g",IF('Tableau (3)'!BW27=10,"10 Salers 500g",IF('Tableau (3)'!BW27&gt;10,"!!!!!!!!!!!!!!","")))))))))))</f>
        <v/>
      </c>
      <c r="BU8" s="13" t="str">
        <f>IF('Tableau (3)'!BY6=1,"1 Cantal 250g",IF('Tableau (3)'!BY6=2,"2 Cantal 250g",IF('Tableau (3)'!BY6=3,"3 Cantal 250g",IF('Tableau (3)'!BY6=4,"4 Cantal 250g",IF('Tableau (3)'!BY6=5,"5 Cantal 250g",IF('Tableau (3)'!BY6=6,"6 Cantal 250g",IF('Tableau (3)'!BY6=7,"7 Cantal 250g",IF('Tableau (3)'!BY6=8,"8 Cantal 250g",IF('Tableau (3)'!BY6=9,"9 Cantal 250g",IF('Tableau (3)'!BY6=10,"10 Cantal 250g",IF('Tableau (3)'!BY6&gt;10,"!!!!!!!!!!!!!!","")))))))))))</f>
        <v/>
      </c>
      <c r="BV8" s="13" t="str">
        <f>IF('Tableau (3)'!BY27=1,"1 Salers 500g",IF('Tableau (3)'!BY27=2,"2 Salers 500g",IF('Tableau (3)'!BY27=3,"3 Salers 500g",IF('Tableau (3)'!BY27=4,"4 Salers 500g",IF('Tableau (3)'!BY27=5,"5 Salers 500g",IF('Tableau (3)'!BY27=6,"6 Salers 500g",IF('Tableau (3)'!BY27=7,"7 Salers 500g",IF('Tableau (3)'!BY27=8,"8 Salers 500g",IF('Tableau (3)'!BY27=9,"9 Salers 500g",IF('Tableau (3)'!BY27=10,"10 Salers 500g",IF('Tableau (3)'!BY27&gt;10,"!!!!!!!!!!!!!!","")))))))))))</f>
        <v/>
      </c>
      <c r="BW8" s="13" t="str">
        <f>IF('Tableau (3)'!CA6=1,"1 Cantal 250g",IF('Tableau (3)'!CA6=2,"2 Cantal 250g",IF('Tableau (3)'!CA6=3,"3 Cantal 250g",IF('Tableau (3)'!CA6=4,"4 Cantal 250g",IF('Tableau (3)'!CA6=5,"5 Cantal 250g",IF('Tableau (3)'!CA6=6,"6 Cantal 250g",IF('Tableau (3)'!CA6=7,"7 Cantal 250g",IF('Tableau (3)'!CA6=8,"8 Cantal 250g",IF('Tableau (3)'!CA6=9,"9 Cantal 250g",IF('Tableau (3)'!CA6=10,"10 Cantal 250g",IF('Tableau (3)'!CA6&gt;10,"!!!!!!!!!!!!!!","")))))))))))</f>
        <v/>
      </c>
      <c r="BX8" s="13" t="str">
        <f>IF('Tableau (3)'!CA27=1,"1 Salers 500g",IF('Tableau (3)'!CA27=2,"2 Salers 500g",IF('Tableau (3)'!CA27=3,"3 Salers 500g",IF('Tableau (3)'!CA27=4,"4 Salers 500g",IF('Tableau (3)'!CA27=5,"5 Salers 500g",IF('Tableau (3)'!CA27=6,"6 Salers 500g",IF('Tableau (3)'!CA27=7,"7 Salers 500g",IF('Tableau (3)'!CA27=8,"8 Salers 500g",IF('Tableau (3)'!CA27=9,"9 Salers 500g",IF('Tableau (3)'!CA27=10,"10 Salers 500g",IF('Tableau (3)'!CA27&gt;10,"!!!!!!!!!!!!!!","")))))))))))</f>
        <v/>
      </c>
      <c r="BY8" s="13" t="str">
        <f>IF('Tableau (3)'!CC6=1,"1 Cantal 250g",IF('Tableau (3)'!CC6=2,"2 Cantal 250g",IF('Tableau (3)'!CC6=3,"3 Cantal 250g",IF('Tableau (3)'!CC6=4,"4 Cantal 250g",IF('Tableau (3)'!CC6=5,"5 Cantal 250g",IF('Tableau (3)'!CC6=6,"6 Cantal 250g",IF('Tableau (3)'!CC6=7,"7 Cantal 250g",IF('Tableau (3)'!CC6=8,"8 Cantal 250g",IF('Tableau (3)'!CC6=9,"9 Cantal 250g",IF('Tableau (3)'!CC6=10,"10 Cantal 250g",IF('Tableau (3)'!CC6&gt;10,"!!!!!!!!!!!!!!","")))))))))))</f>
        <v/>
      </c>
      <c r="BZ8" s="13" t="str">
        <f>IF('Tableau (3)'!CC27=1,"1 Salers 500g",IF('Tableau (3)'!CC27=2,"2 Salers 500g",IF('Tableau (3)'!CC27=3,"3 Salers 500g",IF('Tableau (3)'!CC27=4,"4 Salers 500g",IF('Tableau (3)'!CC27=5,"5 Salers 500g",IF('Tableau (3)'!CC27=6,"6 Salers 500g",IF('Tableau (3)'!CC27=7,"7 Salers 500g",IF('Tableau (3)'!CC27=8,"8 Salers 500g",IF('Tableau (3)'!CC27=9,"9 Salers 500g",IF('Tableau (3)'!CC27=10,"10 Salers 500g",IF('Tableau (3)'!CC27&gt;10,"!!!!!!!!!!!!!!","")))))))))))</f>
        <v/>
      </c>
      <c r="CA8" s="13" t="str">
        <f>IF('Tableau (3)'!CE6=1,"1 Cantal 250g",IF('Tableau (3)'!CE6=2,"2 Cantal 250g",IF('Tableau (3)'!CE6=3,"3 Cantal 250g",IF('Tableau (3)'!CE6=4,"4 Cantal 250g",IF('Tableau (3)'!CE6=5,"5 Cantal 250g",IF('Tableau (3)'!CE6=6,"6 Cantal 250g",IF('Tableau (3)'!CE6=7,"7 Cantal 250g",IF('Tableau (3)'!CE6=8,"8 Cantal 250g",IF('Tableau (3)'!CE6=9,"9 Cantal 250g",IF('Tableau (3)'!CE6=10,"10 Cantal 250g",IF('Tableau (3)'!CE6&gt;10,"!!!!!!!!!!!!!!","")))))))))))</f>
        <v/>
      </c>
      <c r="CB8" s="13" t="str">
        <f>IF('Tableau (3)'!CE27=1,"1 Salers 500g",IF('Tableau (3)'!CE27=2,"2 Salers 500g",IF('Tableau (3)'!CE27=3,"3 Salers 500g",IF('Tableau (3)'!CE27=4,"4 Salers 500g",IF('Tableau (3)'!CE27=5,"5 Salers 500g",IF('Tableau (3)'!CE27=6,"6 Salers 500g",IF('Tableau (3)'!CE27=7,"7 Salers 500g",IF('Tableau (3)'!CE27=8,"8 Salers 500g",IF('Tableau (3)'!CE27=9,"9 Salers 500g",IF('Tableau (3)'!CE27=10,"10 Salers 500g",IF('Tableau (3)'!CE27&gt;10,"!!!!!!!!!!!!!!","")))))))))))</f>
        <v/>
      </c>
      <c r="CC8" s="13" t="str">
        <f>IF('Tableau (3)'!CG6=1,"1 Cantal 250g",IF('Tableau (3)'!CG6=2,"2 Cantal 250g",IF('Tableau (3)'!CG6=3,"3 Cantal 250g",IF('Tableau (3)'!CG6=4,"4 Cantal 250g",IF('Tableau (3)'!CG6=5,"5 Cantal 250g",IF('Tableau (3)'!CG6=6,"6 Cantal 250g",IF('Tableau (3)'!CG6=7,"7 Cantal 250g",IF('Tableau (3)'!CG6=8,"8 Cantal 250g",IF('Tableau (3)'!CG6=9,"9 Cantal 250g",IF('Tableau (3)'!CG6=10,"10 Cantal 250g",IF('Tableau (3)'!CG6&gt;10,"!!!!!!!!!!!!!!","")))))))))))</f>
        <v/>
      </c>
      <c r="CD8" s="13" t="str">
        <f>IF('Tableau (3)'!CG27=1,"1 Salers 500g",IF('Tableau (3)'!CG27=2,"2 Salers 500g",IF('Tableau (3)'!CG27=3,"3 Salers 500g",IF('Tableau (3)'!CG27=4,"4 Salers 500g",IF('Tableau (3)'!CG27=5,"5 Salers 500g",IF('Tableau (3)'!CG27=6,"6 Salers 500g",IF('Tableau (3)'!CG27=7,"7 Salers 500g",IF('Tableau (3)'!CG27=8,"8 Salers 500g",IF('Tableau (3)'!CG27=9,"9 Salers 500g",IF('Tableau (3)'!CG27=10,"10 Salers 500g",IF('Tableau (3)'!CG27&gt;10,"!!!!!!!!!!!!!!","")))))))))))</f>
        <v/>
      </c>
      <c r="CE8" s="13" t="str">
        <f>IF('Tableau (3)'!CI6=1,"1 Cantal 250g",IF('Tableau (3)'!CI6=2,"2 Cantal 250g",IF('Tableau (3)'!CI6=3,"3 Cantal 250g",IF('Tableau (3)'!CI6=4,"4 Cantal 250g",IF('Tableau (3)'!CI6=5,"5 Cantal 250g",IF('Tableau (3)'!CI6=6,"6 Cantal 250g",IF('Tableau (3)'!CI6=7,"7 Cantal 250g",IF('Tableau (3)'!CI6=8,"8 Cantal 250g",IF('Tableau (3)'!CI6=9,"9 Cantal 250g",IF('Tableau (3)'!CI6=10,"10 Cantal 250g",IF('Tableau (3)'!CI6&gt;10,"!!!!!!!!!!!!!!","")))))))))))</f>
        <v/>
      </c>
      <c r="CF8" s="13" t="str">
        <f>IF('Tableau (3)'!CI27=1,"1 Salers 500g",IF('Tableau (3)'!CI27=2,"2 Salers 500g",IF('Tableau (3)'!CI27=3,"3 Salers 500g",IF('Tableau (3)'!CI27=4,"4 Salers 500g",IF('Tableau (3)'!CI27=5,"5 Salers 500g",IF('Tableau (3)'!CI27=6,"6 Salers 500g",IF('Tableau (3)'!CI27=7,"7 Salers 500g",IF('Tableau (3)'!CI27=8,"8 Salers 500g",IF('Tableau (3)'!CI27=9,"9 Salers 500g",IF('Tableau (3)'!CI27=10,"10 Salers 500g",IF('Tableau (3)'!CI27&gt;10,"!!!!!!!!!!!!!!","")))))))))))</f>
        <v/>
      </c>
      <c r="CG8" s="13" t="str">
        <f>IF('Tableau (3)'!CK6=1,"1 Cantal 250g",IF('Tableau (3)'!CK6=2,"2 Cantal 250g",IF('Tableau (3)'!CK6=3,"3 Cantal 250g",IF('Tableau (3)'!CK6=4,"4 Cantal 250g",IF('Tableau (3)'!CK6=5,"5 Cantal 250g",IF('Tableau (3)'!CK6=6,"6 Cantal 250g",IF('Tableau (3)'!CK6=7,"7 Cantal 250g",IF('Tableau (3)'!CK6=8,"8 Cantal 250g",IF('Tableau (3)'!CK6=9,"9 Cantal 250g",IF('Tableau (3)'!CK6=10,"10 Cantal 250g",IF('Tableau (3)'!CK6&gt;10,"!!!!!!!!!!!!!!","")))))))))))</f>
        <v/>
      </c>
      <c r="CH8" s="13" t="str">
        <f>IF('Tableau (3)'!CK27=1,"1 Salers 500g",IF('Tableau (3)'!CK27=2,"2 Salers 500g",IF('Tableau (3)'!CK27=3,"3 Salers 500g",IF('Tableau (3)'!CK27=4,"4 Salers 500g",IF('Tableau (3)'!CK27=5,"5 Salers 500g",IF('Tableau (3)'!CK27=6,"6 Salers 500g",IF('Tableau (3)'!CK27=7,"7 Salers 500g",IF('Tableau (3)'!CK27=8,"8 Salers 500g",IF('Tableau (3)'!CK27=9,"9 Salers 500g",IF('Tableau (3)'!CK27=10,"10 Salers 500g",IF('Tableau (3)'!CK27&gt;10,"!!!!!!!!!!!!!!","")))))))))))</f>
        <v/>
      </c>
      <c r="CI8" s="13" t="str">
        <f>IF('Tableau (3)'!CM6=1,"1 Cantal 250g",IF('Tableau (3)'!CM6=2,"2 Cantal 250g",IF('Tableau (3)'!CM6=3,"3 Cantal 250g",IF('Tableau (3)'!CM6=4,"4 Cantal 250g",IF('Tableau (3)'!CM6=5,"5 Cantal 250g",IF('Tableau (3)'!CM6=6,"6 Cantal 250g",IF('Tableau (3)'!CM6=7,"7 Cantal 250g",IF('Tableau (3)'!CM6=8,"8 Cantal 250g",IF('Tableau (3)'!CM6=9,"9 Cantal 250g",IF('Tableau (3)'!CM6=10,"10 Cantal 250g",IF('Tableau (3)'!CM6&gt;10,"!!!!!!!!!!!!!!","")))))))))))</f>
        <v/>
      </c>
      <c r="CJ8" s="13" t="str">
        <f>IF('Tableau (3)'!CM27=1,"1 Salers 500g",IF('Tableau (3)'!CM27=2,"2 Salers 500g",IF('Tableau (3)'!CM27=3,"3 Salers 500g",IF('Tableau (3)'!CM27=4,"4 Salers 500g",IF('Tableau (3)'!CM27=5,"5 Salers 500g",IF('Tableau (3)'!CM27=6,"6 Salers 500g",IF('Tableau (3)'!CM27=7,"7 Salers 500g",IF('Tableau (3)'!CM27=8,"8 Salers 500g",IF('Tableau (3)'!CM27=9,"9 Salers 500g",IF('Tableau (3)'!CM27=10,"10 Salers 500g",IF('Tableau (3)'!CM27&gt;10,"!!!!!!!!!!!!!!","")))))))))))</f>
        <v/>
      </c>
      <c r="CK8" s="13" t="str">
        <f>IF('Tableau (3)'!CO6=1,"1 Cantal 250g",IF('Tableau (3)'!CO6=2,"2 Cantal 250g",IF('Tableau (3)'!CO6=3,"3 Cantal 250g",IF('Tableau (3)'!CO6=4,"4 Cantal 250g",IF('Tableau (3)'!CO6=5,"5 Cantal 250g",IF('Tableau (3)'!CO6=6,"6 Cantal 250g",IF('Tableau (3)'!CO6=7,"7 Cantal 250g",IF('Tableau (3)'!CO6=8,"8 Cantal 250g",IF('Tableau (3)'!CO6=9,"9 Cantal 250g",IF('Tableau (3)'!CO6=10,"10 Cantal 250g",IF('Tableau (3)'!CO6&gt;10,"!!!!!!!!!!!!!!","")))))))))))</f>
        <v/>
      </c>
      <c r="CL8" s="13" t="str">
        <f>IF('Tableau (3)'!CO27=1,"1 Salers 500g",IF('Tableau (3)'!CO27=2,"2 Salers 500g",IF('Tableau (3)'!CO27=3,"3 Salers 500g",IF('Tableau (3)'!CO27=4,"4 Salers 500g",IF('Tableau (3)'!CO27=5,"5 Salers 500g",IF('Tableau (3)'!CO27=6,"6 Salers 500g",IF('Tableau (3)'!CO27=7,"7 Salers 500g",IF('Tableau (3)'!CO27=8,"8 Salers 500g",IF('Tableau (3)'!CO27=9,"9 Salers 500g",IF('Tableau (3)'!CO27=10,"10 Salers 500g",IF('Tableau (3)'!CO27&gt;10,"!!!!!!!!!!!!!!","")))))))))))</f>
        <v/>
      </c>
      <c r="CM8" s="13" t="str">
        <f>IF('Tableau (3)'!CQ6=1,"1 Cantal 250g",IF('Tableau (3)'!CQ6=2,"2 Cantal 250g",IF('Tableau (3)'!CQ6=3,"3 Cantal 250g",IF('Tableau (3)'!CQ6=4,"4 Cantal 250g",IF('Tableau (3)'!CQ6=5,"5 Cantal 250g",IF('Tableau (3)'!CQ6=6,"6 Cantal 250g",IF('Tableau (3)'!CQ6=7,"7 Cantal 250g",IF('Tableau (3)'!CQ6=8,"8 Cantal 250g",IF('Tableau (3)'!CQ6=9,"9 Cantal 250g",IF('Tableau (3)'!CQ6=10,"10 Cantal 250g",IF('Tableau (3)'!CQ6&gt;10,"!!!!!!!!!!!!!!","")))))))))))</f>
        <v/>
      </c>
      <c r="CN8" s="13" t="str">
        <f>IF('Tableau (3)'!CQ27=1,"1 Salers 500g",IF('Tableau (3)'!CQ27=2,"2 Salers 500g",IF('Tableau (3)'!CQ27=3,"3 Salers 500g",IF('Tableau (3)'!CQ27=4,"4 Salers 500g",IF('Tableau (3)'!CQ27=5,"5 Salers 500g",IF('Tableau (3)'!CQ27=6,"6 Salers 500g",IF('Tableau (3)'!CQ27=7,"7 Salers 500g",IF('Tableau (3)'!CQ27=8,"8 Salers 500g",IF('Tableau (3)'!CQ27=9,"9 Salers 500g",IF('Tableau (3)'!CQ27=10,"10 Salers 500g",IF('Tableau (3)'!CQ27&gt;10,"!!!!!!!!!!!!!!","")))))))))))</f>
        <v/>
      </c>
      <c r="CO8" s="13" t="str">
        <f>IF('Tableau (3)'!CS6=1,"1 Cantal 250g",IF('Tableau (3)'!CS6=2,"2 Cantal 250g",IF('Tableau (3)'!CS6=3,"3 Cantal 250g",IF('Tableau (3)'!CS6=4,"4 Cantal 250g",IF('Tableau (3)'!CS6=5,"5 Cantal 250g",IF('Tableau (3)'!CS6=6,"6 Cantal 250g",IF('Tableau (3)'!CS6=7,"7 Cantal 250g",IF('Tableau (3)'!CS6=8,"8 Cantal 250g",IF('Tableau (3)'!CS6=9,"9 Cantal 250g",IF('Tableau (3)'!CS6=10,"10 Cantal 250g",IF('Tableau (3)'!CS6&gt;10,"!!!!!!!!!!!!!!","")))))))))))</f>
        <v/>
      </c>
      <c r="CP8" s="13" t="str">
        <f>IF('Tableau (3)'!CS27=1,"1 Salers 500g",IF('Tableau (3)'!CS27=2,"2 Salers 500g",IF('Tableau (3)'!CS27=3,"3 Salers 500g",IF('Tableau (3)'!CS27=4,"4 Salers 500g",IF('Tableau (3)'!CS27=5,"5 Salers 500g",IF('Tableau (3)'!CS27=6,"6 Salers 500g",IF('Tableau (3)'!CS27=7,"7 Salers 500g",IF('Tableau (3)'!CS27=8,"8 Salers 500g",IF('Tableau (3)'!CS27=9,"9 Salers 500g",IF('Tableau (3)'!CS27=10,"10 Salers 500g",IF('Tableau (3)'!CS27&gt;10,"!!!!!!!!!!!!!!","")))))))))))</f>
        <v/>
      </c>
      <c r="CQ8" s="13" t="str">
        <f>IF('Tableau (3)'!CU6=1,"1 Cantal 250g",IF('Tableau (3)'!CU6=2,"2 Cantal 250g",IF('Tableau (3)'!CU6=3,"3 Cantal 250g",IF('Tableau (3)'!CU6=4,"4 Cantal 250g",IF('Tableau (3)'!CU6=5,"5 Cantal 250g",IF('Tableau (3)'!CU6=6,"6 Cantal 250g",IF('Tableau (3)'!CU6=7,"7 Cantal 250g",IF('Tableau (3)'!CU6=8,"8 Cantal 250g",IF('Tableau (3)'!CU6=9,"9 Cantal 250g",IF('Tableau (3)'!CU6=10,"10 Cantal 250g",IF('Tableau (3)'!CU6&gt;10,"!!!!!!!!!!!!!!","")))))))))))</f>
        <v/>
      </c>
      <c r="CR8" s="13" t="str">
        <f>IF('Tableau (3)'!CU27=1,"1 Salers 500g",IF('Tableau (3)'!CU27=2,"2 Salers 500g",IF('Tableau (3)'!CU27=3,"3 Salers 500g",IF('Tableau (3)'!CU27=4,"4 Salers 500g",IF('Tableau (3)'!CU27=5,"5 Salers 500g",IF('Tableau (3)'!CU27=6,"6 Salers 500g",IF('Tableau (3)'!CU27=7,"7 Salers 500g",IF('Tableau (3)'!CU27=8,"8 Salers 500g",IF('Tableau (3)'!CU27=9,"9 Salers 500g",IF('Tableau (3)'!CU27=10,"10 Salers 500g",IF('Tableau (3)'!CU27&gt;10,"!!!!!!!!!!!!!!","")))))))))))</f>
        <v/>
      </c>
      <c r="CS8" s="13" t="str">
        <f>IF('Tableau (3)'!CW6=1,"1 Cantal 250g",IF('Tableau (3)'!CW6=2,"2 Cantal 250g",IF('Tableau (3)'!CW6=3,"3 Cantal 250g",IF('Tableau (3)'!CW6=4,"4 Cantal 250g",IF('Tableau (3)'!CW6=5,"5 Cantal 250g",IF('Tableau (3)'!CW6=6,"6 Cantal 250g",IF('Tableau (3)'!CW6=7,"7 Cantal 250g",IF('Tableau (3)'!CW6=8,"8 Cantal 250g",IF('Tableau (3)'!CW6=9,"9 Cantal 250g",IF('Tableau (3)'!CW6=10,"10 Cantal 250g",IF('Tableau (3)'!CW6&gt;10,"!!!!!!!!!!!!!!","")))))))))))</f>
        <v/>
      </c>
      <c r="CT8" s="13" t="str">
        <f>IF('Tableau (3)'!CW27=1,"1 Salers 500g",IF('Tableau (3)'!CW27=2,"2 Salers 500g",IF('Tableau (3)'!CW27=3,"3 Salers 500g",IF('Tableau (3)'!CW27=4,"4 Salers 500g",IF('Tableau (3)'!CW27=5,"5 Salers 500g",IF('Tableau (3)'!CW27=6,"6 Salers 500g",IF('Tableau (3)'!CW27=7,"7 Salers 500g",IF('Tableau (3)'!CW27=8,"8 Salers 500g",IF('Tableau (3)'!CW27=9,"9 Salers 500g",IF('Tableau (3)'!CW27=10,"10 Salers 500g",IF('Tableau (3)'!CW27&gt;10,"!!!!!!!!!!!!!!","")))))))))))</f>
        <v/>
      </c>
      <c r="CU8" s="13" t="str">
        <f>IF('Tableau (3)'!CY6=1,"1 Cantal 250g",IF('Tableau (3)'!CY6=2,"2 Cantal 250g",IF('Tableau (3)'!CY6=3,"3 Cantal 250g",IF('Tableau (3)'!CY6=4,"4 Cantal 250g",IF('Tableau (3)'!CY6=5,"5 Cantal 250g",IF('Tableau (3)'!CY6=6,"6 Cantal 250g",IF('Tableau (3)'!CY6=7,"7 Cantal 250g",IF('Tableau (3)'!CY6=8,"8 Cantal 250g",IF('Tableau (3)'!CY6=9,"9 Cantal 250g",IF('Tableau (3)'!CY6=10,"10 Cantal 250g",IF('Tableau (3)'!CY6&gt;10,"!!!!!!!!!!!!!!","")))))))))))</f>
        <v/>
      </c>
      <c r="CV8" s="13" t="str">
        <f>IF('Tableau (3)'!CY27=1,"1 Salers 500g",IF('Tableau (3)'!CY27=2,"2 Salers 500g",IF('Tableau (3)'!CY27=3,"3 Salers 500g",IF('Tableau (3)'!CY27=4,"4 Salers 500g",IF('Tableau (3)'!CY27=5,"5 Salers 500g",IF('Tableau (3)'!CY27=6,"6 Salers 500g",IF('Tableau (3)'!CY27=7,"7 Salers 500g",IF('Tableau (3)'!CY27=8,"8 Salers 500g",IF('Tableau (3)'!CY27=9,"9 Salers 500g",IF('Tableau (3)'!CY27=10,"10 Salers 500g",IF('Tableau (3)'!CY27&gt;10,"!!!!!!!!!!!!!!","")))))))))))</f>
        <v/>
      </c>
      <c r="CW8" s="13" t="str">
        <f>IF('Tableau (3)'!DA6=1,"1 Cantal 250g",IF('Tableau (3)'!DA6=2,"2 Cantal 250g",IF('Tableau (3)'!DA6=3,"3 Cantal 250g",IF('Tableau (3)'!DA6=4,"4 Cantal 250g",IF('Tableau (3)'!DA6=5,"5 Cantal 250g",IF('Tableau (3)'!DA6=6,"6 Cantal 250g",IF('Tableau (3)'!DA6=7,"7 Cantal 250g",IF('Tableau (3)'!DA6=8,"8 Cantal 250g",IF('Tableau (3)'!DA6=9,"9 Cantal 250g",IF('Tableau (3)'!DA6=10,"10 Cantal 250g",IF('Tableau (3)'!DA6&gt;10,"!!!!!!!!!!!!!!","")))))))))))</f>
        <v/>
      </c>
      <c r="CX8" s="13" t="str">
        <f>IF('Tableau (3)'!DA27=1,"1 Salers 500g",IF('Tableau (3)'!DA27=2,"2 Salers 500g",IF('Tableau (3)'!DA27=3,"3 Salers 500g",IF('Tableau (3)'!DA27=4,"4 Salers 500g",IF('Tableau (3)'!DA27=5,"5 Salers 500g",IF('Tableau (3)'!DA27=6,"6 Salers 500g",IF('Tableau (3)'!DA27=7,"7 Salers 500g",IF('Tableau (3)'!DA27=8,"8 Salers 500g",IF('Tableau (3)'!DA27=9,"9 Salers 500g",IF('Tableau (3)'!DA27=10,"10 Salers 500g",IF('Tableau (3)'!DA27&gt;10,"!!!!!!!!!!!!!!","")))))))))))</f>
        <v/>
      </c>
      <c r="CY8" s="13" t="str">
        <f>IF('Tableau (3)'!DC6=1,"1 Cantal 250g",IF('Tableau (3)'!DC6=2,"2 Cantal 250g",IF('Tableau (3)'!DC6=3,"3 Cantal 250g",IF('Tableau (3)'!DC6=4,"4 Cantal 250g",IF('Tableau (3)'!DC6=5,"5 Cantal 250g",IF('Tableau (3)'!DC6=6,"6 Cantal 250g",IF('Tableau (3)'!DC6=7,"7 Cantal 250g",IF('Tableau (3)'!DC6=8,"8 Cantal 250g",IF('Tableau (3)'!DC6=9,"9 Cantal 250g",IF('Tableau (3)'!DC6=10,"10 Cantal 250g",IF('Tableau (3)'!DC6&gt;10,"!!!!!!!!!!!!!!","")))))))))))</f>
        <v/>
      </c>
      <c r="CZ8" s="13" t="str">
        <f>IF('Tableau (3)'!DC27=1,"1 Salers 500g",IF('Tableau (3)'!DC27=2,"2 Salers 500g",IF('Tableau (3)'!DC27=3,"3 Salers 500g",IF('Tableau (3)'!DC27=4,"4 Salers 500g",IF('Tableau (3)'!DC27=5,"5 Salers 500g",IF('Tableau (3)'!DC27=6,"6 Salers 500g",IF('Tableau (3)'!DC27=7,"7 Salers 500g",IF('Tableau (3)'!DC27=8,"8 Salers 500g",IF('Tableau (3)'!DC27=9,"9 Salers 500g",IF('Tableau (3)'!DC27=10,"10 Salers 500g",IF('Tableau (3)'!DC27&gt;10,"!!!!!!!!!!!!!!","")))))))))))</f>
        <v/>
      </c>
      <c r="DA8" s="13" t="str">
        <f>IF('Tableau (3)'!DE6=1,"1 Cantal 250g",IF('Tableau (3)'!DE6=2,"2 Cantal 250g",IF('Tableau (3)'!DE6=3,"3 Cantal 250g",IF('Tableau (3)'!DE6=4,"4 Cantal 250g",IF('Tableau (3)'!DE6=5,"5 Cantal 250g",IF('Tableau (3)'!DE6=6,"6 Cantal 250g",IF('Tableau (3)'!DE6=7,"7 Cantal 250g",IF('Tableau (3)'!DE6=8,"8 Cantal 250g",IF('Tableau (3)'!DE6=9,"9 Cantal 250g",IF('Tableau (3)'!DE6=10,"10 Cantal 250g",IF('Tableau (3)'!DE6&gt;10,"!!!!!!!!!!!!!!","")))))))))))</f>
        <v/>
      </c>
      <c r="DB8" s="13" t="str">
        <f>IF('Tableau (3)'!DE27=1,"1 Salers 500g",IF('Tableau (3)'!DE27=2,"2 Salers 500g",IF('Tableau (3)'!DE27=3,"3 Salers 500g",IF('Tableau (3)'!DE27=4,"4 Salers 500g",IF('Tableau (3)'!DE27=5,"5 Salers 500g",IF('Tableau (3)'!DE27=6,"6 Salers 500g",IF('Tableau (3)'!DE27=7,"7 Salers 500g",IF('Tableau (3)'!DE27=8,"8 Salers 500g",IF('Tableau (3)'!DE27=9,"9 Salers 500g",IF('Tableau (3)'!DE27=10,"10 Salers 500g",IF('Tableau (3)'!DE27&gt;10,"!!!!!!!!!!!!!!","")))))))))))</f>
        <v/>
      </c>
      <c r="DC8" s="13" t="str">
        <f>IF('Tableau (3)'!DG6=1,"1 Cantal 250g",IF('Tableau (3)'!DG6=2,"2 Cantal 250g",IF('Tableau (3)'!DG6=3,"3 Cantal 250g",IF('Tableau (3)'!DG6=4,"4 Cantal 250g",IF('Tableau (3)'!DG6=5,"5 Cantal 250g",IF('Tableau (3)'!DG6=6,"6 Cantal 250g",IF('Tableau (3)'!DG6=7,"7 Cantal 250g",IF('Tableau (3)'!DG6=8,"8 Cantal 250g",IF('Tableau (3)'!DG6=9,"9 Cantal 250g",IF('Tableau (3)'!DG6=10,"10 Cantal 250g",IF('Tableau (3)'!DG6&gt;10,"!!!!!!!!!!!!!!","")))))))))))</f>
        <v/>
      </c>
      <c r="DD8" s="13" t="str">
        <f>IF('Tableau (3)'!DG27=1,"1 Salers 500g",IF('Tableau (3)'!DG27=2,"2 Salers 500g",IF('Tableau (3)'!DG27=3,"3 Salers 500g",IF('Tableau (3)'!DG27=4,"4 Salers 500g",IF('Tableau (3)'!DG27=5,"5 Salers 500g",IF('Tableau (3)'!DG27=6,"6 Salers 500g",IF('Tableau (3)'!DG27=7,"7 Salers 500g",IF('Tableau (3)'!DG27=8,"8 Salers 500g",IF('Tableau (3)'!DG27=9,"9 Salers 500g",IF('Tableau (3)'!DG27=10,"10 Salers 500g",IF('Tableau (3)'!DG27&gt;10,"!!!!!!!!!!!!!!","")))))))))))</f>
        <v/>
      </c>
      <c r="DE8" s="13" t="str">
        <f>IF('Tableau (3)'!DI6=1,"1 Cantal 250g",IF('Tableau (3)'!DI6=2,"2 Cantal 250g",IF('Tableau (3)'!DI6=3,"3 Cantal 250g",IF('Tableau (3)'!DI6=4,"4 Cantal 250g",IF('Tableau (3)'!DI6=5,"5 Cantal 250g",IF('Tableau (3)'!DI6=6,"6 Cantal 250g",IF('Tableau (3)'!DI6=7,"7 Cantal 250g",IF('Tableau (3)'!DI6=8,"8 Cantal 250g",IF('Tableau (3)'!DI6=9,"9 Cantal 250g",IF('Tableau (3)'!DI6=10,"10 Cantal 250g",IF('Tableau (3)'!DI6&gt;10,"!!!!!!!!!!!!!!","")))))))))))</f>
        <v/>
      </c>
      <c r="DF8" s="13" t="str">
        <f>IF('Tableau (3)'!DI27=1,"1 Salers 500g",IF('Tableau (3)'!DI27=2,"2 Salers 500g",IF('Tableau (3)'!DI27=3,"3 Salers 500g",IF('Tableau (3)'!DI27=4,"4 Salers 500g",IF('Tableau (3)'!DI27=5,"5 Salers 500g",IF('Tableau (3)'!DI27=6,"6 Salers 500g",IF('Tableau (3)'!DI27=7,"7 Salers 500g",IF('Tableau (3)'!DI27=8,"8 Salers 500g",IF('Tableau (3)'!DI27=9,"9 Salers 500g",IF('Tableau (3)'!DI27=10,"10 Salers 500g",IF('Tableau (3)'!DI27&gt;10,"!!!!!!!!!!!!!!","")))))))))))</f>
        <v/>
      </c>
      <c r="DG8" s="13" t="str">
        <f>IF('Tableau (3)'!DK6=1,"1 Cantal 250g",IF('Tableau (3)'!DK6=2,"2 Cantal 250g",IF('Tableau (3)'!DK6=3,"3 Cantal 250g",IF('Tableau (3)'!DK6=4,"4 Cantal 250g",IF('Tableau (3)'!DK6=5,"5 Cantal 250g",IF('Tableau (3)'!DK6=6,"6 Cantal 250g",IF('Tableau (3)'!DK6=7,"7 Cantal 250g",IF('Tableau (3)'!DK6=8,"8 Cantal 250g",IF('Tableau (3)'!DK6=9,"9 Cantal 250g",IF('Tableau (3)'!DK6=10,"10 Cantal 250g",IF('Tableau (3)'!DK6&gt;10,"!!!!!!!!!!!!!!","")))))))))))</f>
        <v/>
      </c>
      <c r="DH8" s="13" t="str">
        <f>IF('Tableau (3)'!DK27=1,"1 Salers 500g",IF('Tableau (3)'!DK27=2,"2 Salers 500g",IF('Tableau (3)'!DK27=3,"3 Salers 500g",IF('Tableau (3)'!DK27=4,"4 Salers 500g",IF('Tableau (3)'!DK27=5,"5 Salers 500g",IF('Tableau (3)'!DK27=6,"6 Salers 500g",IF('Tableau (3)'!DK27=7,"7 Salers 500g",IF('Tableau (3)'!DK27=8,"8 Salers 500g",IF('Tableau (3)'!DK27=9,"9 Salers 500g",IF('Tableau (3)'!DK27=10,"10 Salers 500g",IF('Tableau (3)'!DK27&gt;10,"!!!!!!!!!!!!!!","")))))))))))</f>
        <v/>
      </c>
      <c r="DI8" s="13" t="str">
        <f>IF('Tableau (3)'!DM6=1,"1 Cantal 250g",IF('Tableau (3)'!DM6=2,"2 Cantal 250g",IF('Tableau (3)'!DM6=3,"3 Cantal 250g",IF('Tableau (3)'!DM6=4,"4 Cantal 250g",IF('Tableau (3)'!DM6=5,"5 Cantal 250g",IF('Tableau (3)'!DM6=6,"6 Cantal 250g",IF('Tableau (3)'!DM6=7,"7 Cantal 250g",IF('Tableau (3)'!DM6=8,"8 Cantal 250g",IF('Tableau (3)'!DM6=9,"9 Cantal 250g",IF('Tableau (3)'!DM6=10,"10 Cantal 250g",IF('Tableau (3)'!DM6&gt;10,"!!!!!!!!!!!!!!","")))))))))))</f>
        <v/>
      </c>
      <c r="DJ8" s="13" t="str">
        <f>IF('Tableau (3)'!DM27=1,"1 Salers 500g",IF('Tableau (3)'!DM27=2,"2 Salers 500g",IF('Tableau (3)'!DM27=3,"3 Salers 500g",IF('Tableau (3)'!DM27=4,"4 Salers 500g",IF('Tableau (3)'!DM27=5,"5 Salers 500g",IF('Tableau (3)'!DM27=6,"6 Salers 500g",IF('Tableau (3)'!DM27=7,"7 Salers 500g",IF('Tableau (3)'!DM27=8,"8 Salers 500g",IF('Tableau (3)'!DM27=9,"9 Salers 500g",IF('Tableau (3)'!DM27=10,"10 Salers 500g",IF('Tableau (3)'!DM27&gt;10,"!!!!!!!!!!!!!!","")))))))))))</f>
        <v/>
      </c>
      <c r="DK8" s="13" t="str">
        <f>IF('Tableau (3)'!DO6=1,"1 Cantal 250g",IF('Tableau (3)'!DO6=2,"2 Cantal 250g",IF('Tableau (3)'!DO6=3,"3 Cantal 250g",IF('Tableau (3)'!DO6=4,"4 Cantal 250g",IF('Tableau (3)'!DO6=5,"5 Cantal 250g",IF('Tableau (3)'!DO6=6,"6 Cantal 250g",IF('Tableau (3)'!DO6=7,"7 Cantal 250g",IF('Tableau (3)'!DO6=8,"8 Cantal 250g",IF('Tableau (3)'!DO6=9,"9 Cantal 250g",IF('Tableau (3)'!DO6=10,"10 Cantal 250g",IF('Tableau (3)'!DO6&gt;10,"!!!!!!!!!!!!!!","")))))))))))</f>
        <v/>
      </c>
      <c r="DL8" s="13" t="str">
        <f>IF('Tableau (3)'!DO27=1,"1 Salers 500g",IF('Tableau (3)'!DO27=2,"2 Salers 500g",IF('Tableau (3)'!DO27=3,"3 Salers 500g",IF('Tableau (3)'!DO27=4,"4 Salers 500g",IF('Tableau (3)'!DO27=5,"5 Salers 500g",IF('Tableau (3)'!DO27=6,"6 Salers 500g",IF('Tableau (3)'!DO27=7,"7 Salers 500g",IF('Tableau (3)'!DO27=8,"8 Salers 500g",IF('Tableau (3)'!DO27=9,"9 Salers 500g",IF('Tableau (3)'!DO27=10,"10 Salers 500g",IF('Tableau (3)'!DO27&gt;10,"!!!!!!!!!!!!!!","")))))))))))</f>
        <v/>
      </c>
      <c r="DM8" s="13" t="str">
        <f>IF('Tableau (3)'!DQ6=1,"1 Cantal 250g",IF('Tableau (3)'!DQ6=2,"2 Cantal 250g",IF('Tableau (3)'!DQ6=3,"3 Cantal 250g",IF('Tableau (3)'!DQ6=4,"4 Cantal 250g",IF('Tableau (3)'!DQ6=5,"5 Cantal 250g",IF('Tableau (3)'!DQ6=6,"6 Cantal 250g",IF('Tableau (3)'!DQ6=7,"7 Cantal 250g",IF('Tableau (3)'!DQ6=8,"8 Cantal 250g",IF('Tableau (3)'!DQ6=9,"9 Cantal 250g",IF('Tableau (3)'!DQ6=10,"10 Cantal 250g",IF('Tableau (3)'!DQ6&gt;10,"!!!!!!!!!!!!!!","")))))))))))</f>
        <v/>
      </c>
      <c r="DN8" s="13" t="str">
        <f>IF('Tableau (3)'!DQ27=1,"1 Salers 500g",IF('Tableau (3)'!DQ27=2,"2 Salers 500g",IF('Tableau (3)'!DQ27=3,"3 Salers 500g",IF('Tableau (3)'!DQ27=4,"4 Salers 500g",IF('Tableau (3)'!DQ27=5,"5 Salers 500g",IF('Tableau (3)'!DQ27=6,"6 Salers 500g",IF('Tableau (3)'!DQ27=7,"7 Salers 500g",IF('Tableau (3)'!DQ27=8,"8 Salers 500g",IF('Tableau (3)'!DQ27=9,"9 Salers 500g",IF('Tableau (3)'!DQ27=10,"10 Salers 500g",IF('Tableau (3)'!DQ27&gt;10,"!!!!!!!!!!!!!!","")))))))))))</f>
        <v/>
      </c>
      <c r="DO8" s="13" t="str">
        <f>IF('Tableau (3)'!DS6=1,"1 Cantal 250g",IF('Tableau (3)'!DS6=2,"2 Cantal 250g",IF('Tableau (3)'!DS6=3,"3 Cantal 250g",IF('Tableau (3)'!DS6=4,"4 Cantal 250g",IF('Tableau (3)'!DS6=5,"5 Cantal 250g",IF('Tableau (3)'!DS6=6,"6 Cantal 250g",IF('Tableau (3)'!DS6=7,"7 Cantal 250g",IF('Tableau (3)'!DS6=8,"8 Cantal 250g",IF('Tableau (3)'!DS6=9,"9 Cantal 250g",IF('Tableau (3)'!DS6=10,"10 Cantal 250g",IF('Tableau (3)'!DS6&gt;10,"!!!!!!!!!!!!!!","")))))))))))</f>
        <v/>
      </c>
      <c r="DP8" s="13" t="str">
        <f>IF('Tableau (3)'!DS27=1,"1 Salers 500g",IF('Tableau (3)'!DS27=2,"2 Salers 500g",IF('Tableau (3)'!DS27=3,"3 Salers 500g",IF('Tableau (3)'!DS27=4,"4 Salers 500g",IF('Tableau (3)'!DS27=5,"5 Salers 500g",IF('Tableau (3)'!DS27=6,"6 Salers 500g",IF('Tableau (3)'!DS27=7,"7 Salers 500g",IF('Tableau (3)'!DS27=8,"8 Salers 500g",IF('Tableau (3)'!DS27=9,"9 Salers 500g",IF('Tableau (3)'!DS27=10,"10 Salers 500g",IF('Tableau (3)'!DS27&gt;10,"!!!!!!!!!!!!!!","")))))))))))</f>
        <v/>
      </c>
      <c r="DQ8" s="13" t="str">
        <f>IF('Tableau (3)'!DU6=1,"1 Cantal 250g",IF('Tableau (3)'!DU6=2,"2 Cantal 250g",IF('Tableau (3)'!DU6=3,"3 Cantal 250g",IF('Tableau (3)'!DU6=4,"4 Cantal 250g",IF('Tableau (3)'!DU6=5,"5 Cantal 250g",IF('Tableau (3)'!DU6=6,"6 Cantal 250g",IF('Tableau (3)'!DU6=7,"7 Cantal 250g",IF('Tableau (3)'!DU6=8,"8 Cantal 250g",IF('Tableau (3)'!DU6=9,"9 Cantal 250g",IF('Tableau (3)'!DU6=10,"10 Cantal 250g",IF('Tableau (3)'!DU6&gt;10,"!!!!!!!!!!!!!!","")))))))))))</f>
        <v/>
      </c>
      <c r="DR8" s="13" t="str">
        <f>IF('Tableau (3)'!DU27=1,"1 Salers 500g",IF('Tableau (3)'!DU27=2,"2 Salers 500g",IF('Tableau (3)'!DU27=3,"3 Salers 500g",IF('Tableau (3)'!DU27=4,"4 Salers 500g",IF('Tableau (3)'!DU27=5,"5 Salers 500g",IF('Tableau (3)'!DU27=6,"6 Salers 500g",IF('Tableau (3)'!DU27=7,"7 Salers 500g",IF('Tableau (3)'!DU27=8,"8 Salers 500g",IF('Tableau (3)'!DU27=9,"9 Salers 500g",IF('Tableau (3)'!DU27=10,"10 Salers 500g",IF('Tableau (3)'!DU27&gt;10,"!!!!!!!!!!!!!!","")))))))))))</f>
        <v/>
      </c>
      <c r="DS8" s="13" t="str">
        <f>IF('Tableau (3)'!DW6=1,"1 Cantal 250g",IF('Tableau (3)'!DW6=2,"2 Cantal 250g",IF('Tableau (3)'!DW6=3,"3 Cantal 250g",IF('Tableau (3)'!DW6=4,"4 Cantal 250g",IF('Tableau (3)'!DW6=5,"5 Cantal 250g",IF('Tableau (3)'!DW6=6,"6 Cantal 250g",IF('Tableau (3)'!DW6=7,"7 Cantal 250g",IF('Tableau (3)'!DW6=8,"8 Cantal 250g",IF('Tableau (3)'!DW6=9,"9 Cantal 250g",IF('Tableau (3)'!DW6=10,"10 Cantal 250g",IF('Tableau (3)'!DW6&gt;10,"!!!!!!!!!!!!!!","")))))))))))</f>
        <v/>
      </c>
      <c r="DT8" s="13" t="str">
        <f>IF('Tableau (3)'!DW27=1,"1 Salers 500g",IF('Tableau (3)'!DW27=2,"2 Salers 500g",IF('Tableau (3)'!DW27=3,"3 Salers 500g",IF('Tableau (3)'!DW27=4,"4 Salers 500g",IF('Tableau (3)'!DW27=5,"5 Salers 500g",IF('Tableau (3)'!DW27=6,"6 Salers 500g",IF('Tableau (3)'!DW27=7,"7 Salers 500g",IF('Tableau (3)'!DW27=8,"8 Salers 500g",IF('Tableau (3)'!DW27=9,"9 Salers 500g",IF('Tableau (3)'!DW27=10,"10 Salers 500g",IF('Tableau (3)'!DW27&gt;10,"!!!!!!!!!!!!!!","")))))))))))</f>
        <v/>
      </c>
      <c r="DU8" s="13" t="str">
        <f>IF('Tableau (3)'!DY6=1,"1 Cantal 250g",IF('Tableau (3)'!DY6=2,"2 Cantal 250g",IF('Tableau (3)'!DY6=3,"3 Cantal 250g",IF('Tableau (3)'!DY6=4,"4 Cantal 250g",IF('Tableau (3)'!DY6=5,"5 Cantal 250g",IF('Tableau (3)'!DY6=6,"6 Cantal 250g",IF('Tableau (3)'!DY6=7,"7 Cantal 250g",IF('Tableau (3)'!DY6=8,"8 Cantal 250g",IF('Tableau (3)'!DY6=9,"9 Cantal 250g",IF('Tableau (3)'!DY6=10,"10 Cantal 250g",IF('Tableau (3)'!DY6&gt;10,"!!!!!!!!!!!!!!","")))))))))))</f>
        <v/>
      </c>
      <c r="DV8" s="13" t="str">
        <f>IF('Tableau (3)'!DY27=1,"1 Salers 500g",IF('Tableau (3)'!DY27=2,"2 Salers 500g",IF('Tableau (3)'!DY27=3,"3 Salers 500g",IF('Tableau (3)'!DY27=4,"4 Salers 500g",IF('Tableau (3)'!DY27=5,"5 Salers 500g",IF('Tableau (3)'!DY27=6,"6 Salers 500g",IF('Tableau (3)'!DY27=7,"7 Salers 500g",IF('Tableau (3)'!DY27=8,"8 Salers 500g",IF('Tableau (3)'!DY27=9,"9 Salers 500g",IF('Tableau (3)'!DY27=10,"10 Salers 500g",IF('Tableau (3)'!DY27&gt;10,"!!!!!!!!!!!!!!","")))))))))))</f>
        <v/>
      </c>
      <c r="DW8" s="13" t="str">
        <f>IF('Tableau (3)'!EA6=1,"1 Cantal 250g",IF('Tableau (3)'!EA6=2,"2 Cantal 250g",IF('Tableau (3)'!EA6=3,"3 Cantal 250g",IF('Tableau (3)'!EA6=4,"4 Cantal 250g",IF('Tableau (3)'!EA6=5,"5 Cantal 250g",IF('Tableau (3)'!EA6=6,"6 Cantal 250g",IF('Tableau (3)'!EA6=7,"7 Cantal 250g",IF('Tableau (3)'!EA6=8,"8 Cantal 250g",IF('Tableau (3)'!EA6=9,"9 Cantal 250g",IF('Tableau (3)'!EA6=10,"10 Cantal 250g",IF('Tableau (3)'!EA6&gt;10,"!!!!!!!!!!!!!!","")))))))))))</f>
        <v/>
      </c>
      <c r="DX8" s="13" t="str">
        <f>IF('Tableau (3)'!EA27=1,"1 Salers 500g",IF('Tableau (3)'!EA27=2,"2 Salers 500g",IF('Tableau (3)'!EA27=3,"3 Salers 500g",IF('Tableau (3)'!EA27=4,"4 Salers 500g",IF('Tableau (3)'!EA27=5,"5 Salers 500g",IF('Tableau (3)'!EA27=6,"6 Salers 500g",IF('Tableau (3)'!EA27=7,"7 Salers 500g",IF('Tableau (3)'!EA27=8,"8 Salers 500g",IF('Tableau (3)'!EA27=9,"9 Salers 500g",IF('Tableau (3)'!EA27=10,"10 Salers 500g",IF('Tableau (3)'!EA27&gt;10,"!!!!!!!!!!!!!!","")))))))))))</f>
        <v/>
      </c>
      <c r="DY8" s="13" t="str">
        <f>IF('Tableau (3)'!EC6=1,"1 Cantal 250g",IF('Tableau (3)'!EC6=2,"2 Cantal 250g",IF('Tableau (3)'!EC6=3,"3 Cantal 250g",IF('Tableau (3)'!EC6=4,"4 Cantal 250g",IF('Tableau (3)'!EC6=5,"5 Cantal 250g",IF('Tableau (3)'!EC6=6,"6 Cantal 250g",IF('Tableau (3)'!EC6=7,"7 Cantal 250g",IF('Tableau (3)'!EC6=8,"8 Cantal 250g",IF('Tableau (3)'!EC6=9,"9 Cantal 250g",IF('Tableau (3)'!EC6=10,"10 Cantal 250g",IF('Tableau (3)'!EC6&gt;10,"!!!!!!!!!!!!!!","")))))))))))</f>
        <v/>
      </c>
      <c r="DZ8" s="13" t="str">
        <f>IF('Tableau (3)'!EC27=1,"1 Salers 500g",IF('Tableau (3)'!EC27=2,"2 Salers 500g",IF('Tableau (3)'!EC27=3,"3 Salers 500g",IF('Tableau (3)'!EC27=4,"4 Salers 500g",IF('Tableau (3)'!EC27=5,"5 Salers 500g",IF('Tableau (3)'!EC27=6,"6 Salers 500g",IF('Tableau (3)'!EC27=7,"7 Salers 500g",IF('Tableau (3)'!EC27=8,"8 Salers 500g",IF('Tableau (3)'!EC27=9,"9 Salers 500g",IF('Tableau (3)'!EC27=10,"10 Salers 500g",IF('Tableau (3)'!EC27&gt;10,"!!!!!!!!!!!!!!","")))))))))))</f>
        <v/>
      </c>
      <c r="EA8" s="13" t="str">
        <f>IF('Tableau (3)'!EE6=1,"1 Cantal 250g",IF('Tableau (3)'!EE6=2,"2 Cantal 250g",IF('Tableau (3)'!EE6=3,"3 Cantal 250g",IF('Tableau (3)'!EE6=4,"4 Cantal 250g",IF('Tableau (3)'!EE6=5,"5 Cantal 250g",IF('Tableau (3)'!EE6=6,"6 Cantal 250g",IF('Tableau (3)'!EE6=7,"7 Cantal 250g",IF('Tableau (3)'!EE6=8,"8 Cantal 250g",IF('Tableau (3)'!EE6=9,"9 Cantal 250g",IF('Tableau (3)'!EE6=10,"10 Cantal 250g",IF('Tableau (3)'!EE6&gt;10,"!!!!!!!!!!!!!!","")))))))))))</f>
        <v/>
      </c>
      <c r="EB8" s="13" t="str">
        <f>IF('Tableau (3)'!EE27=1,"1 Salers 500g",IF('Tableau (3)'!EE27=2,"2 Salers 500g",IF('Tableau (3)'!EE27=3,"3 Salers 500g",IF('Tableau (3)'!EE27=4,"4 Salers 500g",IF('Tableau (3)'!EE27=5,"5 Salers 500g",IF('Tableau (3)'!EE27=6,"6 Salers 500g",IF('Tableau (3)'!EE27=7,"7 Salers 500g",IF('Tableau (3)'!EE27=8,"8 Salers 500g",IF('Tableau (3)'!EE27=9,"9 Salers 500g",IF('Tableau (3)'!EE27=10,"10 Salers 500g",IF('Tableau (3)'!EE27&gt;10,"!!!!!!!!!!!!!!","")))))))))))</f>
        <v/>
      </c>
      <c r="EC8" s="13" t="str">
        <f>IF('Tableau (3)'!EG6=1,"1 Cantal 250g",IF('Tableau (3)'!EG6=2,"2 Cantal 250g",IF('Tableau (3)'!EG6=3,"3 Cantal 250g",IF('Tableau (3)'!EG6=4,"4 Cantal 250g",IF('Tableau (3)'!EG6=5,"5 Cantal 250g",IF('Tableau (3)'!EG6=6,"6 Cantal 250g",IF('Tableau (3)'!EG6=7,"7 Cantal 250g",IF('Tableau (3)'!EG6=8,"8 Cantal 250g",IF('Tableau (3)'!EG6=9,"9 Cantal 250g",IF('Tableau (3)'!EG6=10,"10 Cantal 250g",IF('Tableau (3)'!EG6&gt;10,"!!!!!!!!!!!!!!","")))))))))))</f>
        <v/>
      </c>
      <c r="ED8" s="13" t="str">
        <f>IF('Tableau (3)'!EG27=1,"1 Salers 500g",IF('Tableau (3)'!EG27=2,"2 Salers 500g",IF('Tableau (3)'!EG27=3,"3 Salers 500g",IF('Tableau (3)'!EG27=4,"4 Salers 500g",IF('Tableau (3)'!EG27=5,"5 Salers 500g",IF('Tableau (3)'!EG27=6,"6 Salers 500g",IF('Tableau (3)'!EG27=7,"7 Salers 500g",IF('Tableau (3)'!EG27=8,"8 Salers 500g",IF('Tableau (3)'!EG27=9,"9 Salers 500g",IF('Tableau (3)'!EG27=10,"10 Salers 500g",IF('Tableau (3)'!EG27&gt;10,"!!!!!!!!!!!!!!","")))))))))))</f>
        <v/>
      </c>
      <c r="EE8" s="13" t="str">
        <f>IF('Tableau (3)'!EI6=1,"1 Cantal 250g",IF('Tableau (3)'!EI6=2,"2 Cantal 250g",IF('Tableau (3)'!EI6=3,"3 Cantal 250g",IF('Tableau (3)'!EI6=4,"4 Cantal 250g",IF('Tableau (3)'!EI6=5,"5 Cantal 250g",IF('Tableau (3)'!EI6=6,"6 Cantal 250g",IF('Tableau (3)'!EI6=7,"7 Cantal 250g",IF('Tableau (3)'!EI6=8,"8 Cantal 250g",IF('Tableau (3)'!EI6=9,"9 Cantal 250g",IF('Tableau (3)'!EI6=10,"10 Cantal 250g",IF('Tableau (3)'!EI6&gt;10,"!!!!!!!!!!!!!!","")))))))))))</f>
        <v/>
      </c>
      <c r="EF8" s="13" t="str">
        <f>IF('Tableau (3)'!EI27=1,"1 Salers 500g",IF('Tableau (3)'!EI27=2,"2 Salers 500g",IF('Tableau (3)'!EI27=3,"3 Salers 500g",IF('Tableau (3)'!EI27=4,"4 Salers 500g",IF('Tableau (3)'!EI27=5,"5 Salers 500g",IF('Tableau (3)'!EI27=6,"6 Salers 500g",IF('Tableau (3)'!EI27=7,"7 Salers 500g",IF('Tableau (3)'!EI27=8,"8 Salers 500g",IF('Tableau (3)'!EI27=9,"9 Salers 500g",IF('Tableau (3)'!EI27=10,"10 Salers 500g",IF('Tableau (3)'!EI27&gt;10,"!!!!!!!!!!!!!!","")))))))))))</f>
        <v/>
      </c>
      <c r="EG8" s="13" t="str">
        <f>IF('Tableau (3)'!EK6=1,"1 Cantal 250g",IF('Tableau (3)'!EK6=2,"2 Cantal 250g",IF('Tableau (3)'!EK6=3,"3 Cantal 250g",IF('Tableau (3)'!EK6=4,"4 Cantal 250g",IF('Tableau (3)'!EK6=5,"5 Cantal 250g",IF('Tableau (3)'!EK6=6,"6 Cantal 250g",IF('Tableau (3)'!EK6=7,"7 Cantal 250g",IF('Tableau (3)'!EK6=8,"8 Cantal 250g",IF('Tableau (3)'!EK6=9,"9 Cantal 250g",IF('Tableau (3)'!EK6=10,"10 Cantal 250g",IF('Tableau (3)'!EK6&gt;10,"!!!!!!!!!!!!!!","")))))))))))</f>
        <v/>
      </c>
      <c r="EH8" s="13" t="str">
        <f>IF('Tableau (3)'!EK27=1,"1 Salers 500g",IF('Tableau (3)'!EK27=2,"2 Salers 500g",IF('Tableau (3)'!EK27=3,"3 Salers 500g",IF('Tableau (3)'!EK27=4,"4 Salers 500g",IF('Tableau (3)'!EK27=5,"5 Salers 500g",IF('Tableau (3)'!EK27=6,"6 Salers 500g",IF('Tableau (3)'!EK27=7,"7 Salers 500g",IF('Tableau (3)'!EK27=8,"8 Salers 500g",IF('Tableau (3)'!EK27=9,"9 Salers 500g",IF('Tableau (3)'!EK27=10,"10 Salers 500g",IF('Tableau (3)'!EK27&gt;10,"!!!!!!!!!!!!!!","")))))))))))</f>
        <v/>
      </c>
      <c r="EI8" s="13" t="str">
        <f>IF('Tableau (3)'!EM6=1,"1 Cantal 250g",IF('Tableau (3)'!EM6=2,"2 Cantal 250g",IF('Tableau (3)'!EM6=3,"3 Cantal 250g",IF('Tableau (3)'!EM6=4,"4 Cantal 250g",IF('Tableau (3)'!EM6=5,"5 Cantal 250g",IF('Tableau (3)'!EM6=6,"6 Cantal 250g",IF('Tableau (3)'!EM6=7,"7 Cantal 250g",IF('Tableau (3)'!EM6=8,"8 Cantal 250g",IF('Tableau (3)'!EM6=9,"9 Cantal 250g",IF('Tableau (3)'!EM6=10,"10 Cantal 250g",IF('Tableau (3)'!EM6&gt;10,"!!!!!!!!!!!!!!","")))))))))))</f>
        <v/>
      </c>
      <c r="EJ8" s="13" t="str">
        <f>IF('Tableau (3)'!EM27=1,"1 Salers 500g",IF('Tableau (3)'!EM27=2,"2 Salers 500g",IF('Tableau (3)'!EM27=3,"3 Salers 500g",IF('Tableau (3)'!EM27=4,"4 Salers 500g",IF('Tableau (3)'!EM27=5,"5 Salers 500g",IF('Tableau (3)'!EM27=6,"6 Salers 500g",IF('Tableau (3)'!EM27=7,"7 Salers 500g",IF('Tableau (3)'!EM27=8,"8 Salers 500g",IF('Tableau (3)'!EM27=9,"9 Salers 500g",IF('Tableau (3)'!EM27=10,"10 Salers 500g",IF('Tableau (3)'!EM27&gt;10,"!!!!!!!!!!!!!!","")))))))))))</f>
        <v/>
      </c>
      <c r="EK8" s="13" t="str">
        <f>IF('Tableau (3)'!EO6=1,"1 Cantal 250g",IF('Tableau (3)'!EO6=2,"2 Cantal 250g",IF('Tableau (3)'!EO6=3,"3 Cantal 250g",IF('Tableau (3)'!EO6=4,"4 Cantal 250g",IF('Tableau (3)'!EO6=5,"5 Cantal 250g",IF('Tableau (3)'!EO6=6,"6 Cantal 250g",IF('Tableau (3)'!EO6=7,"7 Cantal 250g",IF('Tableau (3)'!EO6=8,"8 Cantal 250g",IF('Tableau (3)'!EO6=9,"9 Cantal 250g",IF('Tableau (3)'!EO6=10,"10 Cantal 250g",IF('Tableau (3)'!EO6&gt;10,"!!!!!!!!!!!!!!","")))))))))))</f>
        <v/>
      </c>
      <c r="EL8" s="13" t="str">
        <f>IF('Tableau (3)'!EO27=1,"1 Salers 500g",IF('Tableau (3)'!EO27=2,"2 Salers 500g",IF('Tableau (3)'!EO27=3,"3 Salers 500g",IF('Tableau (3)'!EO27=4,"4 Salers 500g",IF('Tableau (3)'!EO27=5,"5 Salers 500g",IF('Tableau (3)'!EO27=6,"6 Salers 500g",IF('Tableau (3)'!EO27=7,"7 Salers 500g",IF('Tableau (3)'!EO27=8,"8 Salers 500g",IF('Tableau (3)'!EO27=9,"9 Salers 500g",IF('Tableau (3)'!EO27=10,"10 Salers 500g",IF('Tableau (3)'!EO27&gt;10,"!!!!!!!!!!!!!!","")))))))))))</f>
        <v/>
      </c>
      <c r="EM8" s="13" t="str">
        <f>IF('Tableau (3)'!EQ6=1,"1 Cantal 250g",IF('Tableau (3)'!EQ6=2,"2 Cantal 250g",IF('Tableau (3)'!EQ6=3,"3 Cantal 250g",IF('Tableau (3)'!EQ6=4,"4 Cantal 250g",IF('Tableau (3)'!EQ6=5,"5 Cantal 250g",IF('Tableau (3)'!EQ6=6,"6 Cantal 250g",IF('Tableau (3)'!EQ6=7,"7 Cantal 250g",IF('Tableau (3)'!EQ6=8,"8 Cantal 250g",IF('Tableau (3)'!EQ6=9,"9 Cantal 250g",IF('Tableau (3)'!EQ6=10,"10 Cantal 250g",IF('Tableau (3)'!EQ6&gt;10,"!!!!!!!!!!!!!!","")))))))))))</f>
        <v/>
      </c>
      <c r="EN8" s="13" t="str">
        <f>IF('Tableau (3)'!EQ27=1,"1 Salers 500g",IF('Tableau (3)'!EQ27=2,"2 Salers 500g",IF('Tableau (3)'!EQ27=3,"3 Salers 500g",IF('Tableau (3)'!EQ27=4,"4 Salers 500g",IF('Tableau (3)'!EQ27=5,"5 Salers 500g",IF('Tableau (3)'!EQ27=6,"6 Salers 500g",IF('Tableau (3)'!EQ27=7,"7 Salers 500g",IF('Tableau (3)'!EQ27=8,"8 Salers 500g",IF('Tableau (3)'!EQ27=9,"9 Salers 500g",IF('Tableau (3)'!EQ27=10,"10 Salers 500g",IF('Tableau (3)'!EQ27&gt;10,"!!!!!!!!!!!!!!","")))))))))))</f>
        <v/>
      </c>
      <c r="EO8" s="13" t="str">
        <f>IF('Tableau (3)'!ES6=1,"1 Cantal 250g",IF('Tableau (3)'!ES6=2,"2 Cantal 250g",IF('Tableau (3)'!ES6=3,"3 Cantal 250g",IF('Tableau (3)'!ES6=4,"4 Cantal 250g",IF('Tableau (3)'!ES6=5,"5 Cantal 250g",IF('Tableau (3)'!ES6=6,"6 Cantal 250g",IF('Tableau (3)'!ES6=7,"7 Cantal 250g",IF('Tableau (3)'!ES6=8,"8 Cantal 250g",IF('Tableau (3)'!ES6=9,"9 Cantal 250g",IF('Tableau (3)'!ES6=10,"10 Cantal 250g",IF('Tableau (3)'!ES6&gt;10,"!!!!!!!!!!!!!!","")))))))))))</f>
        <v/>
      </c>
      <c r="EP8" s="13" t="str">
        <f>IF('Tableau (3)'!ES27=1,"1 Salers 500g",IF('Tableau (3)'!ES27=2,"2 Salers 500g",IF('Tableau (3)'!ES27=3,"3 Salers 500g",IF('Tableau (3)'!ES27=4,"4 Salers 500g",IF('Tableau (3)'!ES27=5,"5 Salers 500g",IF('Tableau (3)'!ES27=6,"6 Salers 500g",IF('Tableau (3)'!ES27=7,"7 Salers 500g",IF('Tableau (3)'!ES27=8,"8 Salers 500g",IF('Tableau (3)'!ES27=9,"9 Salers 500g",IF('Tableau (3)'!ES27=10,"10 Salers 500g",IF('Tableau (3)'!ES27&gt;10,"!!!!!!!!!!!!!!","")))))))))))</f>
        <v/>
      </c>
      <c r="EQ8" s="13" t="str">
        <f>IF('Tableau (3)'!EU6=1,"1 Cantal 250g",IF('Tableau (3)'!EU6=2,"2 Cantal 250g",IF('Tableau (3)'!EU6=3,"3 Cantal 250g",IF('Tableau (3)'!EU6=4,"4 Cantal 250g",IF('Tableau (3)'!EU6=5,"5 Cantal 250g",IF('Tableau (3)'!EU6=6,"6 Cantal 250g",IF('Tableau (3)'!EU6=7,"7 Cantal 250g",IF('Tableau (3)'!EU6=8,"8 Cantal 250g",IF('Tableau (3)'!EU6=9,"9 Cantal 250g",IF('Tableau (3)'!EU6=10,"10 Cantal 250g",IF('Tableau (3)'!EU6&gt;10,"!!!!!!!!!!!!!!","")))))))))))</f>
        <v/>
      </c>
      <c r="ER8" s="13" t="str">
        <f>IF('Tableau (3)'!EU27=1,"1 Salers 500g",IF('Tableau (3)'!EU27=2,"2 Salers 500g",IF('Tableau (3)'!EU27=3,"3 Salers 500g",IF('Tableau (3)'!EU27=4,"4 Salers 500g",IF('Tableau (3)'!EU27=5,"5 Salers 500g",IF('Tableau (3)'!EU27=6,"6 Salers 500g",IF('Tableau (3)'!EU27=7,"7 Salers 500g",IF('Tableau (3)'!EU27=8,"8 Salers 500g",IF('Tableau (3)'!EU27=9,"9 Salers 500g",IF('Tableau (3)'!EU27=10,"10 Salers 500g",IF('Tableau (3)'!EU27&gt;10,"!!!!!!!!!!!!!!","")))))))))))</f>
        <v/>
      </c>
      <c r="ES8" s="13" t="str">
        <f>IF('Tableau (3)'!EW6=1,"1 Cantal 250g",IF('Tableau (3)'!EW6=2,"2 Cantal 250g",IF('Tableau (3)'!EW6=3,"3 Cantal 250g",IF('Tableau (3)'!EW6=4,"4 Cantal 250g",IF('Tableau (3)'!EW6=5,"5 Cantal 250g",IF('Tableau (3)'!EW6=6,"6 Cantal 250g",IF('Tableau (3)'!EW6=7,"7 Cantal 250g",IF('Tableau (3)'!EW6=8,"8 Cantal 250g",IF('Tableau (3)'!EW6=9,"9 Cantal 250g",IF('Tableau (3)'!EW6=10,"10 Cantal 250g",IF('Tableau (3)'!EW6&gt;10,"!!!!!!!!!!!!!!","")))))))))))</f>
        <v/>
      </c>
      <c r="ET8" s="13" t="str">
        <f>IF('Tableau (3)'!EW27=1,"1 Salers 500g",IF('Tableau (3)'!EW27=2,"2 Salers 500g",IF('Tableau (3)'!EW27=3,"3 Salers 500g",IF('Tableau (3)'!EW27=4,"4 Salers 500g",IF('Tableau (3)'!EW27=5,"5 Salers 500g",IF('Tableau (3)'!EW27=6,"6 Salers 500g",IF('Tableau (3)'!EW27=7,"7 Salers 500g",IF('Tableau (3)'!EW27=8,"8 Salers 500g",IF('Tableau (3)'!EW27=9,"9 Salers 500g",IF('Tableau (3)'!EW27=10,"10 Salers 500g",IF('Tableau (3)'!EW27&gt;10,"!!!!!!!!!!!!!!","")))))))))))</f>
        <v/>
      </c>
      <c r="EU8" s="13" t="str">
        <f>IF('Tableau (3)'!EY6=1,"1 Cantal 250g",IF('Tableau (3)'!EY6=2,"2 Cantal 250g",IF('Tableau (3)'!EY6=3,"3 Cantal 250g",IF('Tableau (3)'!EY6=4,"4 Cantal 250g",IF('Tableau (3)'!EY6=5,"5 Cantal 250g",IF('Tableau (3)'!EY6=6,"6 Cantal 250g",IF('Tableau (3)'!EY6=7,"7 Cantal 250g",IF('Tableau (3)'!EY6=8,"8 Cantal 250g",IF('Tableau (3)'!EY6=9,"9 Cantal 250g",IF('Tableau (3)'!EY6=10,"10 Cantal 250g",IF('Tableau (3)'!EY6&gt;10,"!!!!!!!!!!!!!!","")))))))))))</f>
        <v/>
      </c>
      <c r="EV8" s="13" t="str">
        <f>IF('Tableau (3)'!EY27=1,"1 Salers 500g",IF('Tableau (3)'!EY27=2,"2 Salers 500g",IF('Tableau (3)'!EY27=3,"3 Salers 500g",IF('Tableau (3)'!EY27=4,"4 Salers 500g",IF('Tableau (3)'!EY27=5,"5 Salers 500g",IF('Tableau (3)'!EY27=6,"6 Salers 500g",IF('Tableau (3)'!EY27=7,"7 Salers 500g",IF('Tableau (3)'!EY27=8,"8 Salers 500g",IF('Tableau (3)'!EY27=9,"9 Salers 500g",IF('Tableau (3)'!EY27=10,"10 Salers 500g",IF('Tableau (3)'!EY27&gt;10,"!!!!!!!!!!!!!!","")))))))))))</f>
        <v/>
      </c>
      <c r="EW8" s="13" t="str">
        <f>IF('Tableau (3)'!FA6=1,"1 Cantal 250g",IF('Tableau (3)'!FA6=2,"2 Cantal 250g",IF('Tableau (3)'!FA6=3,"3 Cantal 250g",IF('Tableau (3)'!FA6=4,"4 Cantal 250g",IF('Tableau (3)'!FA6=5,"5 Cantal 250g",IF('Tableau (3)'!FA6=6,"6 Cantal 250g",IF('Tableau (3)'!FA6=7,"7 Cantal 250g",IF('Tableau (3)'!FA6=8,"8 Cantal 250g",IF('Tableau (3)'!FA6=9,"9 Cantal 250g",IF('Tableau (3)'!FA6=10,"10 Cantal 250g",IF('Tableau (3)'!FA6&gt;10,"!!!!!!!!!!!!!!","")))))))))))</f>
        <v/>
      </c>
      <c r="EX8" s="13" t="str">
        <f>IF('Tableau (3)'!FA27=1,"1 Salers 500g",IF('Tableau (3)'!FA27=2,"2 Salers 500g",IF('Tableau (3)'!FA27=3,"3 Salers 500g",IF('Tableau (3)'!FA27=4,"4 Salers 500g",IF('Tableau (3)'!FA27=5,"5 Salers 500g",IF('Tableau (3)'!FA27=6,"6 Salers 500g",IF('Tableau (3)'!FA27=7,"7 Salers 500g",IF('Tableau (3)'!FA27=8,"8 Salers 500g",IF('Tableau (3)'!FA27=9,"9 Salers 500g",IF('Tableau (3)'!FA27=10,"10 Salers 500g",IF('Tableau (3)'!FA27&gt;10,"!!!!!!!!!!!!!!","")))))))))))</f>
        <v/>
      </c>
      <c r="EY8" s="13" t="str">
        <f>IF('Tableau (3)'!FC6=1,"1 Cantal 250g",IF('Tableau (3)'!FC6=2,"2 Cantal 250g",IF('Tableau (3)'!FC6=3,"3 Cantal 250g",IF('Tableau (3)'!FC6=4,"4 Cantal 250g",IF('Tableau (3)'!FC6=5,"5 Cantal 250g",IF('Tableau (3)'!FC6=6,"6 Cantal 250g",IF('Tableau (3)'!FC6=7,"7 Cantal 250g",IF('Tableau (3)'!FC6=8,"8 Cantal 250g",IF('Tableau (3)'!FC6=9,"9 Cantal 250g",IF('Tableau (3)'!FC6=10,"10 Cantal 250g",IF('Tableau (3)'!FC6&gt;10,"!!!!!!!!!!!!!!","")))))))))))</f>
        <v/>
      </c>
      <c r="EZ8" s="13" t="str">
        <f>IF('Tableau (3)'!FC27=1,"1 Salers 500g",IF('Tableau (3)'!FC27=2,"2 Salers 500g",IF('Tableau (3)'!FC27=3,"3 Salers 500g",IF('Tableau (3)'!FC27=4,"4 Salers 500g",IF('Tableau (3)'!FC27=5,"5 Salers 500g",IF('Tableau (3)'!FC27=6,"6 Salers 500g",IF('Tableau (3)'!FC27=7,"7 Salers 500g",IF('Tableau (3)'!FC27=8,"8 Salers 500g",IF('Tableau (3)'!FC27=9,"9 Salers 500g",IF('Tableau (3)'!FC27=10,"10 Salers 500g",IF('Tableau (3)'!FC27&gt;10,"!!!!!!!!!!!!!!","")))))))))))</f>
        <v/>
      </c>
      <c r="FA8" s="13" t="str">
        <f>IF('Tableau (3)'!FE6=1,"1 Cantal 250g",IF('Tableau (3)'!FE6=2,"2 Cantal 250g",IF('Tableau (3)'!FE6=3,"3 Cantal 250g",IF('Tableau (3)'!FE6=4,"4 Cantal 250g",IF('Tableau (3)'!FE6=5,"5 Cantal 250g",IF('Tableau (3)'!FE6=6,"6 Cantal 250g",IF('Tableau (3)'!FE6=7,"7 Cantal 250g",IF('Tableau (3)'!FE6=8,"8 Cantal 250g",IF('Tableau (3)'!FE6=9,"9 Cantal 250g",IF('Tableau (3)'!FE6=10,"10 Cantal 250g",IF('Tableau (3)'!FE6&gt;10,"!!!!!!!!!!!!!!","")))))))))))</f>
        <v/>
      </c>
      <c r="FB8" s="13" t="str">
        <f>IF('Tableau (3)'!FE27=1,"1 Salers 500g",IF('Tableau (3)'!FE27=2,"2 Salers 500g",IF('Tableau (3)'!FE27=3,"3 Salers 500g",IF('Tableau (3)'!FE27=4,"4 Salers 500g",IF('Tableau (3)'!FE27=5,"5 Salers 500g",IF('Tableau (3)'!FE27=6,"6 Salers 500g",IF('Tableau (3)'!FE27=7,"7 Salers 500g",IF('Tableau (3)'!FE27=8,"8 Salers 500g",IF('Tableau (3)'!FE27=9,"9 Salers 500g",IF('Tableau (3)'!FE27=10,"10 Salers 500g",IF('Tableau (3)'!FE27&gt;10,"!!!!!!!!!!!!!!","")))))))))))</f>
        <v/>
      </c>
      <c r="FC8" s="13" t="str">
        <f>IF('Tableau (3)'!FG6=1,"1 Cantal 250g",IF('Tableau (3)'!FG6=2,"2 Cantal 250g",IF('Tableau (3)'!FG6=3,"3 Cantal 250g",IF('Tableau (3)'!FG6=4,"4 Cantal 250g",IF('Tableau (3)'!FG6=5,"5 Cantal 250g",IF('Tableau (3)'!FG6=6,"6 Cantal 250g",IF('Tableau (3)'!FG6=7,"7 Cantal 250g",IF('Tableau (3)'!FG6=8,"8 Cantal 250g",IF('Tableau (3)'!FG6=9,"9 Cantal 250g",IF('Tableau (3)'!FG6=10,"10 Cantal 250g",IF('Tableau (3)'!FG6&gt;10,"!!!!!!!!!!!!!!","")))))))))))</f>
        <v/>
      </c>
      <c r="FD8" s="13" t="str">
        <f>IF('Tableau (3)'!FG27=1,"1 Salers 500g",IF('Tableau (3)'!FG27=2,"2 Salers 500g",IF('Tableau (3)'!FG27=3,"3 Salers 500g",IF('Tableau (3)'!FG27=4,"4 Salers 500g",IF('Tableau (3)'!FG27=5,"5 Salers 500g",IF('Tableau (3)'!FG27=6,"6 Salers 500g",IF('Tableau (3)'!FG27=7,"7 Salers 500g",IF('Tableau (3)'!FG27=8,"8 Salers 500g",IF('Tableau (3)'!FG27=9,"9 Salers 500g",IF('Tableau (3)'!FG27=10,"10 Salers 500g",IF('Tableau (3)'!FG27&gt;10,"!!!!!!!!!!!!!!","")))))))))))</f>
        <v/>
      </c>
      <c r="FE8" s="13" t="str">
        <f>IF('Tableau (3)'!FI6=1,"1 Cantal 250g",IF('Tableau (3)'!FI6=2,"2 Cantal 250g",IF('Tableau (3)'!FI6=3,"3 Cantal 250g",IF('Tableau (3)'!FI6=4,"4 Cantal 250g",IF('Tableau (3)'!FI6=5,"5 Cantal 250g",IF('Tableau (3)'!FI6=6,"6 Cantal 250g",IF('Tableau (3)'!FI6=7,"7 Cantal 250g",IF('Tableau (3)'!FI6=8,"8 Cantal 250g",IF('Tableau (3)'!FI6=9,"9 Cantal 250g",IF('Tableau (3)'!FI6=10,"10 Cantal 250g",IF('Tableau (3)'!FI6&gt;10,"!!!!!!!!!!!!!!","")))))))))))</f>
        <v/>
      </c>
      <c r="FF8" s="13" t="str">
        <f>IF('Tableau (3)'!FI27=1,"1 Salers 500g",IF('Tableau (3)'!FI27=2,"2 Salers 500g",IF('Tableau (3)'!FI27=3,"3 Salers 500g",IF('Tableau (3)'!FI27=4,"4 Salers 500g",IF('Tableau (3)'!FI27=5,"5 Salers 500g",IF('Tableau (3)'!FI27=6,"6 Salers 500g",IF('Tableau (3)'!FI27=7,"7 Salers 500g",IF('Tableau (3)'!FI27=8,"8 Salers 500g",IF('Tableau (3)'!FI27=9,"9 Salers 500g",IF('Tableau (3)'!FI27=10,"10 Salers 500g",IF('Tableau (3)'!FI27&gt;10,"!!!!!!!!!!!!!!","")))))))))))</f>
        <v/>
      </c>
      <c r="FG8" s="13" t="str">
        <f>IF('Tableau (3)'!FK6=1,"1 Cantal 250g",IF('Tableau (3)'!FK6=2,"2 Cantal 250g",IF('Tableau (3)'!FK6=3,"3 Cantal 250g",IF('Tableau (3)'!FK6=4,"4 Cantal 250g",IF('Tableau (3)'!FK6=5,"5 Cantal 250g",IF('Tableau (3)'!FK6=6,"6 Cantal 250g",IF('Tableau (3)'!FK6=7,"7 Cantal 250g",IF('Tableau (3)'!FK6=8,"8 Cantal 250g",IF('Tableau (3)'!FK6=9,"9 Cantal 250g",IF('Tableau (3)'!FK6=10,"10 Cantal 250g",IF('Tableau (3)'!FK6&gt;10,"!!!!!!!!!!!!!!","")))))))))))</f>
        <v/>
      </c>
      <c r="FH8" s="13" t="str">
        <f>IF('Tableau (3)'!FK27=1,"1 Salers 500g",IF('Tableau (3)'!FK27=2,"2 Salers 500g",IF('Tableau (3)'!FK27=3,"3 Salers 500g",IF('Tableau (3)'!FK27=4,"4 Salers 500g",IF('Tableau (3)'!FK27=5,"5 Salers 500g",IF('Tableau (3)'!FK27=6,"6 Salers 500g",IF('Tableau (3)'!FK27=7,"7 Salers 500g",IF('Tableau (3)'!FK27=8,"8 Salers 500g",IF('Tableau (3)'!FK27=9,"9 Salers 500g",IF('Tableau (3)'!FK27=10,"10 Salers 500g",IF('Tableau (3)'!FK27&gt;10,"!!!!!!!!!!!!!!","")))))))))))</f>
        <v/>
      </c>
      <c r="FI8" s="13" t="str">
        <f>IF('Tableau (3)'!FM6=1,"1 Cantal 250g",IF('Tableau (3)'!FM6=2,"2 Cantal 250g",IF('Tableau (3)'!FM6=3,"3 Cantal 250g",IF('Tableau (3)'!FM6=4,"4 Cantal 250g",IF('Tableau (3)'!FM6=5,"5 Cantal 250g",IF('Tableau (3)'!FM6=6,"6 Cantal 250g",IF('Tableau (3)'!FM6=7,"7 Cantal 250g",IF('Tableau (3)'!FM6=8,"8 Cantal 250g",IF('Tableau (3)'!FM6=9,"9 Cantal 250g",IF('Tableau (3)'!FM6=10,"10 Cantal 250g",IF('Tableau (3)'!FM6&gt;10,"!!!!!!!!!!!!!!","")))))))))))</f>
        <v/>
      </c>
      <c r="FJ8" s="13" t="str">
        <f>IF('Tableau (3)'!FM27=1,"1 Salers 500g",IF('Tableau (3)'!FM27=2,"2 Salers 500g",IF('Tableau (3)'!FM27=3,"3 Salers 500g",IF('Tableau (3)'!FM27=4,"4 Salers 500g",IF('Tableau (3)'!FM27=5,"5 Salers 500g",IF('Tableau (3)'!FM27=6,"6 Salers 500g",IF('Tableau (3)'!FM27=7,"7 Salers 500g",IF('Tableau (3)'!FM27=8,"8 Salers 500g",IF('Tableau (3)'!FM27=9,"9 Salers 500g",IF('Tableau (3)'!FM27=10,"10 Salers 500g",IF('Tableau (3)'!FM27&gt;10,"!!!!!!!!!!!!!!","")))))))))))</f>
        <v/>
      </c>
      <c r="FK8" s="13" t="str">
        <f>IF('Tableau (3)'!FO6=1,"1 Cantal 250g",IF('Tableau (3)'!FO6=2,"2 Cantal 250g",IF('Tableau (3)'!FO6=3,"3 Cantal 250g",IF('Tableau (3)'!FO6=4,"4 Cantal 250g",IF('Tableau (3)'!FO6=5,"5 Cantal 250g",IF('Tableau (3)'!FO6=6,"6 Cantal 250g",IF('Tableau (3)'!FO6=7,"7 Cantal 250g",IF('Tableau (3)'!FO6=8,"8 Cantal 250g",IF('Tableau (3)'!FO6=9,"9 Cantal 250g",IF('Tableau (3)'!FO6=10,"10 Cantal 250g",IF('Tableau (3)'!FO6&gt;10,"!!!!!!!!!!!!!!","")))))))))))</f>
        <v/>
      </c>
      <c r="FL8" s="13" t="str">
        <f>IF('Tableau (3)'!FO27=1,"1 Salers 500g",IF('Tableau (3)'!FO27=2,"2 Salers 500g",IF('Tableau (3)'!FO27=3,"3 Salers 500g",IF('Tableau (3)'!FO27=4,"4 Salers 500g",IF('Tableau (3)'!FO27=5,"5 Salers 500g",IF('Tableau (3)'!FO27=6,"6 Salers 500g",IF('Tableau (3)'!FO27=7,"7 Salers 500g",IF('Tableau (3)'!FO27=8,"8 Salers 500g",IF('Tableau (3)'!FO27=9,"9 Salers 500g",IF('Tableau (3)'!FO27=10,"10 Salers 500g",IF('Tableau (3)'!FO27&gt;10,"!!!!!!!!!!!!!!","")))))))))))</f>
        <v/>
      </c>
      <c r="FM8" s="13" t="str">
        <f>IF('Tableau (3)'!FQ6=1,"1 Cantal 250g",IF('Tableau (3)'!FQ6=2,"2 Cantal 250g",IF('Tableau (3)'!FQ6=3,"3 Cantal 250g",IF('Tableau (3)'!FQ6=4,"4 Cantal 250g",IF('Tableau (3)'!FQ6=5,"5 Cantal 250g",IF('Tableau (3)'!FQ6=6,"6 Cantal 250g",IF('Tableau (3)'!FQ6=7,"7 Cantal 250g",IF('Tableau (3)'!FQ6=8,"8 Cantal 250g",IF('Tableau (3)'!FQ6=9,"9 Cantal 250g",IF('Tableau (3)'!FQ6=10,"10 Cantal 250g",IF('Tableau (3)'!FQ6&gt;10,"!!!!!!!!!!!!!!","")))))))))))</f>
        <v/>
      </c>
      <c r="FN8" s="13" t="str">
        <f>IF('Tableau (3)'!FQ27=1,"1 Salers 500g",IF('Tableau (3)'!FQ27=2,"2 Salers 500g",IF('Tableau (3)'!FQ27=3,"3 Salers 500g",IF('Tableau (3)'!FQ27=4,"4 Salers 500g",IF('Tableau (3)'!FQ27=5,"5 Salers 500g",IF('Tableau (3)'!FQ27=6,"6 Salers 500g",IF('Tableau (3)'!FQ27=7,"7 Salers 500g",IF('Tableau (3)'!FQ27=8,"8 Salers 500g",IF('Tableau (3)'!FQ27=9,"9 Salers 500g",IF('Tableau (3)'!FQ27=10,"10 Salers 500g",IF('Tableau (3)'!FQ27&gt;10,"!!!!!!!!!!!!!!","")))))))))))</f>
        <v/>
      </c>
      <c r="FO8" s="13" t="str">
        <f>IF('Tableau (3)'!FS6=1,"1 Cantal 250g",IF('Tableau (3)'!FS6=2,"2 Cantal 250g",IF('Tableau (3)'!FS6=3,"3 Cantal 250g",IF('Tableau (3)'!FS6=4,"4 Cantal 250g",IF('Tableau (3)'!FS6=5,"5 Cantal 250g",IF('Tableau (3)'!FS6=6,"6 Cantal 250g",IF('Tableau (3)'!FS6=7,"7 Cantal 250g",IF('Tableau (3)'!FS6=8,"8 Cantal 250g",IF('Tableau (3)'!FS6=9,"9 Cantal 250g",IF('Tableau (3)'!FS6=10,"10 Cantal 250g",IF('Tableau (3)'!FS6&gt;10,"!!!!!!!!!!!!!!","")))))))))))</f>
        <v/>
      </c>
      <c r="FP8" s="13" t="str">
        <f>IF('Tableau (3)'!FS27=1,"1 Salers 500g",IF('Tableau (3)'!FS27=2,"2 Salers 500g",IF('Tableau (3)'!FS27=3,"3 Salers 500g",IF('Tableau (3)'!FS27=4,"4 Salers 500g",IF('Tableau (3)'!FS27=5,"5 Salers 500g",IF('Tableau (3)'!FS27=6,"6 Salers 500g",IF('Tableau (3)'!FS27=7,"7 Salers 500g",IF('Tableau (3)'!FS27=8,"8 Salers 500g",IF('Tableau (3)'!FS27=9,"9 Salers 500g",IF('Tableau (3)'!FS27=10,"10 Salers 500g",IF('Tableau (3)'!FS27&gt;10,"!!!!!!!!!!!!!!","")))))))))))</f>
        <v/>
      </c>
      <c r="FQ8" s="13" t="str">
        <f>IF('Tableau (3)'!FU6=1,"1 Cantal 250g",IF('Tableau (3)'!FU6=2,"2 Cantal 250g",IF('Tableau (3)'!FU6=3,"3 Cantal 250g",IF('Tableau (3)'!FU6=4,"4 Cantal 250g",IF('Tableau (3)'!FU6=5,"5 Cantal 250g",IF('Tableau (3)'!FU6=6,"6 Cantal 250g",IF('Tableau (3)'!FU6=7,"7 Cantal 250g",IF('Tableau (3)'!FU6=8,"8 Cantal 250g",IF('Tableau (3)'!FU6=9,"9 Cantal 250g",IF('Tableau (3)'!FU6=10,"10 Cantal 250g",IF('Tableau (3)'!FU6&gt;10,"!!!!!!!!!!!!!!","")))))))))))</f>
        <v/>
      </c>
      <c r="FR8" s="13" t="str">
        <f>IF('Tableau (3)'!FU27=1,"1 Salers 500g",IF('Tableau (3)'!FU27=2,"2 Salers 500g",IF('Tableau (3)'!FU27=3,"3 Salers 500g",IF('Tableau (3)'!FU27=4,"4 Salers 500g",IF('Tableau (3)'!FU27=5,"5 Salers 500g",IF('Tableau (3)'!FU27=6,"6 Salers 500g",IF('Tableau (3)'!FU27=7,"7 Salers 500g",IF('Tableau (3)'!FU27=8,"8 Salers 500g",IF('Tableau (3)'!FU27=9,"9 Salers 500g",IF('Tableau (3)'!FU27=10,"10 Salers 500g",IF('Tableau (3)'!FU27&gt;10,"!!!!!!!!!!!!!!","")))))))))))</f>
        <v/>
      </c>
      <c r="FS8" s="13" t="str">
        <f>IF('Tableau (3)'!FW6=1,"1 Cantal 250g",IF('Tableau (3)'!FW6=2,"2 Cantal 250g",IF('Tableau (3)'!FW6=3,"3 Cantal 250g",IF('Tableau (3)'!FW6=4,"4 Cantal 250g",IF('Tableau (3)'!FW6=5,"5 Cantal 250g",IF('Tableau (3)'!FW6=6,"6 Cantal 250g",IF('Tableau (3)'!FW6=7,"7 Cantal 250g",IF('Tableau (3)'!FW6=8,"8 Cantal 250g",IF('Tableau (3)'!FW6=9,"9 Cantal 250g",IF('Tableau (3)'!FW6=10,"10 Cantal 250g",IF('Tableau (3)'!FW6&gt;10,"!!!!!!!!!!!!!!","")))))))))))</f>
        <v/>
      </c>
      <c r="FT8" s="13" t="str">
        <f>IF('Tableau (3)'!FW27=1,"1 Salers 500g",IF('Tableau (3)'!FW27=2,"2 Salers 500g",IF('Tableau (3)'!FW27=3,"3 Salers 500g",IF('Tableau (3)'!FW27=4,"4 Salers 500g",IF('Tableau (3)'!FW27=5,"5 Salers 500g",IF('Tableau (3)'!FW27=6,"6 Salers 500g",IF('Tableau (3)'!FW27=7,"7 Salers 500g",IF('Tableau (3)'!FW27=8,"8 Salers 500g",IF('Tableau (3)'!FW27=9,"9 Salers 500g",IF('Tableau (3)'!FW27=10,"10 Salers 500g",IF('Tableau (3)'!FW27&gt;10,"!!!!!!!!!!!!!!","")))))))))))</f>
        <v/>
      </c>
      <c r="FU8" s="13" t="str">
        <f>IF('Tableau (3)'!FY6=1,"1 Cantal 250g",IF('Tableau (3)'!FY6=2,"2 Cantal 250g",IF('Tableau (3)'!FY6=3,"3 Cantal 250g",IF('Tableau (3)'!FY6=4,"4 Cantal 250g",IF('Tableau (3)'!FY6=5,"5 Cantal 250g",IF('Tableau (3)'!FY6=6,"6 Cantal 250g",IF('Tableau (3)'!FY6=7,"7 Cantal 250g",IF('Tableau (3)'!FY6=8,"8 Cantal 250g",IF('Tableau (3)'!FY6=9,"9 Cantal 250g",IF('Tableau (3)'!FY6=10,"10 Cantal 250g",IF('Tableau (3)'!FY6&gt;10,"!!!!!!!!!!!!!!","")))))))))))</f>
        <v/>
      </c>
      <c r="FV8" s="13" t="str">
        <f>IF('Tableau (3)'!FY27=1,"1 Salers 500g",IF('Tableau (3)'!FY27=2,"2 Salers 500g",IF('Tableau (3)'!FY27=3,"3 Salers 500g",IF('Tableau (3)'!FY27=4,"4 Salers 500g",IF('Tableau (3)'!FY27=5,"5 Salers 500g",IF('Tableau (3)'!FY27=6,"6 Salers 500g",IF('Tableau (3)'!FY27=7,"7 Salers 500g",IF('Tableau (3)'!FY27=8,"8 Salers 500g",IF('Tableau (3)'!FY27=9,"9 Salers 500g",IF('Tableau (3)'!FY27=10,"10 Salers 500g",IF('Tableau (3)'!FY27&gt;10,"!!!!!!!!!!!!!!","")))))))))))</f>
        <v/>
      </c>
      <c r="FW8" s="13" t="str">
        <f>IF('Tableau (3)'!GA6=1,"1 Cantal 250g",IF('Tableau (3)'!GA6=2,"2 Cantal 250g",IF('Tableau (3)'!GA6=3,"3 Cantal 250g",IF('Tableau (3)'!GA6=4,"4 Cantal 250g",IF('Tableau (3)'!GA6=5,"5 Cantal 250g",IF('Tableau (3)'!GA6=6,"6 Cantal 250g",IF('Tableau (3)'!GA6=7,"7 Cantal 250g",IF('Tableau (3)'!GA6=8,"8 Cantal 250g",IF('Tableau (3)'!GA6=9,"9 Cantal 250g",IF('Tableau (3)'!GA6=10,"10 Cantal 250g",IF('Tableau (3)'!GA6&gt;10,"!!!!!!!!!!!!!!","")))))))))))</f>
        <v/>
      </c>
      <c r="FX8" s="13" t="str">
        <f>IF('Tableau (3)'!GA27=1,"1 Salers 500g",IF('Tableau (3)'!GA27=2,"2 Salers 500g",IF('Tableau (3)'!GA27=3,"3 Salers 500g",IF('Tableau (3)'!GA27=4,"4 Salers 500g",IF('Tableau (3)'!GA27=5,"5 Salers 500g",IF('Tableau (3)'!GA27=6,"6 Salers 500g",IF('Tableau (3)'!GA27=7,"7 Salers 500g",IF('Tableau (3)'!GA27=8,"8 Salers 500g",IF('Tableau (3)'!GA27=9,"9 Salers 500g",IF('Tableau (3)'!GA27=10,"10 Salers 500g",IF('Tableau (3)'!GA27&gt;10,"!!!!!!!!!!!!!!","")))))))))))</f>
        <v/>
      </c>
      <c r="FY8" s="13" t="str">
        <f>IF('Tableau (3)'!GC6=1,"1 Cantal 250g",IF('Tableau (3)'!GC6=2,"2 Cantal 250g",IF('Tableau (3)'!GC6=3,"3 Cantal 250g",IF('Tableau (3)'!GC6=4,"4 Cantal 250g",IF('Tableau (3)'!GC6=5,"5 Cantal 250g",IF('Tableau (3)'!GC6=6,"6 Cantal 250g",IF('Tableau (3)'!GC6=7,"7 Cantal 250g",IF('Tableau (3)'!GC6=8,"8 Cantal 250g",IF('Tableau (3)'!GC6=9,"9 Cantal 250g",IF('Tableau (3)'!GC6=10,"10 Cantal 250g",IF('Tableau (3)'!GC6&gt;10,"!!!!!!!!!!!!!!","")))))))))))</f>
        <v/>
      </c>
      <c r="FZ8" s="13" t="str">
        <f>IF('Tableau (3)'!GC27=1,"1 Salers 500g",IF('Tableau (3)'!GC27=2,"2 Salers 500g",IF('Tableau (3)'!GC27=3,"3 Salers 500g",IF('Tableau (3)'!GC27=4,"4 Salers 500g",IF('Tableau (3)'!GC27=5,"5 Salers 500g",IF('Tableau (3)'!GC27=6,"6 Salers 500g",IF('Tableau (3)'!GC27=7,"7 Salers 500g",IF('Tableau (3)'!GC27=8,"8 Salers 500g",IF('Tableau (3)'!GC27=9,"9 Salers 500g",IF('Tableau (3)'!GC27=10,"10 Salers 500g",IF('Tableau (3)'!GC27&gt;10,"!!!!!!!!!!!!!!","")))))))))))</f>
        <v/>
      </c>
      <c r="GA8" s="13" t="str">
        <f>IF('Tableau (3)'!GE6=1,"1 Cantal 250g",IF('Tableau (3)'!GE6=2,"2 Cantal 250g",IF('Tableau (3)'!GE6=3,"3 Cantal 250g",IF('Tableau (3)'!GE6=4,"4 Cantal 250g",IF('Tableau (3)'!GE6=5,"5 Cantal 250g",IF('Tableau (3)'!GE6=6,"6 Cantal 250g",IF('Tableau (3)'!GE6=7,"7 Cantal 250g",IF('Tableau (3)'!GE6=8,"8 Cantal 250g",IF('Tableau (3)'!GE6=9,"9 Cantal 250g",IF('Tableau (3)'!GE6=10,"10 Cantal 250g",IF('Tableau (3)'!GE6&gt;10,"!!!!!!!!!!!!!!","")))))))))))</f>
        <v/>
      </c>
      <c r="GB8" s="13" t="str">
        <f>IF('Tableau (3)'!GE27=1,"1 Salers 500g",IF('Tableau (3)'!GE27=2,"2 Salers 500g",IF('Tableau (3)'!GE27=3,"3 Salers 500g",IF('Tableau (3)'!GE27=4,"4 Salers 500g",IF('Tableau (3)'!GE27=5,"5 Salers 500g",IF('Tableau (3)'!GE27=6,"6 Salers 500g",IF('Tableau (3)'!GE27=7,"7 Salers 500g",IF('Tableau (3)'!GE27=8,"8 Salers 500g",IF('Tableau (3)'!GE27=9,"9 Salers 500g",IF('Tableau (3)'!GE27=10,"10 Salers 500g",IF('Tableau (3)'!GE27&gt;10,"!!!!!!!!!!!!!!","")))))))))))</f>
        <v/>
      </c>
      <c r="GC8" s="13" t="str">
        <f>IF('Tableau (3)'!GG6=1,"1 Cantal 250g",IF('Tableau (3)'!GG6=2,"2 Cantal 250g",IF('Tableau (3)'!GG6=3,"3 Cantal 250g",IF('Tableau (3)'!GG6=4,"4 Cantal 250g",IF('Tableau (3)'!GG6=5,"5 Cantal 250g",IF('Tableau (3)'!GG6=6,"6 Cantal 250g",IF('Tableau (3)'!GG6=7,"7 Cantal 250g",IF('Tableau (3)'!GG6=8,"8 Cantal 250g",IF('Tableau (3)'!GG6=9,"9 Cantal 250g",IF('Tableau (3)'!GG6=10,"10 Cantal 250g",IF('Tableau (3)'!GG6&gt;10,"!!!!!!!!!!!!!!","")))))))))))</f>
        <v/>
      </c>
      <c r="GD8" s="13" t="str">
        <f>IF('Tableau (3)'!GG27=1,"1 Salers 500g",IF('Tableau (3)'!GG27=2,"2 Salers 500g",IF('Tableau (3)'!GG27=3,"3 Salers 500g",IF('Tableau (3)'!GG27=4,"4 Salers 500g",IF('Tableau (3)'!GG27=5,"5 Salers 500g",IF('Tableau (3)'!GG27=6,"6 Salers 500g",IF('Tableau (3)'!GG27=7,"7 Salers 500g",IF('Tableau (3)'!GG27=8,"8 Salers 500g",IF('Tableau (3)'!GG27=9,"9 Salers 500g",IF('Tableau (3)'!GG27=10,"10 Salers 500g",IF('Tableau (3)'!GG27&gt;10,"!!!!!!!!!!!!!!","")))))))))))</f>
        <v/>
      </c>
      <c r="GE8" s="13" t="str">
        <f>IF('Tableau (3)'!GI6=1,"1 Cantal 250g",IF('Tableau (3)'!GI6=2,"2 Cantal 250g",IF('Tableau (3)'!GI6=3,"3 Cantal 250g",IF('Tableau (3)'!GI6=4,"4 Cantal 250g",IF('Tableau (3)'!GI6=5,"5 Cantal 250g",IF('Tableau (3)'!GI6=6,"6 Cantal 250g",IF('Tableau (3)'!GI6=7,"7 Cantal 250g",IF('Tableau (3)'!GI6=8,"8 Cantal 250g",IF('Tableau (3)'!GI6=9,"9 Cantal 250g",IF('Tableau (3)'!GI6=10,"10 Cantal 250g",IF('Tableau (3)'!GI6&gt;10,"!!!!!!!!!!!!!!","")))))))))))</f>
        <v/>
      </c>
      <c r="GF8" s="13" t="str">
        <f>IF('Tableau (3)'!GI27=1,"1 Salers 500g",IF('Tableau (3)'!GI27=2,"2 Salers 500g",IF('Tableau (3)'!GI27=3,"3 Salers 500g",IF('Tableau (3)'!GI27=4,"4 Salers 500g",IF('Tableau (3)'!GI27=5,"5 Salers 500g",IF('Tableau (3)'!GI27=6,"6 Salers 500g",IF('Tableau (3)'!GI27=7,"7 Salers 500g",IF('Tableau (3)'!GI27=8,"8 Salers 500g",IF('Tableau (3)'!GI27=9,"9 Salers 500g",IF('Tableau (3)'!GI27=10,"10 Salers 500g",IF('Tableau (3)'!GI27&gt;10,"!!!!!!!!!!!!!!","")))))))))))</f>
        <v/>
      </c>
      <c r="GG8" s="13" t="str">
        <f>IF('Tableau (3)'!GK6=1,"1 Cantal 250g",IF('Tableau (3)'!GK6=2,"2 Cantal 250g",IF('Tableau (3)'!GK6=3,"3 Cantal 250g",IF('Tableau (3)'!GK6=4,"4 Cantal 250g",IF('Tableau (3)'!GK6=5,"5 Cantal 250g",IF('Tableau (3)'!GK6=6,"6 Cantal 250g",IF('Tableau (3)'!GK6=7,"7 Cantal 250g",IF('Tableau (3)'!GK6=8,"8 Cantal 250g",IF('Tableau (3)'!GK6=9,"9 Cantal 250g",IF('Tableau (3)'!GK6=10,"10 Cantal 250g",IF('Tableau (3)'!GK6&gt;10,"!!!!!!!!!!!!!!","")))))))))))</f>
        <v/>
      </c>
      <c r="GH8" s="13" t="str">
        <f>IF('Tableau (3)'!GK27=1,"1 Salers 500g",IF('Tableau (3)'!GK27=2,"2 Salers 500g",IF('Tableau (3)'!GK27=3,"3 Salers 500g",IF('Tableau (3)'!GK27=4,"4 Salers 500g",IF('Tableau (3)'!GK27=5,"5 Salers 500g",IF('Tableau (3)'!GK27=6,"6 Salers 500g",IF('Tableau (3)'!GK27=7,"7 Salers 500g",IF('Tableau (3)'!GK27=8,"8 Salers 500g",IF('Tableau (3)'!GK27=9,"9 Salers 500g",IF('Tableau (3)'!GK27=10,"10 Salers 500g",IF('Tableau (3)'!GK27&gt;10,"!!!!!!!!!!!!!!","")))))))))))</f>
        <v/>
      </c>
      <c r="GI8" s="13" t="str">
        <f>IF('Tableau (3)'!GM6=1,"1 Cantal 250g",IF('Tableau (3)'!GM6=2,"2 Cantal 250g",IF('Tableau (3)'!GM6=3,"3 Cantal 250g",IF('Tableau (3)'!GM6=4,"4 Cantal 250g",IF('Tableau (3)'!GM6=5,"5 Cantal 250g",IF('Tableau (3)'!GM6=6,"6 Cantal 250g",IF('Tableau (3)'!GM6=7,"7 Cantal 250g",IF('Tableau (3)'!GM6=8,"8 Cantal 250g",IF('Tableau (3)'!GM6=9,"9 Cantal 250g",IF('Tableau (3)'!GM6=10,"10 Cantal 250g",IF('Tableau (3)'!GM6&gt;10,"!!!!!!!!!!!!!!","")))))))))))</f>
        <v/>
      </c>
      <c r="GJ8" s="13" t="str">
        <f>IF('Tableau (3)'!GM27=1,"1 Salers 500g",IF('Tableau (3)'!GM27=2,"2 Salers 500g",IF('Tableau (3)'!GM27=3,"3 Salers 500g",IF('Tableau (3)'!GM27=4,"4 Salers 500g",IF('Tableau (3)'!GM27=5,"5 Salers 500g",IF('Tableau (3)'!GM27=6,"6 Salers 500g",IF('Tableau (3)'!GM27=7,"7 Salers 500g",IF('Tableau (3)'!GM27=8,"8 Salers 500g",IF('Tableau (3)'!GM27=9,"9 Salers 500g",IF('Tableau (3)'!GM27=10,"10 Salers 500g",IF('Tableau (3)'!GM27&gt;10,"!!!!!!!!!!!!!!","")))))))))))</f>
        <v/>
      </c>
      <c r="GK8" s="13" t="str">
        <f>IF('Tableau (3)'!GO6=1,"1 Cantal 250g",IF('Tableau (3)'!GO6=2,"2 Cantal 250g",IF('Tableau (3)'!GO6=3,"3 Cantal 250g",IF('Tableau (3)'!GO6=4,"4 Cantal 250g",IF('Tableau (3)'!GO6=5,"5 Cantal 250g",IF('Tableau (3)'!GO6=6,"6 Cantal 250g",IF('Tableau (3)'!GO6=7,"7 Cantal 250g",IF('Tableau (3)'!GO6=8,"8 Cantal 250g",IF('Tableau (3)'!GO6=9,"9 Cantal 250g",IF('Tableau (3)'!GO6=10,"10 Cantal 250g",IF('Tableau (3)'!GO6&gt;10,"!!!!!!!!!!!!!!","")))))))))))</f>
        <v/>
      </c>
      <c r="GL8" s="13" t="str">
        <f>IF('Tableau (3)'!GO27=1,"1 Salers 500g",IF('Tableau (3)'!GO27=2,"2 Salers 500g",IF('Tableau (3)'!GO27=3,"3 Salers 500g",IF('Tableau (3)'!GO27=4,"4 Salers 500g",IF('Tableau (3)'!GO27=5,"5 Salers 500g",IF('Tableau (3)'!GO27=6,"6 Salers 500g",IF('Tableau (3)'!GO27=7,"7 Salers 500g",IF('Tableau (3)'!GO27=8,"8 Salers 500g",IF('Tableau (3)'!GO27=9,"9 Salers 500g",IF('Tableau (3)'!GO27=10,"10 Salers 500g",IF('Tableau (3)'!GO27&gt;10,"!!!!!!!!!!!!!!","")))))))))))</f>
        <v/>
      </c>
      <c r="GM8" s="13" t="str">
        <f>IF('Tableau (3)'!GQ6=1,"1 Cantal 250g",IF('Tableau (3)'!GQ6=2,"2 Cantal 250g",IF('Tableau (3)'!GQ6=3,"3 Cantal 250g",IF('Tableau (3)'!GQ6=4,"4 Cantal 250g",IF('Tableau (3)'!GQ6=5,"5 Cantal 250g",IF('Tableau (3)'!GQ6=6,"6 Cantal 250g",IF('Tableau (3)'!GQ6=7,"7 Cantal 250g",IF('Tableau (3)'!GQ6=8,"8 Cantal 250g",IF('Tableau (3)'!GQ6=9,"9 Cantal 250g",IF('Tableau (3)'!GQ6=10,"10 Cantal 250g",IF('Tableau (3)'!GQ6&gt;10,"!!!!!!!!!!!!!!","")))))))))))</f>
        <v/>
      </c>
      <c r="GN8" s="13" t="str">
        <f>IF('Tableau (3)'!GQ27=1,"1 Salers 500g",IF('Tableau (3)'!GQ27=2,"2 Salers 500g",IF('Tableau (3)'!GQ27=3,"3 Salers 500g",IF('Tableau (3)'!GQ27=4,"4 Salers 500g",IF('Tableau (3)'!GQ27=5,"5 Salers 500g",IF('Tableau (3)'!GQ27=6,"6 Salers 500g",IF('Tableau (3)'!GQ27=7,"7 Salers 500g",IF('Tableau (3)'!GQ27=8,"8 Salers 500g",IF('Tableau (3)'!GQ27=9,"9 Salers 500g",IF('Tableau (3)'!GQ27=10,"10 Salers 500g",IF('Tableau (3)'!GQ27&gt;10,"!!!!!!!!!!!!!!","")))))))))))</f>
        <v/>
      </c>
      <c r="GO8" s="13" t="str">
        <f>IF('Tableau (3)'!GS6=1,"1 Cantal 250g",IF('Tableau (3)'!GS6=2,"2 Cantal 250g",IF('Tableau (3)'!GS6=3,"3 Cantal 250g",IF('Tableau (3)'!GS6=4,"4 Cantal 250g",IF('Tableau (3)'!GS6=5,"5 Cantal 250g",IF('Tableau (3)'!GS6=6,"6 Cantal 250g",IF('Tableau (3)'!GS6=7,"7 Cantal 250g",IF('Tableau (3)'!GS6=8,"8 Cantal 250g",IF('Tableau (3)'!GS6=9,"9 Cantal 250g",IF('Tableau (3)'!GS6=10,"10 Cantal 250g",IF('Tableau (3)'!GS6&gt;10,"!!!!!!!!!!!!!!","")))))))))))</f>
        <v/>
      </c>
      <c r="GP8" s="13" t="str">
        <f>IF('Tableau (3)'!GS27=1,"1 Salers 500g",IF('Tableau (3)'!GS27=2,"2 Salers 500g",IF('Tableau (3)'!GS27=3,"3 Salers 500g",IF('Tableau (3)'!GS27=4,"4 Salers 500g",IF('Tableau (3)'!GS27=5,"5 Salers 500g",IF('Tableau (3)'!GS27=6,"6 Salers 500g",IF('Tableau (3)'!GS27=7,"7 Salers 500g",IF('Tableau (3)'!GS27=8,"8 Salers 500g",IF('Tableau (3)'!GS27=9,"9 Salers 500g",IF('Tableau (3)'!GS27=10,"10 Salers 500g",IF('Tableau (3)'!GS27&gt;10,"!!!!!!!!!!!!!!","")))))))))))</f>
        <v/>
      </c>
      <c r="GQ8" s="13" t="str">
        <f>IF('Tableau (3)'!GU6=1,"1 Cantal 250g",IF('Tableau (3)'!GU6=2,"2 Cantal 250g",IF('Tableau (3)'!GU6=3,"3 Cantal 250g",IF('Tableau (3)'!GU6=4,"4 Cantal 250g",IF('Tableau (3)'!GU6=5,"5 Cantal 250g",IF('Tableau (3)'!GU6=6,"6 Cantal 250g",IF('Tableau (3)'!GU6=7,"7 Cantal 250g",IF('Tableau (3)'!GU6=8,"8 Cantal 250g",IF('Tableau (3)'!GU6=9,"9 Cantal 250g",IF('Tableau (3)'!GU6=10,"10 Cantal 250g",IF('Tableau (3)'!GU6&gt;10,"!!!!!!!!!!!!!!","")))))))))))</f>
        <v/>
      </c>
      <c r="GR8" s="13" t="str">
        <f>IF('Tableau (3)'!GU27=1,"1 Salers 500g",IF('Tableau (3)'!GU27=2,"2 Salers 500g",IF('Tableau (3)'!GU27=3,"3 Salers 500g",IF('Tableau (3)'!GU27=4,"4 Salers 500g",IF('Tableau (3)'!GU27=5,"5 Salers 500g",IF('Tableau (3)'!GU27=6,"6 Salers 500g",IF('Tableau (3)'!GU27=7,"7 Salers 500g",IF('Tableau (3)'!GU27=8,"8 Salers 500g",IF('Tableau (3)'!GU27=9,"9 Salers 500g",IF('Tableau (3)'!GU27=10,"10 Salers 500g",IF('Tableau (3)'!GU27&gt;10,"!!!!!!!!!!!!!!","")))))))))))</f>
        <v/>
      </c>
      <c r="GS8" s="13" t="str">
        <f>IF('Tableau (3)'!GW6=1,"1 Cantal 250g",IF('Tableau (3)'!GW6=2,"2 Cantal 250g",IF('Tableau (3)'!GW6=3,"3 Cantal 250g",IF('Tableau (3)'!GW6=4,"4 Cantal 250g",IF('Tableau (3)'!GW6=5,"5 Cantal 250g",IF('Tableau (3)'!GW6=6,"6 Cantal 250g",IF('Tableau (3)'!GW6=7,"7 Cantal 250g",IF('Tableau (3)'!GW6=8,"8 Cantal 250g",IF('Tableau (3)'!GW6=9,"9 Cantal 250g",IF('Tableau (3)'!GW6=10,"10 Cantal 250g",IF('Tableau (3)'!GW6&gt;10,"!!!!!!!!!!!!!!","")))))))))))</f>
        <v/>
      </c>
      <c r="GT8" s="13" t="str">
        <f>IF('Tableau (3)'!GW27=1,"1 Salers 500g",IF('Tableau (3)'!GW27=2,"2 Salers 500g",IF('Tableau (3)'!GW27=3,"3 Salers 500g",IF('Tableau (3)'!GW27=4,"4 Salers 500g",IF('Tableau (3)'!GW27=5,"5 Salers 500g",IF('Tableau (3)'!GW27=6,"6 Salers 500g",IF('Tableau (3)'!GW27=7,"7 Salers 500g",IF('Tableau (3)'!GW27=8,"8 Salers 500g",IF('Tableau (3)'!GW27=9,"9 Salers 500g",IF('Tableau (3)'!GW27=10,"10 Salers 500g",IF('Tableau (3)'!GW27&gt;10,"!!!!!!!!!!!!!!","")))))))))))</f>
        <v/>
      </c>
      <c r="GU8" s="13" t="str">
        <f>IF('Tableau (3)'!GY6=1,"1 Cantal 250g",IF('Tableau (3)'!GY6=2,"2 Cantal 250g",IF('Tableau (3)'!GY6=3,"3 Cantal 250g",IF('Tableau (3)'!GY6=4,"4 Cantal 250g",IF('Tableau (3)'!GY6=5,"5 Cantal 250g",IF('Tableau (3)'!GY6=6,"6 Cantal 250g",IF('Tableau (3)'!GY6=7,"7 Cantal 250g",IF('Tableau (3)'!GY6=8,"8 Cantal 250g",IF('Tableau (3)'!GY6=9,"9 Cantal 250g",IF('Tableau (3)'!GY6=10,"10 Cantal 250g",IF('Tableau (3)'!GY6&gt;10,"!!!!!!!!!!!!!!","")))))))))))</f>
        <v/>
      </c>
      <c r="GV8" s="13" t="str">
        <f>IF('Tableau (3)'!GY27=1,"1 Salers 500g",IF('Tableau (3)'!GY27=2,"2 Salers 500g",IF('Tableau (3)'!GY27=3,"3 Salers 500g",IF('Tableau (3)'!GY27=4,"4 Salers 500g",IF('Tableau (3)'!GY27=5,"5 Salers 500g",IF('Tableau (3)'!GY27=6,"6 Salers 500g",IF('Tableau (3)'!GY27=7,"7 Salers 500g",IF('Tableau (3)'!GY27=8,"8 Salers 500g",IF('Tableau (3)'!GY27=9,"9 Salers 500g",IF('Tableau (3)'!GY27=10,"10 Salers 500g",IF('Tableau (3)'!GY27&gt;10,"!!!!!!!!!!!!!!","")))))))))))</f>
        <v/>
      </c>
      <c r="GW8" s="13" t="str">
        <f>IF('Tableau (3)'!HA6=1,"1 Cantal 250g",IF('Tableau (3)'!HA6=2,"2 Cantal 250g",IF('Tableau (3)'!HA6=3,"3 Cantal 250g",IF('Tableau (3)'!HA6=4,"4 Cantal 250g",IF('Tableau (3)'!HA6=5,"5 Cantal 250g",IF('Tableau (3)'!HA6=6,"6 Cantal 250g",IF('Tableau (3)'!HA6=7,"7 Cantal 250g",IF('Tableau (3)'!HA6=8,"8 Cantal 250g",IF('Tableau (3)'!HA6=9,"9 Cantal 250g",IF('Tableau (3)'!HA6=10,"10 Cantal 250g",IF('Tableau (3)'!HA6&gt;10,"!!!!!!!!!!!!!!","")))))))))))</f>
        <v/>
      </c>
      <c r="GX8" s="13" t="str">
        <f>IF('Tableau (3)'!HA27=1,"1 Salers 500g",IF('Tableau (3)'!HA27=2,"2 Salers 500g",IF('Tableau (3)'!HA27=3,"3 Salers 500g",IF('Tableau (3)'!HA27=4,"4 Salers 500g",IF('Tableau (3)'!HA27=5,"5 Salers 500g",IF('Tableau (3)'!HA27=6,"6 Salers 500g",IF('Tableau (3)'!HA27=7,"7 Salers 500g",IF('Tableau (3)'!HA27=8,"8 Salers 500g",IF('Tableau (3)'!HA27=9,"9 Salers 500g",IF('Tableau (3)'!HA27=10,"10 Salers 500g",IF('Tableau (3)'!HA27&gt;10,"!!!!!!!!!!!!!!","")))))))))))</f>
        <v/>
      </c>
      <c r="GY8" s="13" t="str">
        <f>IF('Tableau (3)'!HC6=1,"1 Cantal 250g",IF('Tableau (3)'!HC6=2,"2 Cantal 250g",IF('Tableau (3)'!HC6=3,"3 Cantal 250g",IF('Tableau (3)'!HC6=4,"4 Cantal 250g",IF('Tableau (3)'!HC6=5,"5 Cantal 250g",IF('Tableau (3)'!HC6=6,"6 Cantal 250g",IF('Tableau (3)'!HC6=7,"7 Cantal 250g",IF('Tableau (3)'!HC6=8,"8 Cantal 250g",IF('Tableau (3)'!HC6=9,"9 Cantal 250g",IF('Tableau (3)'!HC6=10,"10 Cantal 250g",IF('Tableau (3)'!HC6&gt;10,"!!!!!!!!!!!!!!","")))))))))))</f>
        <v/>
      </c>
      <c r="GZ8" s="13" t="str">
        <f>IF('Tableau (3)'!HC27=1,"1 Salers 500g",IF('Tableau (3)'!HC27=2,"2 Salers 500g",IF('Tableau (3)'!HC27=3,"3 Salers 500g",IF('Tableau (3)'!HC27=4,"4 Salers 500g",IF('Tableau (3)'!HC27=5,"5 Salers 500g",IF('Tableau (3)'!HC27=6,"6 Salers 500g",IF('Tableau (3)'!HC27=7,"7 Salers 500g",IF('Tableau (3)'!HC27=8,"8 Salers 500g",IF('Tableau (3)'!HC27=9,"9 Salers 500g",IF('Tableau (3)'!HC27=10,"10 Salers 500g",IF('Tableau (3)'!HC27&gt;10,"!!!!!!!!!!!!!!","")))))))))))</f>
        <v/>
      </c>
      <c r="HA8" s="13" t="str">
        <f>IF('Tableau (3)'!HE6=1,"1 Cantal 250g",IF('Tableau (3)'!HE6=2,"2 Cantal 250g",IF('Tableau (3)'!HE6=3,"3 Cantal 250g",IF('Tableau (3)'!HE6=4,"4 Cantal 250g",IF('Tableau (3)'!HE6=5,"5 Cantal 250g",IF('Tableau (3)'!HE6=6,"6 Cantal 250g",IF('Tableau (3)'!HE6=7,"7 Cantal 250g",IF('Tableau (3)'!HE6=8,"8 Cantal 250g",IF('Tableau (3)'!HE6=9,"9 Cantal 250g",IF('Tableau (3)'!HE6=10,"10 Cantal 250g",IF('Tableau (3)'!HE6&gt;10,"!!!!!!!!!!!!!!","")))))))))))</f>
        <v/>
      </c>
      <c r="HB8" s="13" t="str">
        <f>IF('Tableau (3)'!HE27=1,"1 Salers 500g",IF('Tableau (3)'!HE27=2,"2 Salers 500g",IF('Tableau (3)'!HE27=3,"3 Salers 500g",IF('Tableau (3)'!HE27=4,"4 Salers 500g",IF('Tableau (3)'!HE27=5,"5 Salers 500g",IF('Tableau (3)'!HE27=6,"6 Salers 500g",IF('Tableau (3)'!HE27=7,"7 Salers 500g",IF('Tableau (3)'!HE27=8,"8 Salers 500g",IF('Tableau (3)'!HE27=9,"9 Salers 500g",IF('Tableau (3)'!HE27=10,"10 Salers 500g",IF('Tableau (3)'!HE27&gt;10,"!!!!!!!!!!!!!!","")))))))))))</f>
        <v/>
      </c>
      <c r="HC8" s="13" t="str">
        <f>IF('Tableau (3)'!HG6=1,"1 Cantal 250g",IF('Tableau (3)'!HG6=2,"2 Cantal 250g",IF('Tableau (3)'!HG6=3,"3 Cantal 250g",IF('Tableau (3)'!HG6=4,"4 Cantal 250g",IF('Tableau (3)'!HG6=5,"5 Cantal 250g",IF('Tableau (3)'!HG6=6,"6 Cantal 250g",IF('Tableau (3)'!HG6=7,"7 Cantal 250g",IF('Tableau (3)'!HG6=8,"8 Cantal 250g",IF('Tableau (3)'!HG6=9,"9 Cantal 250g",IF('Tableau (3)'!HG6=10,"10 Cantal 250g",IF('Tableau (3)'!HG6&gt;10,"!!!!!!!!!!!!!!","")))))))))))</f>
        <v/>
      </c>
      <c r="HD8" s="13" t="str">
        <f>IF('Tableau (3)'!HG27=1,"1 Salers 500g",IF('Tableau (3)'!HG27=2,"2 Salers 500g",IF('Tableau (3)'!HG27=3,"3 Salers 500g",IF('Tableau (3)'!HG27=4,"4 Salers 500g",IF('Tableau (3)'!HG27=5,"5 Salers 500g",IF('Tableau (3)'!HG27=6,"6 Salers 500g",IF('Tableau (3)'!HG27=7,"7 Salers 500g",IF('Tableau (3)'!HG27=8,"8 Salers 500g",IF('Tableau (3)'!HG27=9,"9 Salers 500g",IF('Tableau (3)'!HG27=10,"10 Salers 500g",IF('Tableau (3)'!HG27&gt;10,"!!!!!!!!!!!!!!","")))))))))))</f>
        <v/>
      </c>
      <c r="HE8" s="13" t="str">
        <f>IF('Tableau (3)'!HI6=1,"1 Cantal 250g",IF('Tableau (3)'!HI6=2,"2 Cantal 250g",IF('Tableau (3)'!HI6=3,"3 Cantal 250g",IF('Tableau (3)'!HI6=4,"4 Cantal 250g",IF('Tableau (3)'!HI6=5,"5 Cantal 250g",IF('Tableau (3)'!HI6=6,"6 Cantal 250g",IF('Tableau (3)'!HI6=7,"7 Cantal 250g",IF('Tableau (3)'!HI6=8,"8 Cantal 250g",IF('Tableau (3)'!HI6=9,"9 Cantal 250g",IF('Tableau (3)'!HI6=10,"10 Cantal 250g",IF('Tableau (3)'!HI6&gt;10,"!!!!!!!!!!!!!!","")))))))))))</f>
        <v/>
      </c>
      <c r="HF8" s="13" t="str">
        <f>IF('Tableau (3)'!HI27=1,"1 Salers 500g",IF('Tableau (3)'!HI27=2,"2 Salers 500g",IF('Tableau (3)'!HI27=3,"3 Salers 500g",IF('Tableau (3)'!HI27=4,"4 Salers 500g",IF('Tableau (3)'!HI27=5,"5 Salers 500g",IF('Tableau (3)'!HI27=6,"6 Salers 500g",IF('Tableau (3)'!HI27=7,"7 Salers 500g",IF('Tableau (3)'!HI27=8,"8 Salers 500g",IF('Tableau (3)'!HI27=9,"9 Salers 500g",IF('Tableau (3)'!HI27=10,"10 Salers 500g",IF('Tableau (3)'!HI27&gt;10,"!!!!!!!!!!!!!!","")))))))))))</f>
        <v/>
      </c>
      <c r="HG8" s="13" t="str">
        <f>IF('Tableau (3)'!HK6=1,"1 Cantal 250g",IF('Tableau (3)'!HK6=2,"2 Cantal 250g",IF('Tableau (3)'!HK6=3,"3 Cantal 250g",IF('Tableau (3)'!HK6=4,"4 Cantal 250g",IF('Tableau (3)'!HK6=5,"5 Cantal 250g",IF('Tableau (3)'!HK6=6,"6 Cantal 250g",IF('Tableau (3)'!HK6=7,"7 Cantal 250g",IF('Tableau (3)'!HK6=8,"8 Cantal 250g",IF('Tableau (3)'!HK6=9,"9 Cantal 250g",IF('Tableau (3)'!HK6=10,"10 Cantal 250g",IF('Tableau (3)'!HK6&gt;10,"!!!!!!!!!!!!!!","")))))))))))</f>
        <v/>
      </c>
      <c r="HH8" s="13" t="str">
        <f>IF('Tableau (3)'!HK27=1,"1 Salers 500g",IF('Tableau (3)'!HK27=2,"2 Salers 500g",IF('Tableau (3)'!HK27=3,"3 Salers 500g",IF('Tableau (3)'!HK27=4,"4 Salers 500g",IF('Tableau (3)'!HK27=5,"5 Salers 500g",IF('Tableau (3)'!HK27=6,"6 Salers 500g",IF('Tableau (3)'!HK27=7,"7 Salers 500g",IF('Tableau (3)'!HK27=8,"8 Salers 500g",IF('Tableau (3)'!HK27=9,"9 Salers 500g",IF('Tableau (3)'!HK27=10,"10 Salers 500g",IF('Tableau (3)'!HK27&gt;10,"!!!!!!!!!!!!!!","")))))))))))</f>
        <v/>
      </c>
      <c r="HI8" s="13" t="str">
        <f>IF('Tableau (3)'!HM6=1,"1 Cantal 250g",IF('Tableau (3)'!HM6=2,"2 Cantal 250g",IF('Tableau (3)'!HM6=3,"3 Cantal 250g",IF('Tableau (3)'!HM6=4,"4 Cantal 250g",IF('Tableau (3)'!HM6=5,"5 Cantal 250g",IF('Tableau (3)'!HM6=6,"6 Cantal 250g",IF('Tableau (3)'!HM6=7,"7 Cantal 250g",IF('Tableau (3)'!HM6=8,"8 Cantal 250g",IF('Tableau (3)'!HM6=9,"9 Cantal 250g",IF('Tableau (3)'!HM6=10,"10 Cantal 250g",IF('Tableau (3)'!HM6&gt;10,"!!!!!!!!!!!!!!","")))))))))))</f>
        <v/>
      </c>
      <c r="HJ8" s="13" t="str">
        <f>IF('Tableau (3)'!HM27=1,"1 Salers 500g",IF('Tableau (3)'!HM27=2,"2 Salers 500g",IF('Tableau (3)'!HM27=3,"3 Salers 500g",IF('Tableau (3)'!HM27=4,"4 Salers 500g",IF('Tableau (3)'!HM27=5,"5 Salers 500g",IF('Tableau (3)'!HM27=6,"6 Salers 500g",IF('Tableau (3)'!HM27=7,"7 Salers 500g",IF('Tableau (3)'!HM27=8,"8 Salers 500g",IF('Tableau (3)'!HM27=9,"9 Salers 500g",IF('Tableau (3)'!HM27=10,"10 Salers 500g",IF('Tableau (3)'!HM27&gt;10,"!!!!!!!!!!!!!!","")))))))))))</f>
        <v/>
      </c>
      <c r="HK8" s="13" t="str">
        <f>IF('Tableau (3)'!HO6=1,"1 Cantal 250g",IF('Tableau (3)'!HO6=2,"2 Cantal 250g",IF('Tableau (3)'!HO6=3,"3 Cantal 250g",IF('Tableau (3)'!HO6=4,"4 Cantal 250g",IF('Tableau (3)'!HO6=5,"5 Cantal 250g",IF('Tableau (3)'!HO6=6,"6 Cantal 250g",IF('Tableau (3)'!HO6=7,"7 Cantal 250g",IF('Tableau (3)'!HO6=8,"8 Cantal 250g",IF('Tableau (3)'!HO6=9,"9 Cantal 250g",IF('Tableau (3)'!HO6=10,"10 Cantal 250g",IF('Tableau (3)'!HO6&gt;10,"!!!!!!!!!!!!!!","")))))))))))</f>
        <v/>
      </c>
      <c r="HL8" s="13" t="str">
        <f>IF('Tableau (3)'!HO27=1,"1 Salers 500g",IF('Tableau (3)'!HO27=2,"2 Salers 500g",IF('Tableau (3)'!HO27=3,"3 Salers 500g",IF('Tableau (3)'!HO27=4,"4 Salers 500g",IF('Tableau (3)'!HO27=5,"5 Salers 500g",IF('Tableau (3)'!HO27=6,"6 Salers 500g",IF('Tableau (3)'!HO27=7,"7 Salers 500g",IF('Tableau (3)'!HO27=8,"8 Salers 500g",IF('Tableau (3)'!HO27=9,"9 Salers 500g",IF('Tableau (3)'!HO27=10,"10 Salers 500g",IF('Tableau (3)'!HO27&gt;10,"!!!!!!!!!!!!!!","")))))))))))</f>
        <v/>
      </c>
      <c r="HM8" s="13" t="str">
        <f>IF('Tableau (3)'!HQ6=1,"1 Cantal 250g",IF('Tableau (3)'!HQ6=2,"2 Cantal 250g",IF('Tableau (3)'!HQ6=3,"3 Cantal 250g",IF('Tableau (3)'!HQ6=4,"4 Cantal 250g",IF('Tableau (3)'!HQ6=5,"5 Cantal 250g",IF('Tableau (3)'!HQ6=6,"6 Cantal 250g",IF('Tableau (3)'!HQ6=7,"7 Cantal 250g",IF('Tableau (3)'!HQ6=8,"8 Cantal 250g",IF('Tableau (3)'!HQ6=9,"9 Cantal 250g",IF('Tableau (3)'!HQ6=10,"10 Cantal 250g",IF('Tableau (3)'!HQ6&gt;10,"!!!!!!!!!!!!!!","")))))))))))</f>
        <v/>
      </c>
      <c r="HN8" s="13" t="str">
        <f>IF('Tableau (3)'!HQ27=1,"1 Salers 500g",IF('Tableau (3)'!HQ27=2,"2 Salers 500g",IF('Tableau (3)'!HQ27=3,"3 Salers 500g",IF('Tableau (3)'!HQ27=4,"4 Salers 500g",IF('Tableau (3)'!HQ27=5,"5 Salers 500g",IF('Tableau (3)'!HQ27=6,"6 Salers 500g",IF('Tableau (3)'!HQ27=7,"7 Salers 500g",IF('Tableau (3)'!HQ27=8,"8 Salers 500g",IF('Tableau (3)'!HQ27=9,"9 Salers 500g",IF('Tableau (3)'!HQ27=10,"10 Salers 500g",IF('Tableau (3)'!HQ27&gt;10,"!!!!!!!!!!!!!!","")))))))))))</f>
        <v/>
      </c>
      <c r="HO8" s="13" t="str">
        <f>IF('Tableau (3)'!HS6=1,"1 Cantal 250g",IF('Tableau (3)'!HS6=2,"2 Cantal 250g",IF('Tableau (3)'!HS6=3,"3 Cantal 250g",IF('Tableau (3)'!HS6=4,"4 Cantal 250g",IF('Tableau (3)'!HS6=5,"5 Cantal 250g",IF('Tableau (3)'!HS6=6,"6 Cantal 250g",IF('Tableau (3)'!HS6=7,"7 Cantal 250g",IF('Tableau (3)'!HS6=8,"8 Cantal 250g",IF('Tableau (3)'!HS6=9,"9 Cantal 250g",IF('Tableau (3)'!HS6=10,"10 Cantal 250g",IF('Tableau (3)'!HS6&gt;10,"!!!!!!!!!!!!!!","")))))))))))</f>
        <v/>
      </c>
      <c r="HP8" s="13" t="str">
        <f>IF('Tableau (3)'!HS27=1,"1 Salers 500g",IF('Tableau (3)'!HS27=2,"2 Salers 500g",IF('Tableau (3)'!HS27=3,"3 Salers 500g",IF('Tableau (3)'!HS27=4,"4 Salers 500g",IF('Tableau (3)'!HS27=5,"5 Salers 500g",IF('Tableau (3)'!HS27=6,"6 Salers 500g",IF('Tableau (3)'!HS27=7,"7 Salers 500g",IF('Tableau (3)'!HS27=8,"8 Salers 500g",IF('Tableau (3)'!HS27=9,"9 Salers 500g",IF('Tableau (3)'!HS27=10,"10 Salers 500g",IF('Tableau (3)'!HS27&gt;10,"!!!!!!!!!!!!!!","")))))))))))</f>
        <v/>
      </c>
      <c r="HQ8" s="13" t="str">
        <f>IF('Tableau (3)'!HU6=1,"1 Cantal 250g",IF('Tableau (3)'!HU6=2,"2 Cantal 250g",IF('Tableau (3)'!HU6=3,"3 Cantal 250g",IF('Tableau (3)'!HU6=4,"4 Cantal 250g",IF('Tableau (3)'!HU6=5,"5 Cantal 250g",IF('Tableau (3)'!HU6=6,"6 Cantal 250g",IF('Tableau (3)'!HU6=7,"7 Cantal 250g",IF('Tableau (3)'!HU6=8,"8 Cantal 250g",IF('Tableau (3)'!HU6=9,"9 Cantal 250g",IF('Tableau (3)'!HU6=10,"10 Cantal 250g",IF('Tableau (3)'!HU6&gt;10,"!!!!!!!!!!!!!!","")))))))))))</f>
        <v/>
      </c>
      <c r="HR8" s="13" t="str">
        <f>IF('Tableau (3)'!HU27=1,"1 Salers 500g",IF('Tableau (3)'!HU27=2,"2 Salers 500g",IF('Tableau (3)'!HU27=3,"3 Salers 500g",IF('Tableau (3)'!HU27=4,"4 Salers 500g",IF('Tableau (3)'!HU27=5,"5 Salers 500g",IF('Tableau (3)'!HU27=6,"6 Salers 500g",IF('Tableau (3)'!HU27=7,"7 Salers 500g",IF('Tableau (3)'!HU27=8,"8 Salers 500g",IF('Tableau (3)'!HU27=9,"9 Salers 500g",IF('Tableau (3)'!HU27=10,"10 Salers 500g",IF('Tableau (3)'!HU27&gt;10,"!!!!!!!!!!!!!!","")))))))))))</f>
        <v/>
      </c>
      <c r="HS8" s="13" t="str">
        <f>IF('Tableau (3)'!HW6=1,"1 Cantal 250g",IF('Tableau (3)'!HW6=2,"2 Cantal 250g",IF('Tableau (3)'!HW6=3,"3 Cantal 250g",IF('Tableau (3)'!HW6=4,"4 Cantal 250g",IF('Tableau (3)'!HW6=5,"5 Cantal 250g",IF('Tableau (3)'!HW6=6,"6 Cantal 250g",IF('Tableau (3)'!HW6=7,"7 Cantal 250g",IF('Tableau (3)'!HW6=8,"8 Cantal 250g",IF('Tableau (3)'!HW6=9,"9 Cantal 250g",IF('Tableau (3)'!HW6=10,"10 Cantal 250g",IF('Tableau (3)'!HW6&gt;10,"!!!!!!!!!!!!!!","")))))))))))</f>
        <v/>
      </c>
      <c r="HT8" s="13" t="str">
        <f>IF('Tableau (3)'!HW27=1,"1 Salers 500g",IF('Tableau (3)'!HW27=2,"2 Salers 500g",IF('Tableau (3)'!HW27=3,"3 Salers 500g",IF('Tableau (3)'!HW27=4,"4 Salers 500g",IF('Tableau (3)'!HW27=5,"5 Salers 500g",IF('Tableau (3)'!HW27=6,"6 Salers 500g",IF('Tableau (3)'!HW27=7,"7 Salers 500g",IF('Tableau (3)'!HW27=8,"8 Salers 500g",IF('Tableau (3)'!HW27=9,"9 Salers 500g",IF('Tableau (3)'!HW27=10,"10 Salers 500g",IF('Tableau (3)'!HW27&gt;10,"!!!!!!!!!!!!!!","")))))))))))</f>
        <v/>
      </c>
      <c r="HU8" s="13" t="str">
        <f>IF('Tableau (3)'!HY6=1,"1 Cantal 250g",IF('Tableau (3)'!HY6=2,"2 Cantal 250g",IF('Tableau (3)'!HY6=3,"3 Cantal 250g",IF('Tableau (3)'!HY6=4,"4 Cantal 250g",IF('Tableau (3)'!HY6=5,"5 Cantal 250g",IF('Tableau (3)'!HY6=6,"6 Cantal 250g",IF('Tableau (3)'!HY6=7,"7 Cantal 250g",IF('Tableau (3)'!HY6=8,"8 Cantal 250g",IF('Tableau (3)'!HY6=9,"9 Cantal 250g",IF('Tableau (3)'!HY6=10,"10 Cantal 250g",IF('Tableau (3)'!HY6&gt;10,"!!!!!!!!!!!!!!","")))))))))))</f>
        <v/>
      </c>
      <c r="HV8" s="13" t="str">
        <f>IF('Tableau (3)'!HY27=1,"1 Salers 500g",IF('Tableau (3)'!HY27=2,"2 Salers 500g",IF('Tableau (3)'!HY27=3,"3 Salers 500g",IF('Tableau (3)'!HY27=4,"4 Salers 500g",IF('Tableau (3)'!HY27=5,"5 Salers 500g",IF('Tableau (3)'!HY27=6,"6 Salers 500g",IF('Tableau (3)'!HY27=7,"7 Salers 500g",IF('Tableau (3)'!HY27=8,"8 Salers 500g",IF('Tableau (3)'!HY27=9,"9 Salers 500g",IF('Tableau (3)'!HY27=10,"10 Salers 500g",IF('Tableau (3)'!HY27&gt;10,"!!!!!!!!!!!!!!","")))))))))))</f>
        <v/>
      </c>
      <c r="HW8" s="13" t="str">
        <f>IF('Tableau (3)'!IA6=1,"1 Cantal 250g",IF('Tableau (3)'!IA6=2,"2 Cantal 250g",IF('Tableau (3)'!IA6=3,"3 Cantal 250g",IF('Tableau (3)'!IA6=4,"4 Cantal 250g",IF('Tableau (3)'!IA6=5,"5 Cantal 250g",IF('Tableau (3)'!IA6=6,"6 Cantal 250g",IF('Tableau (3)'!IA6=7,"7 Cantal 250g",IF('Tableau (3)'!IA6=8,"8 Cantal 250g",IF('Tableau (3)'!IA6=9,"9 Cantal 250g",IF('Tableau (3)'!IA6=10,"10 Cantal 250g",IF('Tableau (3)'!IA6&gt;10,"!!!!!!!!!!!!!!","")))))))))))</f>
        <v/>
      </c>
      <c r="HX8" s="13" t="str">
        <f>IF('Tableau (3)'!IA27=1,"1 Salers 500g",IF('Tableau (3)'!IA27=2,"2 Salers 500g",IF('Tableau (3)'!IA27=3,"3 Salers 500g",IF('Tableau (3)'!IA27=4,"4 Salers 500g",IF('Tableau (3)'!IA27=5,"5 Salers 500g",IF('Tableau (3)'!IA27=6,"6 Salers 500g",IF('Tableau (3)'!IA27=7,"7 Salers 500g",IF('Tableau (3)'!IA27=8,"8 Salers 500g",IF('Tableau (3)'!IA27=9,"9 Salers 500g",IF('Tableau (3)'!IA27=10,"10 Salers 500g",IF('Tableau (3)'!IA27&gt;10,"!!!!!!!!!!!!!!","")))))))))))</f>
        <v/>
      </c>
      <c r="HY8" s="13" t="str">
        <f>IF('Tableau (3)'!IC6=1,"1 Cantal 250g",IF('Tableau (3)'!IC6=2,"2 Cantal 250g",IF('Tableau (3)'!IC6=3,"3 Cantal 250g",IF('Tableau (3)'!IC6=4,"4 Cantal 250g",IF('Tableau (3)'!IC6=5,"5 Cantal 250g",IF('Tableau (3)'!IC6=6,"6 Cantal 250g",IF('Tableau (3)'!IC6=7,"7 Cantal 250g",IF('Tableau (3)'!IC6=8,"8 Cantal 250g",IF('Tableau (3)'!IC6=9,"9 Cantal 250g",IF('Tableau (3)'!IC6=10,"10 Cantal 250g",IF('Tableau (3)'!IC6&gt;10,"!!!!!!!!!!!!!!","")))))))))))</f>
        <v/>
      </c>
      <c r="HZ8" s="13" t="str">
        <f>IF('Tableau (3)'!IC27=1,"1 Salers 500g",IF('Tableau (3)'!IC27=2,"2 Salers 500g",IF('Tableau (3)'!IC27=3,"3 Salers 500g",IF('Tableau (3)'!IC27=4,"4 Salers 500g",IF('Tableau (3)'!IC27=5,"5 Salers 500g",IF('Tableau (3)'!IC27=6,"6 Salers 500g",IF('Tableau (3)'!IC27=7,"7 Salers 500g",IF('Tableau (3)'!IC27=8,"8 Salers 500g",IF('Tableau (3)'!IC27=9,"9 Salers 500g",IF('Tableau (3)'!IC27=10,"10 Salers 500g",IF('Tableau (3)'!IC27&gt;10,"!!!!!!!!!!!!!!","")))))))))))</f>
        <v/>
      </c>
      <c r="IA8" s="13" t="str">
        <f>IF('Tableau (3)'!IE6=1,"1 Cantal 250g",IF('Tableau (3)'!IE6=2,"2 Cantal 250g",IF('Tableau (3)'!IE6=3,"3 Cantal 250g",IF('Tableau (3)'!IE6=4,"4 Cantal 250g",IF('Tableau (3)'!IE6=5,"5 Cantal 250g",IF('Tableau (3)'!IE6=6,"6 Cantal 250g",IF('Tableau (3)'!IE6=7,"7 Cantal 250g",IF('Tableau (3)'!IE6=8,"8 Cantal 250g",IF('Tableau (3)'!IE6=9,"9 Cantal 250g",IF('Tableau (3)'!IE6=10,"10 Cantal 250g",IF('Tableau (3)'!IE6&gt;10,"!!!!!!!!!!!!!!","")))))))))))</f>
        <v/>
      </c>
      <c r="IB8" s="13" t="str">
        <f>IF('Tableau (3)'!IE27=1,"1 Salers 500g",IF('Tableau (3)'!IE27=2,"2 Salers 500g",IF('Tableau (3)'!IE27=3,"3 Salers 500g",IF('Tableau (3)'!IE27=4,"4 Salers 500g",IF('Tableau (3)'!IE27=5,"5 Salers 500g",IF('Tableau (3)'!IE27=6,"6 Salers 500g",IF('Tableau (3)'!IE27=7,"7 Salers 500g",IF('Tableau (3)'!IE27=8,"8 Salers 500g",IF('Tableau (3)'!IE27=9,"9 Salers 500g",IF('Tableau (3)'!IE27=10,"10 Salers 500g",IF('Tableau (3)'!IE27&gt;10,"!!!!!!!!!!!!!!","")))))))))))</f>
        <v/>
      </c>
      <c r="IC8" s="13" t="str">
        <f>IF('Tableau (3)'!IG6=1,"1 Cantal 250g",IF('Tableau (3)'!IG6=2,"2 Cantal 250g",IF('Tableau (3)'!IG6=3,"3 Cantal 250g",IF('Tableau (3)'!IG6=4,"4 Cantal 250g",IF('Tableau (3)'!IG6=5,"5 Cantal 250g",IF('Tableau (3)'!IG6=6,"6 Cantal 250g",IF('Tableau (3)'!IG6=7,"7 Cantal 250g",IF('Tableau (3)'!IG6=8,"8 Cantal 250g",IF('Tableau (3)'!IG6=9,"9 Cantal 250g",IF('Tableau (3)'!IG6=10,"10 Cantal 250g",IF('Tableau (3)'!IG6&gt;10,"!!!!!!!!!!!!!!","")))))))))))</f>
        <v/>
      </c>
      <c r="ID8" s="13" t="str">
        <f>IF('Tableau (3)'!IG27=1,"1 Salers 500g",IF('Tableau (3)'!IG27=2,"2 Salers 500g",IF('Tableau (3)'!IG27=3,"3 Salers 500g",IF('Tableau (3)'!IG27=4,"4 Salers 500g",IF('Tableau (3)'!IG27=5,"5 Salers 500g",IF('Tableau (3)'!IG27=6,"6 Salers 500g",IF('Tableau (3)'!IG27=7,"7 Salers 500g",IF('Tableau (3)'!IG27=8,"8 Salers 500g",IF('Tableau (3)'!IG27=9,"9 Salers 500g",IF('Tableau (3)'!IG27=10,"10 Salers 500g",IF('Tableau (3)'!IG27&gt;10,"!!!!!!!!!!!!!!","")))))))))))</f>
        <v/>
      </c>
      <c r="IE8" s="13" t="str">
        <f>IF('Tableau (3)'!II6=1,"1 Cantal 250g",IF('Tableau (3)'!II6=2,"2 Cantal 250g",IF('Tableau (3)'!II6=3,"3 Cantal 250g",IF('Tableau (3)'!II6=4,"4 Cantal 250g",IF('Tableau (3)'!II6=5,"5 Cantal 250g",IF('Tableau (3)'!II6=6,"6 Cantal 250g",IF('Tableau (3)'!II6=7,"7 Cantal 250g",IF('Tableau (3)'!II6=8,"8 Cantal 250g",IF('Tableau (3)'!II6=9,"9 Cantal 250g",IF('Tableau (3)'!II6=10,"10 Cantal 250g",IF('Tableau (3)'!II6&gt;10,"!!!!!!!!!!!!!!","")))))))))))</f>
        <v/>
      </c>
      <c r="IF8" s="13" t="str">
        <f>IF('Tableau (3)'!II27=1,"1 Salers 500g",IF('Tableau (3)'!II27=2,"2 Salers 500g",IF('Tableau (3)'!II27=3,"3 Salers 500g",IF('Tableau (3)'!II27=4,"4 Salers 500g",IF('Tableau (3)'!II27=5,"5 Salers 500g",IF('Tableau (3)'!II27=6,"6 Salers 500g",IF('Tableau (3)'!II27=7,"7 Salers 500g",IF('Tableau (3)'!II27=8,"8 Salers 500g",IF('Tableau (3)'!II27=9,"9 Salers 500g",IF('Tableau (3)'!II27=10,"10 Salers 500g",IF('Tableau (3)'!II27&gt;10,"!!!!!!!!!!!!!!","")))))))))))</f>
        <v/>
      </c>
      <c r="IG8" s="13" t="str">
        <f>IF('Tableau (3)'!IK6=1,"1 Cantal 250g",IF('Tableau (3)'!IK6=2,"2 Cantal 250g",IF('Tableau (3)'!IK6=3,"3 Cantal 250g",IF('Tableau (3)'!IK6=4,"4 Cantal 250g",IF('Tableau (3)'!IK6=5,"5 Cantal 250g",IF('Tableau (3)'!IK6=6,"6 Cantal 250g",IF('Tableau (3)'!IK6=7,"7 Cantal 250g",IF('Tableau (3)'!IK6=8,"8 Cantal 250g",IF('Tableau (3)'!IK6=9,"9 Cantal 250g",IF('Tableau (3)'!IK6=10,"10 Cantal 250g",IF('Tableau (3)'!IK6&gt;10,"!!!!!!!!!!!!!!","")))))))))))</f>
        <v/>
      </c>
      <c r="IH8" s="13" t="str">
        <f>IF('Tableau (3)'!IK27=1,"1 Salers 500g",IF('Tableau (3)'!IK27=2,"2 Salers 500g",IF('Tableau (3)'!IK27=3,"3 Salers 500g",IF('Tableau (3)'!IK27=4,"4 Salers 500g",IF('Tableau (3)'!IK27=5,"5 Salers 500g",IF('Tableau (3)'!IK27=6,"6 Salers 500g",IF('Tableau (3)'!IK27=7,"7 Salers 500g",IF('Tableau (3)'!IK27=8,"8 Salers 500g",IF('Tableau (3)'!IK27=9,"9 Salers 500g",IF('Tableau (3)'!IK27=10,"10 Salers 500g",IF('Tableau (3)'!IK27&gt;10,"!!!!!!!!!!!!!!","")))))))))))</f>
        <v/>
      </c>
      <c r="II8" s="13" t="str">
        <f>IF('Tableau (3)'!IM6=1,"1 Cantal 250g",IF('Tableau (3)'!IM6=2,"2 Cantal 250g",IF('Tableau (3)'!IM6=3,"3 Cantal 250g",IF('Tableau (3)'!IM6=4,"4 Cantal 250g",IF('Tableau (3)'!IM6=5,"5 Cantal 250g",IF('Tableau (3)'!IM6=6,"6 Cantal 250g",IF('Tableau (3)'!IM6=7,"7 Cantal 250g",IF('Tableau (3)'!IM6=8,"8 Cantal 250g",IF('Tableau (3)'!IM6=9,"9 Cantal 250g",IF('Tableau (3)'!IM6=10,"10 Cantal 250g",IF('Tableau (3)'!IM6&gt;10,"!!!!!!!!!!!!!!","")))))))))))</f>
        <v/>
      </c>
      <c r="IJ8" s="13" t="str">
        <f>IF('Tableau (3)'!IM27=1,"1 Salers 500g",IF('Tableau (3)'!IM27=2,"2 Salers 500g",IF('Tableau (3)'!IM27=3,"3 Salers 500g",IF('Tableau (3)'!IM27=4,"4 Salers 500g",IF('Tableau (3)'!IM27=5,"5 Salers 500g",IF('Tableau (3)'!IM27=6,"6 Salers 500g",IF('Tableau (3)'!IM27=7,"7 Salers 500g",IF('Tableau (3)'!IM27=8,"8 Salers 500g",IF('Tableau (3)'!IM27=9,"9 Salers 500g",IF('Tableau (3)'!IM27=10,"10 Salers 500g",IF('Tableau (3)'!IM27&gt;10,"!!!!!!!!!!!!!!","")))))))))))</f>
        <v/>
      </c>
      <c r="IK8" s="13" t="str">
        <f>IF('Tableau (3)'!IO6=1,"1 Cantal 250g",IF('Tableau (3)'!IO6=2,"2 Cantal 250g",IF('Tableau (3)'!IO6=3,"3 Cantal 250g",IF('Tableau (3)'!IO6=4,"4 Cantal 250g",IF('Tableau (3)'!IO6=5,"5 Cantal 250g",IF('Tableau (3)'!IO6=6,"6 Cantal 250g",IF('Tableau (3)'!IO6=7,"7 Cantal 250g",IF('Tableau (3)'!IO6=8,"8 Cantal 250g",IF('Tableau (3)'!IO6=9,"9 Cantal 250g",IF('Tableau (3)'!IO6=10,"10 Cantal 250g",IF('Tableau (3)'!IO6&gt;10,"!!!!!!!!!!!!!!","")))))))))))</f>
        <v/>
      </c>
      <c r="IL8" s="13" t="str">
        <f>IF('Tableau (3)'!IO27=1,"1 Salers 500g",IF('Tableau (3)'!IO27=2,"2 Salers 500g",IF('Tableau (3)'!IO27=3,"3 Salers 500g",IF('Tableau (3)'!IO27=4,"4 Salers 500g",IF('Tableau (3)'!IO27=5,"5 Salers 500g",IF('Tableau (3)'!IO27=6,"6 Salers 500g",IF('Tableau (3)'!IO27=7,"7 Salers 500g",IF('Tableau (3)'!IO27=8,"8 Salers 500g",IF('Tableau (3)'!IO27=9,"9 Salers 500g",IF('Tableau (3)'!IO27=10,"10 Salers 500g",IF('Tableau (3)'!IO27&gt;10,"!!!!!!!!!!!!!!","")))))))))))</f>
        <v/>
      </c>
      <c r="IM8" s="13" t="str">
        <f>IF('Tableau (3)'!IQ6=1,"1 Cantal 250g",IF('Tableau (3)'!IQ6=2,"2 Cantal 250g",IF('Tableau (3)'!IQ6=3,"3 Cantal 250g",IF('Tableau (3)'!IQ6=4,"4 Cantal 250g",IF('Tableau (3)'!IQ6=5,"5 Cantal 250g",IF('Tableau (3)'!IQ6=6,"6 Cantal 250g",IF('Tableau (3)'!IQ6=7,"7 Cantal 250g",IF('Tableau (3)'!IQ6=8,"8 Cantal 250g",IF('Tableau (3)'!IQ6=9,"9 Cantal 250g",IF('Tableau (3)'!IQ6=10,"10 Cantal 250g",IF('Tableau (3)'!IQ6&gt;10,"!!!!!!!!!!!!!!","")))))))))))</f>
        <v/>
      </c>
      <c r="IN8" s="13" t="str">
        <f>IF('Tableau (3)'!IQ27=1,"1 Salers 500g",IF('Tableau (3)'!IQ27=2,"2 Salers 500g",IF('Tableau (3)'!IQ27=3,"3 Salers 500g",IF('Tableau (3)'!IQ27=4,"4 Salers 500g",IF('Tableau (3)'!IQ27=5,"5 Salers 500g",IF('Tableau (3)'!IQ27=6,"6 Salers 500g",IF('Tableau (3)'!IQ27=7,"7 Salers 500g",IF('Tableau (3)'!IQ27=8,"8 Salers 500g",IF('Tableau (3)'!IQ27=9,"9 Salers 500g",IF('Tableau (3)'!IQ27=10,"10 Salers 500g",IF('Tableau (3)'!IQ27&gt;10,"!!!!!!!!!!!!!!","")))))))))))</f>
        <v/>
      </c>
      <c r="IO8" s="13" t="str">
        <f>IF('Tableau (3)'!IS6=1,"1 Cantal 250g",IF('Tableau (3)'!IS6=2,"2 Cantal 250g",IF('Tableau (3)'!IS6=3,"3 Cantal 250g",IF('Tableau (3)'!IS6=4,"4 Cantal 250g",IF('Tableau (3)'!IS6=5,"5 Cantal 250g",IF('Tableau (3)'!IS6=6,"6 Cantal 250g",IF('Tableau (3)'!IS6=7,"7 Cantal 250g",IF('Tableau (3)'!IS6=8,"8 Cantal 250g",IF('Tableau (3)'!IS6=9,"9 Cantal 250g",IF('Tableau (3)'!IS6=10,"10 Cantal 250g",IF('Tableau (3)'!IS6&gt;10,"!!!!!!!!!!!!!!","")))))))))))</f>
        <v/>
      </c>
      <c r="IP8" s="13" t="str">
        <f>IF('Tableau (3)'!IS27=1,"1 Salers 500g",IF('Tableau (3)'!IS27=2,"2 Salers 500g",IF('Tableau (3)'!IS27=3,"3 Salers 500g",IF('Tableau (3)'!IS27=4,"4 Salers 500g",IF('Tableau (3)'!IS27=5,"5 Salers 500g",IF('Tableau (3)'!IS27=6,"6 Salers 500g",IF('Tableau (3)'!IS27=7,"7 Salers 500g",IF('Tableau (3)'!IS27=8,"8 Salers 500g",IF('Tableau (3)'!IS27=9,"9 Salers 500g",IF('Tableau (3)'!IS27=10,"10 Salers 500g",IF('Tableau (3)'!IS27&gt;10,"!!!!!!!!!!!!!!","")))))))))))</f>
        <v/>
      </c>
      <c r="IQ8" s="13" t="str">
        <f>IF('Tableau (3)'!IU6=1,"1 Cantal 250g",IF('Tableau (3)'!IU6=2,"2 Cantal 250g",IF('Tableau (3)'!IU6=3,"3 Cantal 250g",IF('Tableau (3)'!IU6=4,"4 Cantal 250g",IF('Tableau (3)'!IU6=5,"5 Cantal 250g",IF('Tableau (3)'!IU6=6,"6 Cantal 250g",IF('Tableau (3)'!IU6=7,"7 Cantal 250g",IF('Tableau (3)'!IU6=8,"8 Cantal 250g",IF('Tableau (3)'!IU6=9,"9 Cantal 250g",IF('Tableau (3)'!IU6=10,"10 Cantal 250g",IF('Tableau (3)'!IU6&gt;10,"!!!!!!!!!!!!!!","")))))))))))</f>
        <v/>
      </c>
      <c r="IR8" s="13" t="str">
        <f>IF('Tableau (3)'!IU27=1,"1 Salers 500g",IF('Tableau (3)'!IU27=2,"2 Salers 500g",IF('Tableau (3)'!IU27=3,"3 Salers 500g",IF('Tableau (3)'!IU27=4,"4 Salers 500g",IF('Tableau (3)'!IU27=5,"5 Salers 500g",IF('Tableau (3)'!IU27=6,"6 Salers 500g",IF('Tableau (3)'!IU27=7,"7 Salers 500g",IF('Tableau (3)'!IU27=8,"8 Salers 500g",IF('Tableau (3)'!IU27=9,"9 Salers 500g",IF('Tableau (3)'!IU27=10,"10 Salers 500g",IF('Tableau (3)'!IU27&gt;10,"!!!!!!!!!!!!!!","")))))))))))</f>
        <v/>
      </c>
      <c r="IS8" s="13" t="str">
        <f>IF('Tableau (3)'!IW6=1,"1 Cantal 250g",IF('Tableau (3)'!IW6=2,"2 Cantal 250g",IF('Tableau (3)'!IW6=3,"3 Cantal 250g",IF('Tableau (3)'!IW6=4,"4 Cantal 250g",IF('Tableau (3)'!IW6=5,"5 Cantal 250g",IF('Tableau (3)'!IW6=6,"6 Cantal 250g",IF('Tableau (3)'!IW6=7,"7 Cantal 250g",IF('Tableau (3)'!IW6=8,"8 Cantal 250g",IF('Tableau (3)'!IW6=9,"9 Cantal 250g",IF('Tableau (3)'!IW6=10,"10 Cantal 250g",IF('Tableau (3)'!IW6&gt;10,"!!!!!!!!!!!!!!","")))))))))))</f>
        <v/>
      </c>
      <c r="IT8" s="13" t="str">
        <f>IF('Tableau (3)'!IW27=1,"1 Salers 500g",IF('Tableau (3)'!IW27=2,"2 Salers 500g",IF('Tableau (3)'!IW27=3,"3 Salers 500g",IF('Tableau (3)'!IW27=4,"4 Salers 500g",IF('Tableau (3)'!IW27=5,"5 Salers 500g",IF('Tableau (3)'!IW27=6,"6 Salers 500g",IF('Tableau (3)'!IW27=7,"7 Salers 500g",IF('Tableau (3)'!IW27=8,"8 Salers 500g",IF('Tableau (3)'!IW27=9,"9 Salers 500g",IF('Tableau (3)'!IW27=10,"10 Salers 500g",IF('Tableau (3)'!IW27&gt;10,"!!!!!!!!!!!!!!","")))))))))))</f>
        <v/>
      </c>
      <c r="IU8" s="13" t="str">
        <f>IF('Tableau (3)'!IY6=1,"1 Cantal 250g",IF('Tableau (3)'!IY6=2,"2 Cantal 250g",IF('Tableau (3)'!IY6=3,"3 Cantal 250g",IF('Tableau (3)'!IY6=4,"4 Cantal 250g",IF('Tableau (3)'!IY6=5,"5 Cantal 250g",IF('Tableau (3)'!IY6=6,"6 Cantal 250g",IF('Tableau (3)'!IY6=7,"7 Cantal 250g",IF('Tableau (3)'!IY6=8,"8 Cantal 250g",IF('Tableau (3)'!IY6=9,"9 Cantal 250g",IF('Tableau (3)'!IY6=10,"10 Cantal 250g",IF('Tableau (3)'!IY6&gt;10,"!!!!!!!!!!!!!!","")))))))))))</f>
        <v/>
      </c>
      <c r="IV8" s="13" t="str">
        <f>IF('Tableau (3)'!IY27=1,"1 Salers 500g",IF('Tableau (3)'!IY27=2,"2 Salers 500g",IF('Tableau (3)'!IY27=3,"3 Salers 500g",IF('Tableau (3)'!IY27=4,"4 Salers 500g",IF('Tableau (3)'!IY27=5,"5 Salers 500g",IF('Tableau (3)'!IY27=6,"6 Salers 500g",IF('Tableau (3)'!IY27=7,"7 Salers 500g",IF('Tableau (3)'!IY27=8,"8 Salers 500g",IF('Tableau (3)'!IY27=9,"9 Salers 500g",IF('Tableau (3)'!IY27=10,"10 Salers 500g",IF('Tableau (3)'!IY27&gt;10,"!!!!!!!!!!!!!!","")))))))))))</f>
        <v/>
      </c>
      <c r="IW8" s="13" t="str">
        <f>IF('Tableau (3)'!JA6=1,"1 Cantal 250g",IF('Tableau (3)'!JA6=2,"2 Cantal 250g",IF('Tableau (3)'!JA6=3,"3 Cantal 250g",IF('Tableau (3)'!JA6=4,"4 Cantal 250g",IF('Tableau (3)'!JA6=5,"5 Cantal 250g",IF('Tableau (3)'!JA6=6,"6 Cantal 250g",IF('Tableau (3)'!JA6=7,"7 Cantal 250g",IF('Tableau (3)'!JA6=8,"8 Cantal 250g",IF('Tableau (3)'!JA6=9,"9 Cantal 250g",IF('Tableau (3)'!JA6=10,"10 Cantal 250g",IF('Tableau (3)'!JA6&gt;10,"!!!!!!!!!!!!!!","")))))))))))</f>
        <v/>
      </c>
      <c r="IX8" s="13" t="str">
        <f>IF('Tableau (3)'!JA27=1,"1 Salers 500g",IF('Tableau (3)'!JA27=2,"2 Salers 500g",IF('Tableau (3)'!JA27=3,"3 Salers 500g",IF('Tableau (3)'!JA27=4,"4 Salers 500g",IF('Tableau (3)'!JA27=5,"5 Salers 500g",IF('Tableau (3)'!JA27=6,"6 Salers 500g",IF('Tableau (3)'!JA27=7,"7 Salers 500g",IF('Tableau (3)'!JA27=8,"8 Salers 500g",IF('Tableau (3)'!JA27=9,"9 Salers 500g",IF('Tableau (3)'!JA27=10,"10 Salers 500g",IF('Tableau (3)'!JA27&gt;10,"!!!!!!!!!!!!!!","")))))))))))</f>
        <v/>
      </c>
      <c r="IY8" s="13" t="str">
        <f>IF('Tableau (3)'!JC6=1,"1 Cantal 250g",IF('Tableau (3)'!JC6=2,"2 Cantal 250g",IF('Tableau (3)'!JC6=3,"3 Cantal 250g",IF('Tableau (3)'!JC6=4,"4 Cantal 250g",IF('Tableau (3)'!JC6=5,"5 Cantal 250g",IF('Tableau (3)'!JC6=6,"6 Cantal 250g",IF('Tableau (3)'!JC6=7,"7 Cantal 250g",IF('Tableau (3)'!JC6=8,"8 Cantal 250g",IF('Tableau (3)'!JC6=9,"9 Cantal 250g",IF('Tableau (3)'!JC6=10,"10 Cantal 250g",IF('Tableau (3)'!JC6&gt;10,"!!!!!!!!!!!!!!","")))))))))))</f>
        <v/>
      </c>
      <c r="IZ8" s="13" t="str">
        <f>IF('Tableau (3)'!JC27=1,"1 Salers 500g",IF('Tableau (3)'!JC27=2,"2 Salers 500g",IF('Tableau (3)'!JC27=3,"3 Salers 500g",IF('Tableau (3)'!JC27=4,"4 Salers 500g",IF('Tableau (3)'!JC27=5,"5 Salers 500g",IF('Tableau (3)'!JC27=6,"6 Salers 500g",IF('Tableau (3)'!JC27=7,"7 Salers 500g",IF('Tableau (3)'!JC27=8,"8 Salers 500g",IF('Tableau (3)'!JC27=9,"9 Salers 500g",IF('Tableau (3)'!JC27=10,"10 Salers 500g",IF('Tableau (3)'!JC27&gt;10,"!!!!!!!!!!!!!!","")))))))))))</f>
        <v/>
      </c>
      <c r="JA8" s="13" t="str">
        <f>IF('Tableau (3)'!JE6=1,"1 Cantal 250g",IF('Tableau (3)'!JE6=2,"2 Cantal 250g",IF('Tableau (3)'!JE6=3,"3 Cantal 250g",IF('Tableau (3)'!JE6=4,"4 Cantal 250g",IF('Tableau (3)'!JE6=5,"5 Cantal 250g",IF('Tableau (3)'!JE6=6,"6 Cantal 250g",IF('Tableau (3)'!JE6=7,"7 Cantal 250g",IF('Tableau (3)'!JE6=8,"8 Cantal 250g",IF('Tableau (3)'!JE6=9,"9 Cantal 250g",IF('Tableau (3)'!JE6=10,"10 Cantal 250g",IF('Tableau (3)'!JE6&gt;10,"!!!!!!!!!!!!!!","")))))))))))</f>
        <v/>
      </c>
      <c r="JB8" s="13" t="str">
        <f>IF('Tableau (3)'!JE27=1,"1 Salers 500g",IF('Tableau (3)'!JE27=2,"2 Salers 500g",IF('Tableau (3)'!JE27=3,"3 Salers 500g",IF('Tableau (3)'!JE27=4,"4 Salers 500g",IF('Tableau (3)'!JE27=5,"5 Salers 500g",IF('Tableau (3)'!JE27=6,"6 Salers 500g",IF('Tableau (3)'!JE27=7,"7 Salers 500g",IF('Tableau (3)'!JE27=8,"8 Salers 500g",IF('Tableau (3)'!JE27=9,"9 Salers 500g",IF('Tableau (3)'!JE27=10,"10 Salers 500g",IF('Tableau (3)'!JE27&gt;10,"!!!!!!!!!!!!!!","")))))))))))</f>
        <v/>
      </c>
      <c r="JC8" s="13" t="str">
        <f>IF('Tableau (3)'!JG6=1,"1 Cantal 250g",IF('Tableau (3)'!JG6=2,"2 Cantal 250g",IF('Tableau (3)'!JG6=3,"3 Cantal 250g",IF('Tableau (3)'!JG6=4,"4 Cantal 250g",IF('Tableau (3)'!JG6=5,"5 Cantal 250g",IF('Tableau (3)'!JG6=6,"6 Cantal 250g",IF('Tableau (3)'!JG6=7,"7 Cantal 250g",IF('Tableau (3)'!JG6=8,"8 Cantal 250g",IF('Tableau (3)'!JG6=9,"9 Cantal 250g",IF('Tableau (3)'!JG6=10,"10 Cantal 250g",IF('Tableau (3)'!JG6&gt;10,"!!!!!!!!!!!!!!","")))))))))))</f>
        <v/>
      </c>
      <c r="JD8" s="13" t="str">
        <f>IF('Tableau (3)'!JG27=1,"1 Salers 500g",IF('Tableau (3)'!JG27=2,"2 Salers 500g",IF('Tableau (3)'!JG27=3,"3 Salers 500g",IF('Tableau (3)'!JG27=4,"4 Salers 500g",IF('Tableau (3)'!JG27=5,"5 Salers 500g",IF('Tableau (3)'!JG27=6,"6 Salers 500g",IF('Tableau (3)'!JG27=7,"7 Salers 500g",IF('Tableau (3)'!JG27=8,"8 Salers 500g",IF('Tableau (3)'!JG27=9,"9 Salers 500g",IF('Tableau (3)'!JG27=10,"10 Salers 500g",IF('Tableau (3)'!JG27&gt;10,"!!!!!!!!!!!!!!","")))))))))))</f>
        <v/>
      </c>
      <c r="JE8" s="13" t="str">
        <f>IF('Tableau (3)'!JI6=1,"1 Cantal 250g",IF('Tableau (3)'!JI6=2,"2 Cantal 250g",IF('Tableau (3)'!JI6=3,"3 Cantal 250g",IF('Tableau (3)'!JI6=4,"4 Cantal 250g",IF('Tableau (3)'!JI6=5,"5 Cantal 250g",IF('Tableau (3)'!JI6=6,"6 Cantal 250g",IF('Tableau (3)'!JI6=7,"7 Cantal 250g",IF('Tableau (3)'!JI6=8,"8 Cantal 250g",IF('Tableau (3)'!JI6=9,"9 Cantal 250g",IF('Tableau (3)'!JI6=10,"10 Cantal 250g",IF('Tableau (3)'!JI6&gt;10,"!!!!!!!!!!!!!!","")))))))))))</f>
        <v/>
      </c>
      <c r="JF8" s="13" t="str">
        <f>IF('Tableau (3)'!JI27=1,"1 Salers 500g",IF('Tableau (3)'!JI27=2,"2 Salers 500g",IF('Tableau (3)'!JI27=3,"3 Salers 500g",IF('Tableau (3)'!JI27=4,"4 Salers 500g",IF('Tableau (3)'!JI27=5,"5 Salers 500g",IF('Tableau (3)'!JI27=6,"6 Salers 500g",IF('Tableau (3)'!JI27=7,"7 Salers 500g",IF('Tableau (3)'!JI27=8,"8 Salers 500g",IF('Tableau (3)'!JI27=9,"9 Salers 500g",IF('Tableau (3)'!JI27=10,"10 Salers 500g",IF('Tableau (3)'!JI27&gt;10,"!!!!!!!!!!!!!!","")))))))))))</f>
        <v/>
      </c>
      <c r="JG8" s="13" t="str">
        <f>IF('Tableau (3)'!JK6=1,"1 Cantal 250g",IF('Tableau (3)'!JK6=2,"2 Cantal 250g",IF('Tableau (3)'!JK6=3,"3 Cantal 250g",IF('Tableau (3)'!JK6=4,"4 Cantal 250g",IF('Tableau (3)'!JK6=5,"5 Cantal 250g",IF('Tableau (3)'!JK6=6,"6 Cantal 250g",IF('Tableau (3)'!JK6=7,"7 Cantal 250g",IF('Tableau (3)'!JK6=8,"8 Cantal 250g",IF('Tableau (3)'!JK6=9,"9 Cantal 250g",IF('Tableau (3)'!JK6=10,"10 Cantal 250g",IF('Tableau (3)'!JK6&gt;10,"!!!!!!!!!!!!!!","")))))))))))</f>
        <v/>
      </c>
      <c r="JH8" s="13" t="str">
        <f>IF('Tableau (3)'!JK27=1,"1 Salers 500g",IF('Tableau (3)'!JK27=2,"2 Salers 500g",IF('Tableau (3)'!JK27=3,"3 Salers 500g",IF('Tableau (3)'!JK27=4,"4 Salers 500g",IF('Tableau (3)'!JK27=5,"5 Salers 500g",IF('Tableau (3)'!JK27=6,"6 Salers 500g",IF('Tableau (3)'!JK27=7,"7 Salers 500g",IF('Tableau (3)'!JK27=8,"8 Salers 500g",IF('Tableau (3)'!JK27=9,"9 Salers 500g",IF('Tableau (3)'!JK27=10,"10 Salers 500g",IF('Tableau (3)'!JK27&gt;10,"!!!!!!!!!!!!!!","")))))))))))</f>
        <v/>
      </c>
      <c r="JI8" s="13" t="str">
        <f>IF('Tableau (3)'!JM6=1,"1 Cantal 250g",IF('Tableau (3)'!JM6=2,"2 Cantal 250g",IF('Tableau (3)'!JM6=3,"3 Cantal 250g",IF('Tableau (3)'!JM6=4,"4 Cantal 250g",IF('Tableau (3)'!JM6=5,"5 Cantal 250g",IF('Tableau (3)'!JM6=6,"6 Cantal 250g",IF('Tableau (3)'!JM6=7,"7 Cantal 250g",IF('Tableau (3)'!JM6=8,"8 Cantal 250g",IF('Tableau (3)'!JM6=9,"9 Cantal 250g",IF('Tableau (3)'!JM6=10,"10 Cantal 250g",IF('Tableau (3)'!JM6&gt;10,"!!!!!!!!!!!!!!","")))))))))))</f>
        <v/>
      </c>
      <c r="JJ8" s="13" t="str">
        <f>IF('Tableau (3)'!JM27=1,"1 Salers 500g",IF('Tableau (3)'!JM27=2,"2 Salers 500g",IF('Tableau (3)'!JM27=3,"3 Salers 500g",IF('Tableau (3)'!JM27=4,"4 Salers 500g",IF('Tableau (3)'!JM27=5,"5 Salers 500g",IF('Tableau (3)'!JM27=6,"6 Salers 500g",IF('Tableau (3)'!JM27=7,"7 Salers 500g",IF('Tableau (3)'!JM27=8,"8 Salers 500g",IF('Tableau (3)'!JM27=9,"9 Salers 500g",IF('Tableau (3)'!JM27=10,"10 Salers 500g",IF('Tableau (3)'!JM27&gt;10,"!!!!!!!!!!!!!!","")))))))))))</f>
        <v/>
      </c>
      <c r="JK8" s="13" t="str">
        <f>IF('Tableau (3)'!JO6=1,"1 Cantal 250g",IF('Tableau (3)'!JO6=2,"2 Cantal 250g",IF('Tableau (3)'!JO6=3,"3 Cantal 250g",IF('Tableau (3)'!JO6=4,"4 Cantal 250g",IF('Tableau (3)'!JO6=5,"5 Cantal 250g",IF('Tableau (3)'!JO6=6,"6 Cantal 250g",IF('Tableau (3)'!JO6=7,"7 Cantal 250g",IF('Tableau (3)'!JO6=8,"8 Cantal 250g",IF('Tableau (3)'!JO6=9,"9 Cantal 250g",IF('Tableau (3)'!JO6=10,"10 Cantal 250g",IF('Tableau (3)'!JO6&gt;10,"!!!!!!!!!!!!!!","")))))))))))</f>
        <v/>
      </c>
      <c r="JL8" s="13" t="str">
        <f>IF('Tableau (3)'!JO27=1,"1 Salers 500g",IF('Tableau (3)'!JO27=2,"2 Salers 500g",IF('Tableau (3)'!JO27=3,"3 Salers 500g",IF('Tableau (3)'!JO27=4,"4 Salers 500g",IF('Tableau (3)'!JO27=5,"5 Salers 500g",IF('Tableau (3)'!JO27=6,"6 Salers 500g",IF('Tableau (3)'!JO27=7,"7 Salers 500g",IF('Tableau (3)'!JO27=8,"8 Salers 500g",IF('Tableau (3)'!JO27=9,"9 Salers 500g",IF('Tableau (3)'!JO27=10,"10 Salers 500g",IF('Tableau (3)'!JO27&gt;10,"!!!!!!!!!!!!!!","")))))))))))</f>
        <v/>
      </c>
      <c r="JM8" s="13" t="str">
        <f>IF('Tableau (3)'!JQ6=1,"1 Cantal 250g",IF('Tableau (3)'!JQ6=2,"2 Cantal 250g",IF('Tableau (3)'!JQ6=3,"3 Cantal 250g",IF('Tableau (3)'!JQ6=4,"4 Cantal 250g",IF('Tableau (3)'!JQ6=5,"5 Cantal 250g",IF('Tableau (3)'!JQ6=6,"6 Cantal 250g",IF('Tableau (3)'!JQ6=7,"7 Cantal 250g",IF('Tableau (3)'!JQ6=8,"8 Cantal 250g",IF('Tableau (3)'!JQ6=9,"9 Cantal 250g",IF('Tableau (3)'!JQ6=10,"10 Cantal 250g",IF('Tableau (3)'!JQ6&gt;10,"!!!!!!!!!!!!!!","")))))))))))</f>
        <v/>
      </c>
      <c r="JN8" s="13" t="str">
        <f>IF('Tableau (3)'!JQ27=1,"1 Salers 500g",IF('Tableau (3)'!JQ27=2,"2 Salers 500g",IF('Tableau (3)'!JQ27=3,"3 Salers 500g",IF('Tableau (3)'!JQ27=4,"4 Salers 500g",IF('Tableau (3)'!JQ27=5,"5 Salers 500g",IF('Tableau (3)'!JQ27=6,"6 Salers 500g",IF('Tableau (3)'!JQ27=7,"7 Salers 500g",IF('Tableau (3)'!JQ27=8,"8 Salers 500g",IF('Tableau (3)'!JQ27=9,"9 Salers 500g",IF('Tableau (3)'!JQ27=10,"10 Salers 500g",IF('Tableau (3)'!JQ27&gt;10,"!!!!!!!!!!!!!!","")))))))))))</f>
        <v/>
      </c>
      <c r="JO8" s="13" t="str">
        <f>IF('Tableau (3)'!JS6=1,"1 Cantal 250g",IF('Tableau (3)'!JS6=2,"2 Cantal 250g",IF('Tableau (3)'!JS6=3,"3 Cantal 250g",IF('Tableau (3)'!JS6=4,"4 Cantal 250g",IF('Tableau (3)'!JS6=5,"5 Cantal 250g",IF('Tableau (3)'!JS6=6,"6 Cantal 250g",IF('Tableau (3)'!JS6=7,"7 Cantal 250g",IF('Tableau (3)'!JS6=8,"8 Cantal 250g",IF('Tableau (3)'!JS6=9,"9 Cantal 250g",IF('Tableau (3)'!JS6=10,"10 Cantal 250g",IF('Tableau (3)'!JS6&gt;10,"!!!!!!!!!!!!!!","")))))))))))</f>
        <v/>
      </c>
      <c r="JP8" s="13" t="str">
        <f>IF('Tableau (3)'!JS27=1,"1 Salers 500g",IF('Tableau (3)'!JS27=2,"2 Salers 500g",IF('Tableau (3)'!JS27=3,"3 Salers 500g",IF('Tableau (3)'!JS27=4,"4 Salers 500g",IF('Tableau (3)'!JS27=5,"5 Salers 500g",IF('Tableau (3)'!JS27=6,"6 Salers 500g",IF('Tableau (3)'!JS27=7,"7 Salers 500g",IF('Tableau (3)'!JS27=8,"8 Salers 500g",IF('Tableau (3)'!JS27=9,"9 Salers 500g",IF('Tableau (3)'!JS27=10,"10 Salers 500g",IF('Tableau (3)'!JS27&gt;10,"!!!!!!!!!!!!!!","")))))))))))</f>
        <v/>
      </c>
      <c r="JQ8" s="13" t="str">
        <f>IF('Tableau (3)'!JU6=1,"1 Cantal 250g",IF('Tableau (3)'!JU6=2,"2 Cantal 250g",IF('Tableau (3)'!JU6=3,"3 Cantal 250g",IF('Tableau (3)'!JU6=4,"4 Cantal 250g",IF('Tableau (3)'!JU6=5,"5 Cantal 250g",IF('Tableau (3)'!JU6=6,"6 Cantal 250g",IF('Tableau (3)'!JU6=7,"7 Cantal 250g",IF('Tableau (3)'!JU6=8,"8 Cantal 250g",IF('Tableau (3)'!JU6=9,"9 Cantal 250g",IF('Tableau (3)'!JU6=10,"10 Cantal 250g",IF('Tableau (3)'!JU6&gt;10,"!!!!!!!!!!!!!!","")))))))))))</f>
        <v/>
      </c>
      <c r="JR8" s="13" t="str">
        <f>IF('Tableau (3)'!JU27=1,"1 Salers 500g",IF('Tableau (3)'!JU27=2,"2 Salers 500g",IF('Tableau (3)'!JU27=3,"3 Salers 500g",IF('Tableau (3)'!JU27=4,"4 Salers 500g",IF('Tableau (3)'!JU27=5,"5 Salers 500g",IF('Tableau (3)'!JU27=6,"6 Salers 500g",IF('Tableau (3)'!JU27=7,"7 Salers 500g",IF('Tableau (3)'!JU27=8,"8 Salers 500g",IF('Tableau (3)'!JU27=9,"9 Salers 500g",IF('Tableau (3)'!JU27=10,"10 Salers 500g",IF('Tableau (3)'!JU27&gt;10,"!!!!!!!!!!!!!!","")))))))))))</f>
        <v/>
      </c>
      <c r="JS8" s="13" t="str">
        <f>IF('Tableau (3)'!JW6=1,"1 Cantal 250g",IF('Tableau (3)'!JW6=2,"2 Cantal 250g",IF('Tableau (3)'!JW6=3,"3 Cantal 250g",IF('Tableau (3)'!JW6=4,"4 Cantal 250g",IF('Tableau (3)'!JW6=5,"5 Cantal 250g",IF('Tableau (3)'!JW6=6,"6 Cantal 250g",IF('Tableau (3)'!JW6=7,"7 Cantal 250g",IF('Tableau (3)'!JW6=8,"8 Cantal 250g",IF('Tableau (3)'!JW6=9,"9 Cantal 250g",IF('Tableau (3)'!JW6=10,"10 Cantal 250g",IF('Tableau (3)'!JW6&gt;10,"!!!!!!!!!!!!!!","")))))))))))</f>
        <v/>
      </c>
      <c r="JT8" s="13" t="str">
        <f>IF('Tableau (3)'!JW27=1,"1 Salers 500g",IF('Tableau (3)'!JW27=2,"2 Salers 500g",IF('Tableau (3)'!JW27=3,"3 Salers 500g",IF('Tableau (3)'!JW27=4,"4 Salers 500g",IF('Tableau (3)'!JW27=5,"5 Salers 500g",IF('Tableau (3)'!JW27=6,"6 Salers 500g",IF('Tableau (3)'!JW27=7,"7 Salers 500g",IF('Tableau (3)'!JW27=8,"8 Salers 500g",IF('Tableau (3)'!JW27=9,"9 Salers 500g",IF('Tableau (3)'!JW27=10,"10 Salers 500g",IF('Tableau (3)'!JW27&gt;10,"!!!!!!!!!!!!!!","")))))))))))</f>
        <v/>
      </c>
      <c r="JU8" s="13" t="str">
        <f>IF('Tableau (3)'!JY6=1,"1 Cantal 250g",IF('Tableau (3)'!JY6=2,"2 Cantal 250g",IF('Tableau (3)'!JY6=3,"3 Cantal 250g",IF('Tableau (3)'!JY6=4,"4 Cantal 250g",IF('Tableau (3)'!JY6=5,"5 Cantal 250g",IF('Tableau (3)'!JY6=6,"6 Cantal 250g",IF('Tableau (3)'!JY6=7,"7 Cantal 250g",IF('Tableau (3)'!JY6=8,"8 Cantal 250g",IF('Tableau (3)'!JY6=9,"9 Cantal 250g",IF('Tableau (3)'!JY6=10,"10 Cantal 250g",IF('Tableau (3)'!JY6&gt;10,"!!!!!!!!!!!!!!","")))))))))))</f>
        <v/>
      </c>
      <c r="JV8" s="13" t="str">
        <f>IF('Tableau (3)'!JY27=1,"1 Salers 500g",IF('Tableau (3)'!JY27=2,"2 Salers 500g",IF('Tableau (3)'!JY27=3,"3 Salers 500g",IF('Tableau (3)'!JY27=4,"4 Salers 500g",IF('Tableau (3)'!JY27=5,"5 Salers 500g",IF('Tableau (3)'!JY27=6,"6 Salers 500g",IF('Tableau (3)'!JY27=7,"7 Salers 500g",IF('Tableau (3)'!JY27=8,"8 Salers 500g",IF('Tableau (3)'!JY27=9,"9 Salers 500g",IF('Tableau (3)'!JY27=10,"10 Salers 500g",IF('Tableau (3)'!JY27&gt;10,"!!!!!!!!!!!!!!","")))))))))))</f>
        <v/>
      </c>
      <c r="JW8" s="13" t="str">
        <f>IF('Tableau (3)'!KA6=1,"1 Cantal 250g",IF('Tableau (3)'!KA6=2,"2 Cantal 250g",IF('Tableau (3)'!KA6=3,"3 Cantal 250g",IF('Tableau (3)'!KA6=4,"4 Cantal 250g",IF('Tableau (3)'!KA6=5,"5 Cantal 250g",IF('Tableau (3)'!KA6=6,"6 Cantal 250g",IF('Tableau (3)'!KA6=7,"7 Cantal 250g",IF('Tableau (3)'!KA6=8,"8 Cantal 250g",IF('Tableau (3)'!KA6=9,"9 Cantal 250g",IF('Tableau (3)'!KA6=10,"10 Cantal 250g",IF('Tableau (3)'!KA6&gt;10,"!!!!!!!!!!!!!!","")))))))))))</f>
        <v/>
      </c>
      <c r="JX8" s="13" t="str">
        <f>IF('Tableau (3)'!KA27=1,"1 Salers 500g",IF('Tableau (3)'!KA27=2,"2 Salers 500g",IF('Tableau (3)'!KA27=3,"3 Salers 500g",IF('Tableau (3)'!KA27=4,"4 Salers 500g",IF('Tableau (3)'!KA27=5,"5 Salers 500g",IF('Tableau (3)'!KA27=6,"6 Salers 500g",IF('Tableau (3)'!KA27=7,"7 Salers 500g",IF('Tableau (3)'!KA27=8,"8 Salers 500g",IF('Tableau (3)'!KA27=9,"9 Salers 500g",IF('Tableau (3)'!KA27=10,"10 Salers 500g",IF('Tableau (3)'!KA27&gt;10,"!!!!!!!!!!!!!!","")))))))))))</f>
        <v/>
      </c>
      <c r="JY8" s="13" t="str">
        <f>IF('Tableau (3)'!KC6=1,"1 Cantal 250g",IF('Tableau (3)'!KC6=2,"2 Cantal 250g",IF('Tableau (3)'!KC6=3,"3 Cantal 250g",IF('Tableau (3)'!KC6=4,"4 Cantal 250g",IF('Tableau (3)'!KC6=5,"5 Cantal 250g",IF('Tableau (3)'!KC6=6,"6 Cantal 250g",IF('Tableau (3)'!KC6=7,"7 Cantal 250g",IF('Tableau (3)'!KC6=8,"8 Cantal 250g",IF('Tableau (3)'!KC6=9,"9 Cantal 250g",IF('Tableau (3)'!KC6=10,"10 Cantal 250g",IF('Tableau (3)'!KC6&gt;10,"!!!!!!!!!!!!!!","")))))))))))</f>
        <v/>
      </c>
      <c r="JZ8" s="13" t="str">
        <f>IF('Tableau (3)'!KC27=1,"1 Salers 500g",IF('Tableau (3)'!KC27=2,"2 Salers 500g",IF('Tableau (3)'!KC27=3,"3 Salers 500g",IF('Tableau (3)'!KC27=4,"4 Salers 500g",IF('Tableau (3)'!KC27=5,"5 Salers 500g",IF('Tableau (3)'!KC27=6,"6 Salers 500g",IF('Tableau (3)'!KC27=7,"7 Salers 500g",IF('Tableau (3)'!KC27=8,"8 Salers 500g",IF('Tableau (3)'!KC27=9,"9 Salers 500g",IF('Tableau (3)'!KC27=10,"10 Salers 500g",IF('Tableau (3)'!KC27&gt;10,"!!!!!!!!!!!!!!","")))))))))))</f>
        <v/>
      </c>
      <c r="KA8" s="13" t="str">
        <f>IF('Tableau (3)'!KE6=1,"1 Cantal 250g",IF('Tableau (3)'!KE6=2,"2 Cantal 250g",IF('Tableau (3)'!KE6=3,"3 Cantal 250g",IF('Tableau (3)'!KE6=4,"4 Cantal 250g",IF('Tableau (3)'!KE6=5,"5 Cantal 250g",IF('Tableau (3)'!KE6=6,"6 Cantal 250g",IF('Tableau (3)'!KE6=7,"7 Cantal 250g",IF('Tableau (3)'!KE6=8,"8 Cantal 250g",IF('Tableau (3)'!KE6=9,"9 Cantal 250g",IF('Tableau (3)'!KE6=10,"10 Cantal 250g",IF('Tableau (3)'!KE6&gt;10,"!!!!!!!!!!!!!!","")))))))))))</f>
        <v/>
      </c>
      <c r="KB8" s="13" t="str">
        <f>IF('Tableau (3)'!KE27=1,"1 Salers 500g",IF('Tableau (3)'!KE27=2,"2 Salers 500g",IF('Tableau (3)'!KE27=3,"3 Salers 500g",IF('Tableau (3)'!KE27=4,"4 Salers 500g",IF('Tableau (3)'!KE27=5,"5 Salers 500g",IF('Tableau (3)'!KE27=6,"6 Salers 500g",IF('Tableau (3)'!KE27=7,"7 Salers 500g",IF('Tableau (3)'!KE27=8,"8 Salers 500g",IF('Tableau (3)'!KE27=9,"9 Salers 500g",IF('Tableau (3)'!KE27=10,"10 Salers 500g",IF('Tableau (3)'!KE27&gt;10,"!!!!!!!!!!!!!!","")))))))))))</f>
        <v/>
      </c>
      <c r="KC8" s="13" t="str">
        <f>IF('Tableau (3)'!KG6=1,"1 Cantal 250g",IF('Tableau (3)'!KG6=2,"2 Cantal 250g",IF('Tableau (3)'!KG6=3,"3 Cantal 250g",IF('Tableau (3)'!KG6=4,"4 Cantal 250g",IF('Tableau (3)'!KG6=5,"5 Cantal 250g",IF('Tableau (3)'!KG6=6,"6 Cantal 250g",IF('Tableau (3)'!KG6=7,"7 Cantal 250g",IF('Tableau (3)'!KG6=8,"8 Cantal 250g",IF('Tableau (3)'!KG6=9,"9 Cantal 250g",IF('Tableau (3)'!KG6=10,"10 Cantal 250g",IF('Tableau (3)'!KG6&gt;10,"!!!!!!!!!!!!!!","")))))))))))</f>
        <v/>
      </c>
      <c r="KD8" s="13" t="str">
        <f>IF('Tableau (3)'!KG27=1,"1 Salers 500g",IF('Tableau (3)'!KG27=2,"2 Salers 500g",IF('Tableau (3)'!KG27=3,"3 Salers 500g",IF('Tableau (3)'!KG27=4,"4 Salers 500g",IF('Tableau (3)'!KG27=5,"5 Salers 500g",IF('Tableau (3)'!KG27=6,"6 Salers 500g",IF('Tableau (3)'!KG27=7,"7 Salers 500g",IF('Tableau (3)'!KG27=8,"8 Salers 500g",IF('Tableau (3)'!KG27=9,"9 Salers 500g",IF('Tableau (3)'!KG27=10,"10 Salers 500g",IF('Tableau (3)'!KG27&gt;10,"!!!!!!!!!!!!!!","")))))))))))</f>
        <v/>
      </c>
      <c r="KE8" s="13" t="str">
        <f>IF('Tableau (3)'!KI6=1,"1 Cantal 250g",IF('Tableau (3)'!KI6=2,"2 Cantal 250g",IF('Tableau (3)'!KI6=3,"3 Cantal 250g",IF('Tableau (3)'!KI6=4,"4 Cantal 250g",IF('Tableau (3)'!KI6=5,"5 Cantal 250g",IF('Tableau (3)'!KI6=6,"6 Cantal 250g",IF('Tableau (3)'!KI6=7,"7 Cantal 250g",IF('Tableau (3)'!KI6=8,"8 Cantal 250g",IF('Tableau (3)'!KI6=9,"9 Cantal 250g",IF('Tableau (3)'!KI6=10,"10 Cantal 250g",IF('Tableau (3)'!KI6&gt;10,"!!!!!!!!!!!!!!","")))))))))))</f>
        <v/>
      </c>
      <c r="KF8" s="13" t="str">
        <f>IF('Tableau (3)'!KI27=1,"1 Salers 500g",IF('Tableau (3)'!KI27=2,"2 Salers 500g",IF('Tableau (3)'!KI27=3,"3 Salers 500g",IF('Tableau (3)'!KI27=4,"4 Salers 500g",IF('Tableau (3)'!KI27=5,"5 Salers 500g",IF('Tableau (3)'!KI27=6,"6 Salers 500g",IF('Tableau (3)'!KI27=7,"7 Salers 500g",IF('Tableau (3)'!KI27=8,"8 Salers 500g",IF('Tableau (3)'!KI27=9,"9 Salers 500g",IF('Tableau (3)'!KI27=10,"10 Salers 500g",IF('Tableau (3)'!KI27&gt;10,"!!!!!!!!!!!!!!","")))))))))))</f>
        <v/>
      </c>
      <c r="KG8" s="13" t="str">
        <f>IF('Tableau (3)'!KK6=1,"1 Cantal 250g",IF('Tableau (3)'!KK6=2,"2 Cantal 250g",IF('Tableau (3)'!KK6=3,"3 Cantal 250g",IF('Tableau (3)'!KK6=4,"4 Cantal 250g",IF('Tableau (3)'!KK6=5,"5 Cantal 250g",IF('Tableau (3)'!KK6=6,"6 Cantal 250g",IF('Tableau (3)'!KK6=7,"7 Cantal 250g",IF('Tableau (3)'!KK6=8,"8 Cantal 250g",IF('Tableau (3)'!KK6=9,"9 Cantal 250g",IF('Tableau (3)'!KK6=10,"10 Cantal 250g",IF('Tableau (3)'!KK6&gt;10,"!!!!!!!!!!!!!!","")))))))))))</f>
        <v/>
      </c>
      <c r="KH8" s="13" t="str">
        <f>IF('Tableau (3)'!KK27=1,"1 Salers 500g",IF('Tableau (3)'!KK27=2,"2 Salers 500g",IF('Tableau (3)'!KK27=3,"3 Salers 500g",IF('Tableau (3)'!KK27=4,"4 Salers 500g",IF('Tableau (3)'!KK27=5,"5 Salers 500g",IF('Tableau (3)'!KK27=6,"6 Salers 500g",IF('Tableau (3)'!KK27=7,"7 Salers 500g",IF('Tableau (3)'!KK27=8,"8 Salers 500g",IF('Tableau (3)'!KK27=9,"9 Salers 500g",IF('Tableau (3)'!KK27=10,"10 Salers 500g",IF('Tableau (3)'!KK27&gt;10,"!!!!!!!!!!!!!!","")))))))))))</f>
        <v/>
      </c>
      <c r="KI8" s="13" t="str">
        <f>IF('Tableau (3)'!KM6=1,"1 Cantal 250g",IF('Tableau (3)'!KM6=2,"2 Cantal 250g",IF('Tableau (3)'!KM6=3,"3 Cantal 250g",IF('Tableau (3)'!KM6=4,"4 Cantal 250g",IF('Tableau (3)'!KM6=5,"5 Cantal 250g",IF('Tableau (3)'!KM6=6,"6 Cantal 250g",IF('Tableau (3)'!KM6=7,"7 Cantal 250g",IF('Tableau (3)'!KM6=8,"8 Cantal 250g",IF('Tableau (3)'!KM6=9,"9 Cantal 250g",IF('Tableau (3)'!KM6=10,"10 Cantal 250g",IF('Tableau (3)'!KM6&gt;10,"!!!!!!!!!!!!!!","")))))))))))</f>
        <v/>
      </c>
      <c r="KJ8" s="13" t="str">
        <f>IF('Tableau (3)'!KM27=1,"1 Salers 500g",IF('Tableau (3)'!KM27=2,"2 Salers 500g",IF('Tableau (3)'!KM27=3,"3 Salers 500g",IF('Tableau (3)'!KM27=4,"4 Salers 500g",IF('Tableau (3)'!KM27=5,"5 Salers 500g",IF('Tableau (3)'!KM27=6,"6 Salers 500g",IF('Tableau (3)'!KM27=7,"7 Salers 500g",IF('Tableau (3)'!KM27=8,"8 Salers 500g",IF('Tableau (3)'!KM27=9,"9 Salers 500g",IF('Tableau (3)'!KM27=10,"10 Salers 500g",IF('Tableau (3)'!KM27&gt;10,"!!!!!!!!!!!!!!","")))))))))))</f>
        <v/>
      </c>
      <c r="KK8" s="13" t="str">
        <f>IF('Tableau (3)'!KO6=1,"1 Cantal 250g",IF('Tableau (3)'!KO6=2,"2 Cantal 250g",IF('Tableau (3)'!KO6=3,"3 Cantal 250g",IF('Tableau (3)'!KO6=4,"4 Cantal 250g",IF('Tableau (3)'!KO6=5,"5 Cantal 250g",IF('Tableau (3)'!KO6=6,"6 Cantal 250g",IF('Tableau (3)'!KO6=7,"7 Cantal 250g",IF('Tableau (3)'!KO6=8,"8 Cantal 250g",IF('Tableau (3)'!KO6=9,"9 Cantal 250g",IF('Tableau (3)'!KO6=10,"10 Cantal 250g",IF('Tableau (3)'!KO6&gt;10,"!!!!!!!!!!!!!!","")))))))))))</f>
        <v/>
      </c>
      <c r="KL8" s="13" t="str">
        <f>IF('Tableau (3)'!KO27=1,"1 Salers 500g",IF('Tableau (3)'!KO27=2,"2 Salers 500g",IF('Tableau (3)'!KO27=3,"3 Salers 500g",IF('Tableau (3)'!KO27=4,"4 Salers 500g",IF('Tableau (3)'!KO27=5,"5 Salers 500g",IF('Tableau (3)'!KO27=6,"6 Salers 500g",IF('Tableau (3)'!KO27=7,"7 Salers 500g",IF('Tableau (3)'!KO27=8,"8 Salers 500g",IF('Tableau (3)'!KO27=9,"9 Salers 500g",IF('Tableau (3)'!KO27=10,"10 Salers 500g",IF('Tableau (3)'!KO27&gt;10,"!!!!!!!!!!!!!!","")))))))))))</f>
        <v/>
      </c>
      <c r="KM8" s="13" t="str">
        <f>IF('Tableau (3)'!KQ6=1,"1 Cantal 250g",IF('Tableau (3)'!KQ6=2,"2 Cantal 250g",IF('Tableau (3)'!KQ6=3,"3 Cantal 250g",IF('Tableau (3)'!KQ6=4,"4 Cantal 250g",IF('Tableau (3)'!KQ6=5,"5 Cantal 250g",IF('Tableau (3)'!KQ6=6,"6 Cantal 250g",IF('Tableau (3)'!KQ6=7,"7 Cantal 250g",IF('Tableau (3)'!KQ6=8,"8 Cantal 250g",IF('Tableau (3)'!KQ6=9,"9 Cantal 250g",IF('Tableau (3)'!KQ6=10,"10 Cantal 250g",IF('Tableau (3)'!KQ6&gt;10,"!!!!!!!!!!!!!!","")))))))))))</f>
        <v/>
      </c>
      <c r="KN8" s="13" t="str">
        <f>IF('Tableau (3)'!KQ27=1,"1 Salers 500g",IF('Tableau (3)'!KQ27=2,"2 Salers 500g",IF('Tableau (3)'!KQ27=3,"3 Salers 500g",IF('Tableau (3)'!KQ27=4,"4 Salers 500g",IF('Tableau (3)'!KQ27=5,"5 Salers 500g",IF('Tableau (3)'!KQ27=6,"6 Salers 500g",IF('Tableau (3)'!KQ27=7,"7 Salers 500g",IF('Tableau (3)'!KQ27=8,"8 Salers 500g",IF('Tableau (3)'!KQ27=9,"9 Salers 500g",IF('Tableau (3)'!KQ27=10,"10 Salers 500g",IF('Tableau (3)'!KQ27&gt;10,"!!!!!!!!!!!!!!","")))))))))))</f>
        <v/>
      </c>
      <c r="KO8" s="13" t="str">
        <f>IF('Tableau (3)'!KS6=1,"1 Cantal 250g",IF('Tableau (3)'!KS6=2,"2 Cantal 250g",IF('Tableau (3)'!KS6=3,"3 Cantal 250g",IF('Tableau (3)'!KS6=4,"4 Cantal 250g",IF('Tableau (3)'!KS6=5,"5 Cantal 250g",IF('Tableau (3)'!KS6=6,"6 Cantal 250g",IF('Tableau (3)'!KS6=7,"7 Cantal 250g",IF('Tableau (3)'!KS6=8,"8 Cantal 250g",IF('Tableau (3)'!KS6=9,"9 Cantal 250g",IF('Tableau (3)'!KS6=10,"10 Cantal 250g",IF('Tableau (3)'!KS6&gt;10,"!!!!!!!!!!!!!!","")))))))))))</f>
        <v/>
      </c>
      <c r="KP8" s="13" t="str">
        <f>IF('Tableau (3)'!KS27=1,"1 Salers 500g",IF('Tableau (3)'!KS27=2,"2 Salers 500g",IF('Tableau (3)'!KS27=3,"3 Salers 500g",IF('Tableau (3)'!KS27=4,"4 Salers 500g",IF('Tableau (3)'!KS27=5,"5 Salers 500g",IF('Tableau (3)'!KS27=6,"6 Salers 500g",IF('Tableau (3)'!KS27=7,"7 Salers 500g",IF('Tableau (3)'!KS27=8,"8 Salers 500g",IF('Tableau (3)'!KS27=9,"9 Salers 500g",IF('Tableau (3)'!KS27=10,"10 Salers 500g",IF('Tableau (3)'!KS27&gt;10,"!!!!!!!!!!!!!!","")))))))))))</f>
        <v/>
      </c>
      <c r="KQ8" s="13" t="str">
        <f>IF('Tableau (3)'!KU6=1,"1 Cantal 250g",IF('Tableau (3)'!KU6=2,"2 Cantal 250g",IF('Tableau (3)'!KU6=3,"3 Cantal 250g",IF('Tableau (3)'!KU6=4,"4 Cantal 250g",IF('Tableau (3)'!KU6=5,"5 Cantal 250g",IF('Tableau (3)'!KU6=6,"6 Cantal 250g",IF('Tableau (3)'!KU6=7,"7 Cantal 250g",IF('Tableau (3)'!KU6=8,"8 Cantal 250g",IF('Tableau (3)'!KU6=9,"9 Cantal 250g",IF('Tableau (3)'!KU6=10,"10 Cantal 250g",IF('Tableau (3)'!KU6&gt;10,"!!!!!!!!!!!!!!","")))))))))))</f>
        <v/>
      </c>
      <c r="KR8" s="13" t="str">
        <f>IF('Tableau (3)'!KU27=1,"1 Salers 500g",IF('Tableau (3)'!KU27=2,"2 Salers 500g",IF('Tableau (3)'!KU27=3,"3 Salers 500g",IF('Tableau (3)'!KU27=4,"4 Salers 500g",IF('Tableau (3)'!KU27=5,"5 Salers 500g",IF('Tableau (3)'!KU27=6,"6 Salers 500g",IF('Tableau (3)'!KU27=7,"7 Salers 500g",IF('Tableau (3)'!KU27=8,"8 Salers 500g",IF('Tableau (3)'!KU27=9,"9 Salers 500g",IF('Tableau (3)'!KU27=10,"10 Salers 500g",IF('Tableau (3)'!KU27&gt;10,"!!!!!!!!!!!!!!","")))))))))))</f>
        <v/>
      </c>
      <c r="KS8" s="13" t="str">
        <f>IF('Tableau (3)'!KW6=1,"1 Cantal 250g",IF('Tableau (3)'!KW6=2,"2 Cantal 250g",IF('Tableau (3)'!KW6=3,"3 Cantal 250g",IF('Tableau (3)'!KW6=4,"4 Cantal 250g",IF('Tableau (3)'!KW6=5,"5 Cantal 250g",IF('Tableau (3)'!KW6=6,"6 Cantal 250g",IF('Tableau (3)'!KW6=7,"7 Cantal 250g",IF('Tableau (3)'!KW6=8,"8 Cantal 250g",IF('Tableau (3)'!KW6=9,"9 Cantal 250g",IF('Tableau (3)'!KW6=10,"10 Cantal 250g",IF('Tableau (3)'!KW6&gt;10,"!!!!!!!!!!!!!!","")))))))))))</f>
        <v/>
      </c>
      <c r="KT8" s="13" t="str">
        <f>IF('Tableau (3)'!KW27=1,"1 Salers 500g",IF('Tableau (3)'!KW27=2,"2 Salers 500g",IF('Tableau (3)'!KW27=3,"3 Salers 500g",IF('Tableau (3)'!KW27=4,"4 Salers 500g",IF('Tableau (3)'!KW27=5,"5 Salers 500g",IF('Tableau (3)'!KW27=6,"6 Salers 500g",IF('Tableau (3)'!KW27=7,"7 Salers 500g",IF('Tableau (3)'!KW27=8,"8 Salers 500g",IF('Tableau (3)'!KW27=9,"9 Salers 500g",IF('Tableau (3)'!KW27=10,"10 Salers 500g",IF('Tableau (3)'!KW27&gt;10,"!!!!!!!!!!!!!!","")))))))))))</f>
        <v/>
      </c>
      <c r="KU8" s="13" t="str">
        <f>IF('Tableau (3)'!KY6=1,"1 Cantal 250g",IF('Tableau (3)'!KY6=2,"2 Cantal 250g",IF('Tableau (3)'!KY6=3,"3 Cantal 250g",IF('Tableau (3)'!KY6=4,"4 Cantal 250g",IF('Tableau (3)'!KY6=5,"5 Cantal 250g",IF('Tableau (3)'!KY6=6,"6 Cantal 250g",IF('Tableau (3)'!KY6=7,"7 Cantal 250g",IF('Tableau (3)'!KY6=8,"8 Cantal 250g",IF('Tableau (3)'!KY6=9,"9 Cantal 250g",IF('Tableau (3)'!KY6=10,"10 Cantal 250g",IF('Tableau (3)'!KY6&gt;10,"!!!!!!!!!!!!!!","")))))))))))</f>
        <v/>
      </c>
      <c r="KV8" s="13" t="str">
        <f>IF('Tableau (3)'!KY27=1,"1 Salers 500g",IF('Tableau (3)'!KY27=2,"2 Salers 500g",IF('Tableau (3)'!KY27=3,"3 Salers 500g",IF('Tableau (3)'!KY27=4,"4 Salers 500g",IF('Tableau (3)'!KY27=5,"5 Salers 500g",IF('Tableau (3)'!KY27=6,"6 Salers 500g",IF('Tableau (3)'!KY27=7,"7 Salers 500g",IF('Tableau (3)'!KY27=8,"8 Salers 500g",IF('Tableau (3)'!KY27=9,"9 Salers 500g",IF('Tableau (3)'!KY27=10,"10 Salers 500g",IF('Tableau (3)'!KY27&gt;10,"!!!!!!!!!!!!!!","")))))))))))</f>
        <v/>
      </c>
      <c r="KW8" s="13" t="str">
        <f>IF('Tableau (3)'!LA6=1,"1 Cantal 250g",IF('Tableau (3)'!LA6=2,"2 Cantal 250g",IF('Tableau (3)'!LA6=3,"3 Cantal 250g",IF('Tableau (3)'!LA6=4,"4 Cantal 250g",IF('Tableau (3)'!LA6=5,"5 Cantal 250g",IF('Tableau (3)'!LA6=6,"6 Cantal 250g",IF('Tableau (3)'!LA6=7,"7 Cantal 250g",IF('Tableau (3)'!LA6=8,"8 Cantal 250g",IF('Tableau (3)'!LA6=9,"9 Cantal 250g",IF('Tableau (3)'!LA6=10,"10 Cantal 250g",IF('Tableau (3)'!LA6&gt;10,"!!!!!!!!!!!!!!","")))))))))))</f>
        <v/>
      </c>
      <c r="KX8" s="13" t="str">
        <f>IF('Tableau (3)'!LA27=1,"1 Salers 500g",IF('Tableau (3)'!LA27=2,"2 Salers 500g",IF('Tableau (3)'!LA27=3,"3 Salers 500g",IF('Tableau (3)'!LA27=4,"4 Salers 500g",IF('Tableau (3)'!LA27=5,"5 Salers 500g",IF('Tableau (3)'!LA27=6,"6 Salers 500g",IF('Tableau (3)'!LA27=7,"7 Salers 500g",IF('Tableau (3)'!LA27=8,"8 Salers 500g",IF('Tableau (3)'!LA27=9,"9 Salers 500g",IF('Tableau (3)'!LA27=10,"10 Salers 500g",IF('Tableau (3)'!LA27&gt;10,"!!!!!!!!!!!!!!","")))))))))))</f>
        <v/>
      </c>
      <c r="KY8" s="13" t="str">
        <f>IF('Tableau (3)'!LC6=1,"1 Cantal 250g",IF('Tableau (3)'!LC6=2,"2 Cantal 250g",IF('Tableau (3)'!LC6=3,"3 Cantal 250g",IF('Tableau (3)'!LC6=4,"4 Cantal 250g",IF('Tableau (3)'!LC6=5,"5 Cantal 250g",IF('Tableau (3)'!LC6=6,"6 Cantal 250g",IF('Tableau (3)'!LC6=7,"7 Cantal 250g",IF('Tableau (3)'!LC6=8,"8 Cantal 250g",IF('Tableau (3)'!LC6=9,"9 Cantal 250g",IF('Tableau (3)'!LC6=10,"10 Cantal 250g",IF('Tableau (3)'!LC6&gt;10,"!!!!!!!!!!!!!!","")))))))))))</f>
        <v/>
      </c>
      <c r="KZ8" s="13" t="str">
        <f>IF('Tableau (3)'!LC27=1,"1 Salers 500g",IF('Tableau (3)'!LC27=2,"2 Salers 500g",IF('Tableau (3)'!LC27=3,"3 Salers 500g",IF('Tableau (3)'!LC27=4,"4 Salers 500g",IF('Tableau (3)'!LC27=5,"5 Salers 500g",IF('Tableau (3)'!LC27=6,"6 Salers 500g",IF('Tableau (3)'!LC27=7,"7 Salers 500g",IF('Tableau (3)'!LC27=8,"8 Salers 500g",IF('Tableau (3)'!LC27=9,"9 Salers 500g",IF('Tableau (3)'!LC27=10,"10 Salers 500g",IF('Tableau (3)'!LC27&gt;10,"!!!!!!!!!!!!!!","")))))))))))</f>
        <v/>
      </c>
      <c r="LA8" s="13" t="str">
        <f>IF('Tableau (3)'!LE6=1,"1 Cantal 250g",IF('Tableau (3)'!LE6=2,"2 Cantal 250g",IF('Tableau (3)'!LE6=3,"3 Cantal 250g",IF('Tableau (3)'!LE6=4,"4 Cantal 250g",IF('Tableau (3)'!LE6=5,"5 Cantal 250g",IF('Tableau (3)'!LE6=6,"6 Cantal 250g",IF('Tableau (3)'!LE6=7,"7 Cantal 250g",IF('Tableau (3)'!LE6=8,"8 Cantal 250g",IF('Tableau (3)'!LE6=9,"9 Cantal 250g",IF('Tableau (3)'!LE6=10,"10 Cantal 250g",IF('Tableau (3)'!LE6&gt;10,"!!!!!!!!!!!!!!","")))))))))))</f>
        <v/>
      </c>
      <c r="LB8" s="13" t="str">
        <f>IF('Tableau (3)'!LE27=1,"1 Salers 500g",IF('Tableau (3)'!LE27=2,"2 Salers 500g",IF('Tableau (3)'!LE27=3,"3 Salers 500g",IF('Tableau (3)'!LE27=4,"4 Salers 500g",IF('Tableau (3)'!LE27=5,"5 Salers 500g",IF('Tableau (3)'!LE27=6,"6 Salers 500g",IF('Tableau (3)'!LE27=7,"7 Salers 500g",IF('Tableau (3)'!LE27=8,"8 Salers 500g",IF('Tableau (3)'!LE27=9,"9 Salers 500g",IF('Tableau (3)'!LE27=10,"10 Salers 500g",IF('Tableau (3)'!LE27&gt;10,"!!!!!!!!!!!!!!","")))))))))))</f>
        <v/>
      </c>
      <c r="LC8" s="13" t="str">
        <f>IF('Tableau (3)'!LG6=1,"1 Cantal 250g",IF('Tableau (3)'!LG6=2,"2 Cantal 250g",IF('Tableau (3)'!LG6=3,"3 Cantal 250g",IF('Tableau (3)'!LG6=4,"4 Cantal 250g",IF('Tableau (3)'!LG6=5,"5 Cantal 250g",IF('Tableau (3)'!LG6=6,"6 Cantal 250g",IF('Tableau (3)'!LG6=7,"7 Cantal 250g",IF('Tableau (3)'!LG6=8,"8 Cantal 250g",IF('Tableau (3)'!LG6=9,"9 Cantal 250g",IF('Tableau (3)'!LG6=10,"10 Cantal 250g",IF('Tableau (3)'!LG6&gt;10,"!!!!!!!!!!!!!!","")))))))))))</f>
        <v/>
      </c>
      <c r="LD8" s="13" t="str">
        <f>IF('Tableau (3)'!LG27=1,"1 Salers 500g",IF('Tableau (3)'!LG27=2,"2 Salers 500g",IF('Tableau (3)'!LG27=3,"3 Salers 500g",IF('Tableau (3)'!LG27=4,"4 Salers 500g",IF('Tableau (3)'!LG27=5,"5 Salers 500g",IF('Tableau (3)'!LG27=6,"6 Salers 500g",IF('Tableau (3)'!LG27=7,"7 Salers 500g",IF('Tableau (3)'!LG27=8,"8 Salers 500g",IF('Tableau (3)'!LG27=9,"9 Salers 500g",IF('Tableau (3)'!LG27=10,"10 Salers 500g",IF('Tableau (3)'!LG27&gt;10,"!!!!!!!!!!!!!!","")))))))))))</f>
        <v/>
      </c>
      <c r="LE8" s="13" t="str">
        <f>IF('Tableau (3)'!LI6=1,"1 Cantal 250g",IF('Tableau (3)'!LI6=2,"2 Cantal 250g",IF('Tableau (3)'!LI6=3,"3 Cantal 250g",IF('Tableau (3)'!LI6=4,"4 Cantal 250g",IF('Tableau (3)'!LI6=5,"5 Cantal 250g",IF('Tableau (3)'!LI6=6,"6 Cantal 250g",IF('Tableau (3)'!LI6=7,"7 Cantal 250g",IF('Tableau (3)'!LI6=8,"8 Cantal 250g",IF('Tableau (3)'!LI6=9,"9 Cantal 250g",IF('Tableau (3)'!LI6=10,"10 Cantal 250g",IF('Tableau (3)'!LI6&gt;10,"!!!!!!!!!!!!!!","")))))))))))</f>
        <v/>
      </c>
      <c r="LF8" s="13" t="str">
        <f>IF('Tableau (3)'!LI27=1,"1 Salers 500g",IF('Tableau (3)'!LI27=2,"2 Salers 500g",IF('Tableau (3)'!LI27=3,"3 Salers 500g",IF('Tableau (3)'!LI27=4,"4 Salers 500g",IF('Tableau (3)'!LI27=5,"5 Salers 500g",IF('Tableau (3)'!LI27=6,"6 Salers 500g",IF('Tableau (3)'!LI27=7,"7 Salers 500g",IF('Tableau (3)'!LI27=8,"8 Salers 500g",IF('Tableau (3)'!LI27=9,"9 Salers 500g",IF('Tableau (3)'!LI27=10,"10 Salers 500g",IF('Tableau (3)'!LI27&gt;10,"!!!!!!!!!!!!!!","")))))))))))</f>
        <v/>
      </c>
      <c r="LG8" s="13" t="str">
        <f>IF('Tableau (3)'!LK6=1,"1 Cantal 250g",IF('Tableau (3)'!LK6=2,"2 Cantal 250g",IF('Tableau (3)'!LK6=3,"3 Cantal 250g",IF('Tableau (3)'!LK6=4,"4 Cantal 250g",IF('Tableau (3)'!LK6=5,"5 Cantal 250g",IF('Tableau (3)'!LK6=6,"6 Cantal 250g",IF('Tableau (3)'!LK6=7,"7 Cantal 250g",IF('Tableau (3)'!LK6=8,"8 Cantal 250g",IF('Tableau (3)'!LK6=9,"9 Cantal 250g",IF('Tableau (3)'!LK6=10,"10 Cantal 250g",IF('Tableau (3)'!LK6&gt;10,"!!!!!!!!!!!!!!","")))))))))))</f>
        <v/>
      </c>
      <c r="LH8" s="13" t="str">
        <f>IF('Tableau (3)'!LK27=1,"1 Salers 500g",IF('Tableau (3)'!LK27=2,"2 Salers 500g",IF('Tableau (3)'!LK27=3,"3 Salers 500g",IF('Tableau (3)'!LK27=4,"4 Salers 500g",IF('Tableau (3)'!LK27=5,"5 Salers 500g",IF('Tableau (3)'!LK27=6,"6 Salers 500g",IF('Tableau (3)'!LK27=7,"7 Salers 500g",IF('Tableau (3)'!LK27=8,"8 Salers 500g",IF('Tableau (3)'!LK27=9,"9 Salers 500g",IF('Tableau (3)'!LK27=10,"10 Salers 500g",IF('Tableau (3)'!LK27&gt;10,"!!!!!!!!!!!!!!","")))))))))))</f>
        <v/>
      </c>
      <c r="LI8" s="13" t="str">
        <f>IF('Tableau (3)'!LM6=1,"1 Cantal 250g",IF('Tableau (3)'!LM6=2,"2 Cantal 250g",IF('Tableau (3)'!LM6=3,"3 Cantal 250g",IF('Tableau (3)'!LM6=4,"4 Cantal 250g",IF('Tableau (3)'!LM6=5,"5 Cantal 250g",IF('Tableau (3)'!LM6=6,"6 Cantal 250g",IF('Tableau (3)'!LM6=7,"7 Cantal 250g",IF('Tableau (3)'!LM6=8,"8 Cantal 250g",IF('Tableau (3)'!LM6=9,"9 Cantal 250g",IF('Tableau (3)'!LM6=10,"10 Cantal 250g",IF('Tableau (3)'!LM6&gt;10,"!!!!!!!!!!!!!!","")))))))))))</f>
        <v/>
      </c>
      <c r="LJ8" s="13" t="str">
        <f>IF('Tableau (3)'!LM27=1,"1 Salers 500g",IF('Tableau (3)'!LM27=2,"2 Salers 500g",IF('Tableau (3)'!LM27=3,"3 Salers 500g",IF('Tableau (3)'!LM27=4,"4 Salers 500g",IF('Tableau (3)'!LM27=5,"5 Salers 500g",IF('Tableau (3)'!LM27=6,"6 Salers 500g",IF('Tableau (3)'!LM27=7,"7 Salers 500g",IF('Tableau (3)'!LM27=8,"8 Salers 500g",IF('Tableau (3)'!LM27=9,"9 Salers 500g",IF('Tableau (3)'!LM27=10,"10 Salers 500g",IF('Tableau (3)'!LM27&gt;10,"!!!!!!!!!!!!!!","")))))))))))</f>
        <v/>
      </c>
      <c r="LK8" s="13" t="str">
        <f>IF('Tableau (3)'!LO6=1,"1 Cantal 250g",IF('Tableau (3)'!LO6=2,"2 Cantal 250g",IF('Tableau (3)'!LO6=3,"3 Cantal 250g",IF('Tableau (3)'!LO6=4,"4 Cantal 250g",IF('Tableau (3)'!LO6=5,"5 Cantal 250g",IF('Tableau (3)'!LO6=6,"6 Cantal 250g",IF('Tableau (3)'!LO6=7,"7 Cantal 250g",IF('Tableau (3)'!LO6=8,"8 Cantal 250g",IF('Tableau (3)'!LO6=9,"9 Cantal 250g",IF('Tableau (3)'!LO6=10,"10 Cantal 250g",IF('Tableau (3)'!LO6&gt;10,"!!!!!!!!!!!!!!","")))))))))))</f>
        <v/>
      </c>
      <c r="LL8" s="13" t="str">
        <f>IF('Tableau (3)'!LO27=1,"1 Salers 500g",IF('Tableau (3)'!LO27=2,"2 Salers 500g",IF('Tableau (3)'!LO27=3,"3 Salers 500g",IF('Tableau (3)'!LO27=4,"4 Salers 500g",IF('Tableau (3)'!LO27=5,"5 Salers 500g",IF('Tableau (3)'!LO27=6,"6 Salers 500g",IF('Tableau (3)'!LO27=7,"7 Salers 500g",IF('Tableau (3)'!LO27=8,"8 Salers 500g",IF('Tableau (3)'!LO27=9,"9 Salers 500g",IF('Tableau (3)'!LO27=10,"10 Salers 500g",IF('Tableau (3)'!LO27&gt;10,"!!!!!!!!!!!!!!","")))))))))))</f>
        <v/>
      </c>
      <c r="LM8" s="13" t="str">
        <f>IF('Tableau (3)'!LQ6=1,"1 Cantal 250g",IF('Tableau (3)'!LQ6=2,"2 Cantal 250g",IF('Tableau (3)'!LQ6=3,"3 Cantal 250g",IF('Tableau (3)'!LQ6=4,"4 Cantal 250g",IF('Tableau (3)'!LQ6=5,"5 Cantal 250g",IF('Tableau (3)'!LQ6=6,"6 Cantal 250g",IF('Tableau (3)'!LQ6=7,"7 Cantal 250g",IF('Tableau (3)'!LQ6=8,"8 Cantal 250g",IF('Tableau (3)'!LQ6=9,"9 Cantal 250g",IF('Tableau (3)'!LQ6=10,"10 Cantal 250g",IF('Tableau (3)'!LQ6&gt;10,"!!!!!!!!!!!!!!","")))))))))))</f>
        <v/>
      </c>
      <c r="LN8" s="13" t="str">
        <f>IF('Tableau (3)'!LQ27=1,"1 Salers 500g",IF('Tableau (3)'!LQ27=2,"2 Salers 500g",IF('Tableau (3)'!LQ27=3,"3 Salers 500g",IF('Tableau (3)'!LQ27=4,"4 Salers 500g",IF('Tableau (3)'!LQ27=5,"5 Salers 500g",IF('Tableau (3)'!LQ27=6,"6 Salers 500g",IF('Tableau (3)'!LQ27=7,"7 Salers 500g",IF('Tableau (3)'!LQ27=8,"8 Salers 500g",IF('Tableau (3)'!LQ27=9,"9 Salers 500g",IF('Tableau (3)'!LQ27=10,"10 Salers 500g",IF('Tableau (3)'!LQ27&gt;10,"!!!!!!!!!!!!!!","")))))))))))</f>
        <v/>
      </c>
      <c r="LO8" s="13" t="str">
        <f>IF('Tableau (3)'!LS6=1,"1 Cantal 250g",IF('Tableau (3)'!LS6=2,"2 Cantal 250g",IF('Tableau (3)'!LS6=3,"3 Cantal 250g",IF('Tableau (3)'!LS6=4,"4 Cantal 250g",IF('Tableau (3)'!LS6=5,"5 Cantal 250g",IF('Tableau (3)'!LS6=6,"6 Cantal 250g",IF('Tableau (3)'!LS6=7,"7 Cantal 250g",IF('Tableau (3)'!LS6=8,"8 Cantal 250g",IF('Tableau (3)'!LS6=9,"9 Cantal 250g",IF('Tableau (3)'!LS6=10,"10 Cantal 250g",IF('Tableau (3)'!LS6&gt;10,"!!!!!!!!!!!!!!","")))))))))))</f>
        <v/>
      </c>
      <c r="LP8" s="13" t="str">
        <f>IF('Tableau (3)'!LS27=1,"1 Salers 500g",IF('Tableau (3)'!LS27=2,"2 Salers 500g",IF('Tableau (3)'!LS27=3,"3 Salers 500g",IF('Tableau (3)'!LS27=4,"4 Salers 500g",IF('Tableau (3)'!LS27=5,"5 Salers 500g",IF('Tableau (3)'!LS27=6,"6 Salers 500g",IF('Tableau (3)'!LS27=7,"7 Salers 500g",IF('Tableau (3)'!LS27=8,"8 Salers 500g",IF('Tableau (3)'!LS27=9,"9 Salers 500g",IF('Tableau (3)'!LS27=10,"10 Salers 500g",IF('Tableau (3)'!LS27&gt;10,"!!!!!!!!!!!!!!","")))))))))))</f>
        <v/>
      </c>
      <c r="LQ8" s="13" t="str">
        <f>IF('Tableau (3)'!LU6=1,"1 Cantal 250g",IF('Tableau (3)'!LU6=2,"2 Cantal 250g",IF('Tableau (3)'!LU6=3,"3 Cantal 250g",IF('Tableau (3)'!LU6=4,"4 Cantal 250g",IF('Tableau (3)'!LU6=5,"5 Cantal 250g",IF('Tableau (3)'!LU6=6,"6 Cantal 250g",IF('Tableau (3)'!LU6=7,"7 Cantal 250g",IF('Tableau (3)'!LU6=8,"8 Cantal 250g",IF('Tableau (3)'!LU6=9,"9 Cantal 250g",IF('Tableau (3)'!LU6=10,"10 Cantal 250g",IF('Tableau (3)'!LU6&gt;10,"!!!!!!!!!!!!!!","")))))))))))</f>
        <v/>
      </c>
      <c r="LR8" s="13" t="str">
        <f>IF('Tableau (3)'!LU27=1,"1 Salers 500g",IF('Tableau (3)'!LU27=2,"2 Salers 500g",IF('Tableau (3)'!LU27=3,"3 Salers 500g",IF('Tableau (3)'!LU27=4,"4 Salers 500g",IF('Tableau (3)'!LU27=5,"5 Salers 500g",IF('Tableau (3)'!LU27=6,"6 Salers 500g",IF('Tableau (3)'!LU27=7,"7 Salers 500g",IF('Tableau (3)'!LU27=8,"8 Salers 500g",IF('Tableau (3)'!LU27=9,"9 Salers 500g",IF('Tableau (3)'!LU27=10,"10 Salers 500g",IF('Tableau (3)'!LU27&gt;10,"!!!!!!!!!!!!!!","")))))))))))</f>
        <v/>
      </c>
      <c r="LS8" s="13" t="str">
        <f>IF('Tableau (3)'!LW6=1,"1 Cantal 250g",IF('Tableau (3)'!LW6=2,"2 Cantal 250g",IF('Tableau (3)'!LW6=3,"3 Cantal 250g",IF('Tableau (3)'!LW6=4,"4 Cantal 250g",IF('Tableau (3)'!LW6=5,"5 Cantal 250g",IF('Tableau (3)'!LW6=6,"6 Cantal 250g",IF('Tableau (3)'!LW6=7,"7 Cantal 250g",IF('Tableau (3)'!LW6=8,"8 Cantal 250g",IF('Tableau (3)'!LW6=9,"9 Cantal 250g",IF('Tableau (3)'!LW6=10,"10 Cantal 250g",IF('Tableau (3)'!LW6&gt;10,"!!!!!!!!!!!!!!","")))))))))))</f>
        <v/>
      </c>
      <c r="LT8" s="13" t="str">
        <f>IF('Tableau (3)'!LW27=1,"1 Salers 500g",IF('Tableau (3)'!LW27=2,"2 Salers 500g",IF('Tableau (3)'!LW27=3,"3 Salers 500g",IF('Tableau (3)'!LW27=4,"4 Salers 500g",IF('Tableau (3)'!LW27=5,"5 Salers 500g",IF('Tableau (3)'!LW27=6,"6 Salers 500g",IF('Tableau (3)'!LW27=7,"7 Salers 500g",IF('Tableau (3)'!LW27=8,"8 Salers 500g",IF('Tableau (3)'!LW27=9,"9 Salers 500g",IF('Tableau (3)'!LW27=10,"10 Salers 500g",IF('Tableau (3)'!LW27&gt;10,"!!!!!!!!!!!!!!","")))))))))))</f>
        <v/>
      </c>
      <c r="LU8" s="13" t="str">
        <f>IF('Tableau (3)'!LY6=1,"1 Cantal 250g",IF('Tableau (3)'!LY6=2,"2 Cantal 250g",IF('Tableau (3)'!LY6=3,"3 Cantal 250g",IF('Tableau (3)'!LY6=4,"4 Cantal 250g",IF('Tableau (3)'!LY6=5,"5 Cantal 250g",IF('Tableau (3)'!LY6=6,"6 Cantal 250g",IF('Tableau (3)'!LY6=7,"7 Cantal 250g",IF('Tableau (3)'!LY6=8,"8 Cantal 250g",IF('Tableau (3)'!LY6=9,"9 Cantal 250g",IF('Tableau (3)'!LY6=10,"10 Cantal 250g",IF('Tableau (3)'!LY6&gt;10,"!!!!!!!!!!!!!!","")))))))))))</f>
        <v/>
      </c>
      <c r="LV8" s="13" t="str">
        <f>IF('Tableau (3)'!LY27=1,"1 Salers 500g",IF('Tableau (3)'!LY27=2,"2 Salers 500g",IF('Tableau (3)'!LY27=3,"3 Salers 500g",IF('Tableau (3)'!LY27=4,"4 Salers 500g",IF('Tableau (3)'!LY27=5,"5 Salers 500g",IF('Tableau (3)'!LY27=6,"6 Salers 500g",IF('Tableau (3)'!LY27=7,"7 Salers 500g",IF('Tableau (3)'!LY27=8,"8 Salers 500g",IF('Tableau (3)'!LY27=9,"9 Salers 500g",IF('Tableau (3)'!LY27=10,"10 Salers 500g",IF('Tableau (3)'!LY27&gt;10,"!!!!!!!!!!!!!!","")))))))))))</f>
        <v/>
      </c>
      <c r="LW8" s="13" t="str">
        <f>IF('Tableau (3)'!MA6=1,"1 Cantal 250g",IF('Tableau (3)'!MA6=2,"2 Cantal 250g",IF('Tableau (3)'!MA6=3,"3 Cantal 250g",IF('Tableau (3)'!MA6=4,"4 Cantal 250g",IF('Tableau (3)'!MA6=5,"5 Cantal 250g",IF('Tableau (3)'!MA6=6,"6 Cantal 250g",IF('Tableau (3)'!MA6=7,"7 Cantal 250g",IF('Tableau (3)'!MA6=8,"8 Cantal 250g",IF('Tableau (3)'!MA6=9,"9 Cantal 250g",IF('Tableau (3)'!MA6=10,"10 Cantal 250g",IF('Tableau (3)'!MA6&gt;10,"!!!!!!!!!!!!!!","")))))))))))</f>
        <v/>
      </c>
      <c r="LX8" s="13" t="str">
        <f>IF('Tableau (3)'!MA27=1,"1 Salers 500g",IF('Tableau (3)'!MA27=2,"2 Salers 500g",IF('Tableau (3)'!MA27=3,"3 Salers 500g",IF('Tableau (3)'!MA27=4,"4 Salers 500g",IF('Tableau (3)'!MA27=5,"5 Salers 500g",IF('Tableau (3)'!MA27=6,"6 Salers 500g",IF('Tableau (3)'!MA27=7,"7 Salers 500g",IF('Tableau (3)'!MA27=8,"8 Salers 500g",IF('Tableau (3)'!MA27=9,"9 Salers 500g",IF('Tableau (3)'!MA27=10,"10 Salers 500g",IF('Tableau (3)'!MA27&gt;10,"!!!!!!!!!!!!!!","")))))))))))</f>
        <v/>
      </c>
      <c r="LY8" s="13" t="str">
        <f>IF('Tableau (3)'!MC6=1,"1 Cantal 250g",IF('Tableau (3)'!MC6=2,"2 Cantal 250g",IF('Tableau (3)'!MC6=3,"3 Cantal 250g",IF('Tableau (3)'!MC6=4,"4 Cantal 250g",IF('Tableau (3)'!MC6=5,"5 Cantal 250g",IF('Tableau (3)'!MC6=6,"6 Cantal 250g",IF('Tableau (3)'!MC6=7,"7 Cantal 250g",IF('Tableau (3)'!MC6=8,"8 Cantal 250g",IF('Tableau (3)'!MC6=9,"9 Cantal 250g",IF('Tableau (3)'!MC6=10,"10 Cantal 250g",IF('Tableau (3)'!MC6&gt;10,"!!!!!!!!!!!!!!","")))))))))))</f>
        <v/>
      </c>
      <c r="LZ8" s="13" t="str">
        <f>IF('Tableau (3)'!MC27=1,"1 Salers 500g",IF('Tableau (3)'!MC27=2,"2 Salers 500g",IF('Tableau (3)'!MC27=3,"3 Salers 500g",IF('Tableau (3)'!MC27=4,"4 Salers 500g",IF('Tableau (3)'!MC27=5,"5 Salers 500g",IF('Tableau (3)'!MC27=6,"6 Salers 500g",IF('Tableau (3)'!MC27=7,"7 Salers 500g",IF('Tableau (3)'!MC27=8,"8 Salers 500g",IF('Tableau (3)'!MC27=9,"9 Salers 500g",IF('Tableau (3)'!MC27=10,"10 Salers 500g",IF('Tableau (3)'!MC27&gt;10,"!!!!!!!!!!!!!!","")))))))))))</f>
        <v/>
      </c>
      <c r="MA8" s="13" t="str">
        <f>IF('Tableau (3)'!ME6=1,"1 Cantal 250g",IF('Tableau (3)'!ME6=2,"2 Cantal 250g",IF('Tableau (3)'!ME6=3,"3 Cantal 250g",IF('Tableau (3)'!ME6=4,"4 Cantal 250g",IF('Tableau (3)'!ME6=5,"5 Cantal 250g",IF('Tableau (3)'!ME6=6,"6 Cantal 250g",IF('Tableau (3)'!ME6=7,"7 Cantal 250g",IF('Tableau (3)'!ME6=8,"8 Cantal 250g",IF('Tableau (3)'!ME6=9,"9 Cantal 250g",IF('Tableau (3)'!ME6=10,"10 Cantal 250g",IF('Tableau (3)'!ME6&gt;10,"!!!!!!!!!!!!!!","")))))))))))</f>
        <v/>
      </c>
      <c r="MB8" s="13" t="str">
        <f>IF('Tableau (3)'!ME27=1,"1 Salers 500g",IF('Tableau (3)'!ME27=2,"2 Salers 500g",IF('Tableau (3)'!ME27=3,"3 Salers 500g",IF('Tableau (3)'!ME27=4,"4 Salers 500g",IF('Tableau (3)'!ME27=5,"5 Salers 500g",IF('Tableau (3)'!ME27=6,"6 Salers 500g",IF('Tableau (3)'!ME27=7,"7 Salers 500g",IF('Tableau (3)'!ME27=8,"8 Salers 500g",IF('Tableau (3)'!ME27=9,"9 Salers 500g",IF('Tableau (3)'!ME27=10,"10 Salers 500g",IF('Tableau (3)'!ME27&gt;10,"!!!!!!!!!!!!!!","")))))))))))</f>
        <v/>
      </c>
      <c r="MC8" s="13" t="str">
        <f>IF('Tableau (3)'!MG6=1,"1 Cantal 250g",IF('Tableau (3)'!MG6=2,"2 Cantal 250g",IF('Tableau (3)'!MG6=3,"3 Cantal 250g",IF('Tableau (3)'!MG6=4,"4 Cantal 250g",IF('Tableau (3)'!MG6=5,"5 Cantal 250g",IF('Tableau (3)'!MG6=6,"6 Cantal 250g",IF('Tableau (3)'!MG6=7,"7 Cantal 250g",IF('Tableau (3)'!MG6=8,"8 Cantal 250g",IF('Tableau (3)'!MG6=9,"9 Cantal 250g",IF('Tableau (3)'!MG6=10,"10 Cantal 250g",IF('Tableau (3)'!MG6&gt;10,"!!!!!!!!!!!!!!","")))))))))))</f>
        <v/>
      </c>
      <c r="MD8" s="13" t="str">
        <f>IF('Tableau (3)'!MG27=1,"1 Salers 500g",IF('Tableau (3)'!MG27=2,"2 Salers 500g",IF('Tableau (3)'!MG27=3,"3 Salers 500g",IF('Tableau (3)'!MG27=4,"4 Salers 500g",IF('Tableau (3)'!MG27=5,"5 Salers 500g",IF('Tableau (3)'!MG27=6,"6 Salers 500g",IF('Tableau (3)'!MG27=7,"7 Salers 500g",IF('Tableau (3)'!MG27=8,"8 Salers 500g",IF('Tableau (3)'!MG27=9,"9 Salers 500g",IF('Tableau (3)'!MG27=10,"10 Salers 500g",IF('Tableau (3)'!MG27&gt;10,"!!!!!!!!!!!!!!","")))))))))))</f>
        <v/>
      </c>
      <c r="ME8" s="13" t="str">
        <f>IF('Tableau (3)'!MI6=1,"1 Cantal 250g",IF('Tableau (3)'!MI6=2,"2 Cantal 250g",IF('Tableau (3)'!MI6=3,"3 Cantal 250g",IF('Tableau (3)'!MI6=4,"4 Cantal 250g",IF('Tableau (3)'!MI6=5,"5 Cantal 250g",IF('Tableau (3)'!MI6=6,"6 Cantal 250g",IF('Tableau (3)'!MI6=7,"7 Cantal 250g",IF('Tableau (3)'!MI6=8,"8 Cantal 250g",IF('Tableau (3)'!MI6=9,"9 Cantal 250g",IF('Tableau (3)'!MI6=10,"10 Cantal 250g",IF('Tableau (3)'!MI6&gt;10,"!!!!!!!!!!!!!!","")))))))))))</f>
        <v/>
      </c>
      <c r="MF8" s="13" t="str">
        <f>IF('Tableau (3)'!MI27=1,"1 Salers 500g",IF('Tableau (3)'!MI27=2,"2 Salers 500g",IF('Tableau (3)'!MI27=3,"3 Salers 500g",IF('Tableau (3)'!MI27=4,"4 Salers 500g",IF('Tableau (3)'!MI27=5,"5 Salers 500g",IF('Tableau (3)'!MI27=6,"6 Salers 500g",IF('Tableau (3)'!MI27=7,"7 Salers 500g",IF('Tableau (3)'!MI27=8,"8 Salers 500g",IF('Tableau (3)'!MI27=9,"9 Salers 500g",IF('Tableau (3)'!MI27=10,"10 Salers 500g",IF('Tableau (3)'!MI27&gt;10,"!!!!!!!!!!!!!!","")))))))))))</f>
        <v/>
      </c>
      <c r="MG8" s="13" t="str">
        <f>IF('Tableau (3)'!MK6=1,"1 Cantal 250g",IF('Tableau (3)'!MK6=2,"2 Cantal 250g",IF('Tableau (3)'!MK6=3,"3 Cantal 250g",IF('Tableau (3)'!MK6=4,"4 Cantal 250g",IF('Tableau (3)'!MK6=5,"5 Cantal 250g",IF('Tableau (3)'!MK6=6,"6 Cantal 250g",IF('Tableau (3)'!MK6=7,"7 Cantal 250g",IF('Tableau (3)'!MK6=8,"8 Cantal 250g",IF('Tableau (3)'!MK6=9,"9 Cantal 250g",IF('Tableau (3)'!MK6=10,"10 Cantal 250g",IF('Tableau (3)'!MK6&gt;10,"!!!!!!!!!!!!!!","")))))))))))</f>
        <v/>
      </c>
      <c r="MH8" s="13" t="str">
        <f>IF('Tableau (3)'!MK27=1,"1 Salers 500g",IF('Tableau (3)'!MK27=2,"2 Salers 500g",IF('Tableau (3)'!MK27=3,"3 Salers 500g",IF('Tableau (3)'!MK27=4,"4 Salers 500g",IF('Tableau (3)'!MK27=5,"5 Salers 500g",IF('Tableau (3)'!MK27=6,"6 Salers 500g",IF('Tableau (3)'!MK27=7,"7 Salers 500g",IF('Tableau (3)'!MK27=8,"8 Salers 500g",IF('Tableau (3)'!MK27=9,"9 Salers 500g",IF('Tableau (3)'!MK27=10,"10 Salers 500g",IF('Tableau (3)'!MK27&gt;10,"!!!!!!!!!!!!!!","")))))))))))</f>
        <v/>
      </c>
      <c r="MI8" s="13" t="str">
        <f>IF('Tableau (3)'!MM6=1,"1 Cantal 250g",IF('Tableau (3)'!MM6=2,"2 Cantal 250g",IF('Tableau (3)'!MM6=3,"3 Cantal 250g",IF('Tableau (3)'!MM6=4,"4 Cantal 250g",IF('Tableau (3)'!MM6=5,"5 Cantal 250g",IF('Tableau (3)'!MM6=6,"6 Cantal 250g",IF('Tableau (3)'!MM6=7,"7 Cantal 250g",IF('Tableau (3)'!MM6=8,"8 Cantal 250g",IF('Tableau (3)'!MM6=9,"9 Cantal 250g",IF('Tableau (3)'!MM6=10,"10 Cantal 250g",IF('Tableau (3)'!MM6&gt;10,"!!!!!!!!!!!!!!","")))))))))))</f>
        <v/>
      </c>
      <c r="MJ8" s="13" t="str">
        <f>IF('Tableau (3)'!MM27=1,"1 Salers 500g",IF('Tableau (3)'!MM27=2,"2 Salers 500g",IF('Tableau (3)'!MM27=3,"3 Salers 500g",IF('Tableau (3)'!MM27=4,"4 Salers 500g",IF('Tableau (3)'!MM27=5,"5 Salers 500g",IF('Tableau (3)'!MM27=6,"6 Salers 500g",IF('Tableau (3)'!MM27=7,"7 Salers 500g",IF('Tableau (3)'!MM27=8,"8 Salers 500g",IF('Tableau (3)'!MM27=9,"9 Salers 500g",IF('Tableau (3)'!MM27=10,"10 Salers 500g",IF('Tableau (3)'!MM27&gt;10,"!!!!!!!!!!!!!!","")))))))))))</f>
        <v/>
      </c>
      <c r="MK8" s="13" t="str">
        <f>IF('Tableau (3)'!MO6=1,"1 Cantal 250g",IF('Tableau (3)'!MO6=2,"2 Cantal 250g",IF('Tableau (3)'!MO6=3,"3 Cantal 250g",IF('Tableau (3)'!MO6=4,"4 Cantal 250g",IF('Tableau (3)'!MO6=5,"5 Cantal 250g",IF('Tableau (3)'!MO6=6,"6 Cantal 250g",IF('Tableau (3)'!MO6=7,"7 Cantal 250g",IF('Tableau (3)'!MO6=8,"8 Cantal 250g",IF('Tableau (3)'!MO6=9,"9 Cantal 250g",IF('Tableau (3)'!MO6=10,"10 Cantal 250g",IF('Tableau (3)'!MO6&gt;10,"!!!!!!!!!!!!!!","")))))))))))</f>
        <v/>
      </c>
      <c r="ML8" s="13" t="str">
        <f>IF('Tableau (3)'!MO27=1,"1 Salers 500g",IF('Tableau (3)'!MO27=2,"2 Salers 500g",IF('Tableau (3)'!MO27=3,"3 Salers 500g",IF('Tableau (3)'!MO27=4,"4 Salers 500g",IF('Tableau (3)'!MO27=5,"5 Salers 500g",IF('Tableau (3)'!MO27=6,"6 Salers 500g",IF('Tableau (3)'!MO27=7,"7 Salers 500g",IF('Tableau (3)'!MO27=8,"8 Salers 500g",IF('Tableau (3)'!MO27=9,"9 Salers 500g",IF('Tableau (3)'!MO27=10,"10 Salers 500g",IF('Tableau (3)'!MO27&gt;10,"!!!!!!!!!!!!!!","")))))))))))</f>
        <v/>
      </c>
      <c r="MM8" s="13" t="str">
        <f>IF('Tableau (3)'!MQ6=1,"1 Cantal 250g",IF('Tableau (3)'!MQ6=2,"2 Cantal 250g",IF('Tableau (3)'!MQ6=3,"3 Cantal 250g",IF('Tableau (3)'!MQ6=4,"4 Cantal 250g",IF('Tableau (3)'!MQ6=5,"5 Cantal 250g",IF('Tableau (3)'!MQ6=6,"6 Cantal 250g",IF('Tableau (3)'!MQ6=7,"7 Cantal 250g",IF('Tableau (3)'!MQ6=8,"8 Cantal 250g",IF('Tableau (3)'!MQ6=9,"9 Cantal 250g",IF('Tableau (3)'!MQ6=10,"10 Cantal 250g",IF('Tableau (3)'!MQ6&gt;10,"!!!!!!!!!!!!!!","")))))))))))</f>
        <v/>
      </c>
      <c r="MN8" s="13" t="str">
        <f>IF('Tableau (3)'!MQ27=1,"1 Salers 500g",IF('Tableau (3)'!MQ27=2,"2 Salers 500g",IF('Tableau (3)'!MQ27=3,"3 Salers 500g",IF('Tableau (3)'!MQ27=4,"4 Salers 500g",IF('Tableau (3)'!MQ27=5,"5 Salers 500g",IF('Tableau (3)'!MQ27=6,"6 Salers 500g",IF('Tableau (3)'!MQ27=7,"7 Salers 500g",IF('Tableau (3)'!MQ27=8,"8 Salers 500g",IF('Tableau (3)'!MQ27=9,"9 Salers 500g",IF('Tableau (3)'!MQ27=10,"10 Salers 500g",IF('Tableau (3)'!MQ27&gt;10,"!!!!!!!!!!!!!!","")))))))))))</f>
        <v/>
      </c>
      <c r="MO8" s="13" t="str">
        <f>IF('Tableau (3)'!MS6=1,"1 Cantal 250g",IF('Tableau (3)'!MS6=2,"2 Cantal 250g",IF('Tableau (3)'!MS6=3,"3 Cantal 250g",IF('Tableau (3)'!MS6=4,"4 Cantal 250g",IF('Tableau (3)'!MS6=5,"5 Cantal 250g",IF('Tableau (3)'!MS6=6,"6 Cantal 250g",IF('Tableau (3)'!MS6=7,"7 Cantal 250g",IF('Tableau (3)'!MS6=8,"8 Cantal 250g",IF('Tableau (3)'!MS6=9,"9 Cantal 250g",IF('Tableau (3)'!MS6=10,"10 Cantal 250g",IF('Tableau (3)'!MS6&gt;10,"!!!!!!!!!!!!!!","")))))))))))</f>
        <v/>
      </c>
      <c r="MP8" s="13" t="str">
        <f>IF('Tableau (3)'!MS27=1,"1 Salers 500g",IF('Tableau (3)'!MS27=2,"2 Salers 500g",IF('Tableau (3)'!MS27=3,"3 Salers 500g",IF('Tableau (3)'!MS27=4,"4 Salers 500g",IF('Tableau (3)'!MS27=5,"5 Salers 500g",IF('Tableau (3)'!MS27=6,"6 Salers 500g",IF('Tableau (3)'!MS27=7,"7 Salers 500g",IF('Tableau (3)'!MS27=8,"8 Salers 500g",IF('Tableau (3)'!MS27=9,"9 Salers 500g",IF('Tableau (3)'!MS27=10,"10 Salers 500g",IF('Tableau (3)'!MS27&gt;10,"!!!!!!!!!!!!!!","")))))))))))</f>
        <v/>
      </c>
      <c r="MQ8" s="13" t="str">
        <f>IF('Tableau (3)'!MU6=1,"1 Cantal 250g",IF('Tableau (3)'!MU6=2,"2 Cantal 250g",IF('Tableau (3)'!MU6=3,"3 Cantal 250g",IF('Tableau (3)'!MU6=4,"4 Cantal 250g",IF('Tableau (3)'!MU6=5,"5 Cantal 250g",IF('Tableau (3)'!MU6=6,"6 Cantal 250g",IF('Tableau (3)'!MU6=7,"7 Cantal 250g",IF('Tableau (3)'!MU6=8,"8 Cantal 250g",IF('Tableau (3)'!MU6=9,"9 Cantal 250g",IF('Tableau (3)'!MU6=10,"10 Cantal 250g",IF('Tableau (3)'!MU6&gt;10,"!!!!!!!!!!!!!!","")))))))))))</f>
        <v/>
      </c>
      <c r="MR8" s="13" t="str">
        <f>IF('Tableau (3)'!MU27=1,"1 Salers 500g",IF('Tableau (3)'!MU27=2,"2 Salers 500g",IF('Tableau (3)'!MU27=3,"3 Salers 500g",IF('Tableau (3)'!MU27=4,"4 Salers 500g",IF('Tableau (3)'!MU27=5,"5 Salers 500g",IF('Tableau (3)'!MU27=6,"6 Salers 500g",IF('Tableau (3)'!MU27=7,"7 Salers 500g",IF('Tableau (3)'!MU27=8,"8 Salers 500g",IF('Tableau (3)'!MU27=9,"9 Salers 500g",IF('Tableau (3)'!MU27=10,"10 Salers 500g",IF('Tableau (3)'!MU27&gt;10,"!!!!!!!!!!!!!!","")))))))))))</f>
        <v/>
      </c>
      <c r="MS8" s="13" t="str">
        <f>IF('Tableau (3)'!MW6=1,"1 Cantal 250g",IF('Tableau (3)'!MW6=2,"2 Cantal 250g",IF('Tableau (3)'!MW6=3,"3 Cantal 250g",IF('Tableau (3)'!MW6=4,"4 Cantal 250g",IF('Tableau (3)'!MW6=5,"5 Cantal 250g",IF('Tableau (3)'!MW6=6,"6 Cantal 250g",IF('Tableau (3)'!MW6=7,"7 Cantal 250g",IF('Tableau (3)'!MW6=8,"8 Cantal 250g",IF('Tableau (3)'!MW6=9,"9 Cantal 250g",IF('Tableau (3)'!MW6=10,"10 Cantal 250g",IF('Tableau (3)'!MW6&gt;10,"!!!!!!!!!!!!!!","")))))))))))</f>
        <v/>
      </c>
      <c r="MT8" s="13" t="str">
        <f>IF('Tableau (3)'!MW27=1,"1 Salers 500g",IF('Tableau (3)'!MW27=2,"2 Salers 500g",IF('Tableau (3)'!MW27=3,"3 Salers 500g",IF('Tableau (3)'!MW27=4,"4 Salers 500g",IF('Tableau (3)'!MW27=5,"5 Salers 500g",IF('Tableau (3)'!MW27=6,"6 Salers 500g",IF('Tableau (3)'!MW27=7,"7 Salers 500g",IF('Tableau (3)'!MW27=8,"8 Salers 500g",IF('Tableau (3)'!MW27=9,"9 Salers 500g",IF('Tableau (3)'!MW27=10,"10 Salers 500g",IF('Tableau (3)'!MW27&gt;10,"!!!!!!!!!!!!!!","")))))))))))</f>
        <v/>
      </c>
      <c r="MU8" s="13" t="str">
        <f>IF('Tableau (3)'!MY6=1,"1 Cantal 250g",IF('Tableau (3)'!MY6=2,"2 Cantal 250g",IF('Tableau (3)'!MY6=3,"3 Cantal 250g",IF('Tableau (3)'!MY6=4,"4 Cantal 250g",IF('Tableau (3)'!MY6=5,"5 Cantal 250g",IF('Tableau (3)'!MY6=6,"6 Cantal 250g",IF('Tableau (3)'!MY6=7,"7 Cantal 250g",IF('Tableau (3)'!MY6=8,"8 Cantal 250g",IF('Tableau (3)'!MY6=9,"9 Cantal 250g",IF('Tableau (3)'!MY6=10,"10 Cantal 250g",IF('Tableau (3)'!MY6&gt;10,"!!!!!!!!!!!!!!","")))))))))))</f>
        <v/>
      </c>
      <c r="MV8" s="13" t="str">
        <f>IF('Tableau (3)'!MY27=1,"1 Salers 500g",IF('Tableau (3)'!MY27=2,"2 Salers 500g",IF('Tableau (3)'!MY27=3,"3 Salers 500g",IF('Tableau (3)'!MY27=4,"4 Salers 500g",IF('Tableau (3)'!MY27=5,"5 Salers 500g",IF('Tableau (3)'!MY27=6,"6 Salers 500g",IF('Tableau (3)'!MY27=7,"7 Salers 500g",IF('Tableau (3)'!MY27=8,"8 Salers 500g",IF('Tableau (3)'!MY27=9,"9 Salers 500g",IF('Tableau (3)'!MY27=10,"10 Salers 500g",IF('Tableau (3)'!MY27&gt;10,"!!!!!!!!!!!!!!","")))))))))))</f>
        <v/>
      </c>
      <c r="MW8" s="13" t="str">
        <f>IF('Tableau (3)'!NA6=1,"1 Cantal 250g",IF('Tableau (3)'!NA6=2,"2 Cantal 250g",IF('Tableau (3)'!NA6=3,"3 Cantal 250g",IF('Tableau (3)'!NA6=4,"4 Cantal 250g",IF('Tableau (3)'!NA6=5,"5 Cantal 250g",IF('Tableau (3)'!NA6=6,"6 Cantal 250g",IF('Tableau (3)'!NA6=7,"7 Cantal 250g",IF('Tableau (3)'!NA6=8,"8 Cantal 250g",IF('Tableau (3)'!NA6=9,"9 Cantal 250g",IF('Tableau (3)'!NA6=10,"10 Cantal 250g",IF('Tableau (3)'!NA6&gt;10,"!!!!!!!!!!!!!!","")))))))))))</f>
        <v/>
      </c>
      <c r="MX8" s="13" t="str">
        <f>IF('Tableau (3)'!NA27=1,"1 Salers 500g",IF('Tableau (3)'!NA27=2,"2 Salers 500g",IF('Tableau (3)'!NA27=3,"3 Salers 500g",IF('Tableau (3)'!NA27=4,"4 Salers 500g",IF('Tableau (3)'!NA27=5,"5 Salers 500g",IF('Tableau (3)'!NA27=6,"6 Salers 500g",IF('Tableau (3)'!NA27=7,"7 Salers 500g",IF('Tableau (3)'!NA27=8,"8 Salers 500g",IF('Tableau (3)'!NA27=9,"9 Salers 500g",IF('Tableau (3)'!NA27=10,"10 Salers 500g",IF('Tableau (3)'!NA27&gt;10,"!!!!!!!!!!!!!!","")))))))))))</f>
        <v/>
      </c>
      <c r="MY8" s="13" t="str">
        <f>IF('Tableau (3)'!NC6=1,"1 Cantal 250g",IF('Tableau (3)'!NC6=2,"2 Cantal 250g",IF('Tableau (3)'!NC6=3,"3 Cantal 250g",IF('Tableau (3)'!NC6=4,"4 Cantal 250g",IF('Tableau (3)'!NC6=5,"5 Cantal 250g",IF('Tableau (3)'!NC6=6,"6 Cantal 250g",IF('Tableau (3)'!NC6=7,"7 Cantal 250g",IF('Tableau (3)'!NC6=8,"8 Cantal 250g",IF('Tableau (3)'!NC6=9,"9 Cantal 250g",IF('Tableau (3)'!NC6=10,"10 Cantal 250g",IF('Tableau (3)'!NC6&gt;10,"!!!!!!!!!!!!!!","")))))))))))</f>
        <v/>
      </c>
      <c r="MZ8" s="13" t="str">
        <f>IF('Tableau (3)'!NC27=1,"1 Salers 500g",IF('Tableau (3)'!NC27=2,"2 Salers 500g",IF('Tableau (3)'!NC27=3,"3 Salers 500g",IF('Tableau (3)'!NC27=4,"4 Salers 500g",IF('Tableau (3)'!NC27=5,"5 Salers 500g",IF('Tableau (3)'!NC27=6,"6 Salers 500g",IF('Tableau (3)'!NC27=7,"7 Salers 500g",IF('Tableau (3)'!NC27=8,"8 Salers 500g",IF('Tableau (3)'!NC27=9,"9 Salers 500g",IF('Tableau (3)'!NC27=10,"10 Salers 500g",IF('Tableau (3)'!NC27&gt;10,"!!!!!!!!!!!!!!","")))))))))))</f>
        <v/>
      </c>
      <c r="NA8" s="13" t="str">
        <f>IF('Tableau (3)'!NE6=1,"1 Cantal 250g",IF('Tableau (3)'!NE6=2,"2 Cantal 250g",IF('Tableau (3)'!NE6=3,"3 Cantal 250g",IF('Tableau (3)'!NE6=4,"4 Cantal 250g",IF('Tableau (3)'!NE6=5,"5 Cantal 250g",IF('Tableau (3)'!NE6=6,"6 Cantal 250g",IF('Tableau (3)'!NE6=7,"7 Cantal 250g",IF('Tableau (3)'!NE6=8,"8 Cantal 250g",IF('Tableau (3)'!NE6=9,"9 Cantal 250g",IF('Tableau (3)'!NE6=10,"10 Cantal 250g",IF('Tableau (3)'!NE6&gt;10,"!!!!!!!!!!!!!!","")))))))))))</f>
        <v/>
      </c>
      <c r="NB8" s="13" t="str">
        <f>IF('Tableau (3)'!NE27=1,"1 Salers 500g",IF('Tableau (3)'!NE27=2,"2 Salers 500g",IF('Tableau (3)'!NE27=3,"3 Salers 500g",IF('Tableau (3)'!NE27=4,"4 Salers 500g",IF('Tableau (3)'!NE27=5,"5 Salers 500g",IF('Tableau (3)'!NE27=6,"6 Salers 500g",IF('Tableau (3)'!NE27=7,"7 Salers 500g",IF('Tableau (3)'!NE27=8,"8 Salers 500g",IF('Tableau (3)'!NE27=9,"9 Salers 500g",IF('Tableau (3)'!NE27=10,"10 Salers 500g",IF('Tableau (3)'!NE27&gt;10,"!!!!!!!!!!!!!!","")))))))))))</f>
        <v/>
      </c>
      <c r="NC8" s="13" t="str">
        <f>IF('Tableau (3)'!NG6=1,"1 Cantal 250g",IF('Tableau (3)'!NG6=2,"2 Cantal 250g",IF('Tableau (3)'!NG6=3,"3 Cantal 250g",IF('Tableau (3)'!NG6=4,"4 Cantal 250g",IF('Tableau (3)'!NG6=5,"5 Cantal 250g",IF('Tableau (3)'!NG6=6,"6 Cantal 250g",IF('Tableau (3)'!NG6=7,"7 Cantal 250g",IF('Tableau (3)'!NG6=8,"8 Cantal 250g",IF('Tableau (3)'!NG6=9,"9 Cantal 250g",IF('Tableau (3)'!NG6=10,"10 Cantal 250g",IF('Tableau (3)'!NG6&gt;10,"!!!!!!!!!!!!!!","")))))))))))</f>
        <v/>
      </c>
      <c r="ND8" s="13" t="str">
        <f>IF('Tableau (3)'!NG27=1,"1 Salers 500g",IF('Tableau (3)'!NG27=2,"2 Salers 500g",IF('Tableau (3)'!NG27=3,"3 Salers 500g",IF('Tableau (3)'!NG27=4,"4 Salers 500g",IF('Tableau (3)'!NG27=5,"5 Salers 500g",IF('Tableau (3)'!NG27=6,"6 Salers 500g",IF('Tableau (3)'!NG27=7,"7 Salers 500g",IF('Tableau (3)'!NG27=8,"8 Salers 500g",IF('Tableau (3)'!NG27=9,"9 Salers 500g",IF('Tableau (3)'!NG27=10,"10 Salers 500g",IF('Tableau (3)'!NG27&gt;10,"!!!!!!!!!!!!!!","")))))))))))</f>
        <v/>
      </c>
      <c r="NE8" s="13" t="str">
        <f>IF('Tableau (3)'!NI6=1,"1 Cantal 250g",IF('Tableau (3)'!NI6=2,"2 Cantal 250g",IF('Tableau (3)'!NI6=3,"3 Cantal 250g",IF('Tableau (3)'!NI6=4,"4 Cantal 250g",IF('Tableau (3)'!NI6=5,"5 Cantal 250g",IF('Tableau (3)'!NI6=6,"6 Cantal 250g",IF('Tableau (3)'!NI6=7,"7 Cantal 250g",IF('Tableau (3)'!NI6=8,"8 Cantal 250g",IF('Tableau (3)'!NI6=9,"9 Cantal 250g",IF('Tableau (3)'!NI6=10,"10 Cantal 250g",IF('Tableau (3)'!NI6&gt;10,"!!!!!!!!!!!!!!","")))))))))))</f>
        <v/>
      </c>
      <c r="NF8" s="13" t="str">
        <f>IF('Tableau (3)'!NI27=1,"1 Salers 500g",IF('Tableau (3)'!NI27=2,"2 Salers 500g",IF('Tableau (3)'!NI27=3,"3 Salers 500g",IF('Tableau (3)'!NI27=4,"4 Salers 500g",IF('Tableau (3)'!NI27=5,"5 Salers 500g",IF('Tableau (3)'!NI27=6,"6 Salers 500g",IF('Tableau (3)'!NI27=7,"7 Salers 500g",IF('Tableau (3)'!NI27=8,"8 Salers 500g",IF('Tableau (3)'!NI27=9,"9 Salers 500g",IF('Tableau (3)'!NI27=10,"10 Salers 500g",IF('Tableau (3)'!NI27&gt;10,"!!!!!!!!!!!!!!","")))))))))))</f>
        <v/>
      </c>
      <c r="NG8" s="13" t="str">
        <f>IF('Tableau (3)'!NK6=1,"1 Cantal 250g",IF('Tableau (3)'!NK6=2,"2 Cantal 250g",IF('Tableau (3)'!NK6=3,"3 Cantal 250g",IF('Tableau (3)'!NK6=4,"4 Cantal 250g",IF('Tableau (3)'!NK6=5,"5 Cantal 250g",IF('Tableau (3)'!NK6=6,"6 Cantal 250g",IF('Tableau (3)'!NK6=7,"7 Cantal 250g",IF('Tableau (3)'!NK6=8,"8 Cantal 250g",IF('Tableau (3)'!NK6=9,"9 Cantal 250g",IF('Tableau (3)'!NK6=10,"10 Cantal 250g",IF('Tableau (3)'!NK6&gt;10,"!!!!!!!!!!!!!!","")))))))))))</f>
        <v/>
      </c>
      <c r="NH8" s="13" t="str">
        <f>IF('Tableau (3)'!NK27=1,"1 Salers 500g",IF('Tableau (3)'!NK27=2,"2 Salers 500g",IF('Tableau (3)'!NK27=3,"3 Salers 500g",IF('Tableau (3)'!NK27=4,"4 Salers 500g",IF('Tableau (3)'!NK27=5,"5 Salers 500g",IF('Tableau (3)'!NK27=6,"6 Salers 500g",IF('Tableau (3)'!NK27=7,"7 Salers 500g",IF('Tableau (3)'!NK27=8,"8 Salers 500g",IF('Tableau (3)'!NK27=9,"9 Salers 500g",IF('Tableau (3)'!NK27=10,"10 Salers 500g",IF('Tableau (3)'!NK27&gt;10,"!!!!!!!!!!!!!!","")))))))))))</f>
        <v/>
      </c>
      <c r="NI8" s="13" t="str">
        <f>IF('Tableau (3)'!NM6=1,"1 Cantal 250g",IF('Tableau (3)'!NM6=2,"2 Cantal 250g",IF('Tableau (3)'!NM6=3,"3 Cantal 250g",IF('Tableau (3)'!NM6=4,"4 Cantal 250g",IF('Tableau (3)'!NM6=5,"5 Cantal 250g",IF('Tableau (3)'!NM6=6,"6 Cantal 250g",IF('Tableau (3)'!NM6=7,"7 Cantal 250g",IF('Tableau (3)'!NM6=8,"8 Cantal 250g",IF('Tableau (3)'!NM6=9,"9 Cantal 250g",IF('Tableau (3)'!NM6=10,"10 Cantal 250g",IF('Tableau (3)'!NM6&gt;10,"!!!!!!!!!!!!!!","")))))))))))</f>
        <v/>
      </c>
      <c r="NJ8" s="13" t="str">
        <f>IF('Tableau (3)'!NM27=1,"1 Salers 500g",IF('Tableau (3)'!NM27=2,"2 Salers 500g",IF('Tableau (3)'!NM27=3,"3 Salers 500g",IF('Tableau (3)'!NM27=4,"4 Salers 500g",IF('Tableau (3)'!NM27=5,"5 Salers 500g",IF('Tableau (3)'!NM27=6,"6 Salers 500g",IF('Tableau (3)'!NM27=7,"7 Salers 500g",IF('Tableau (3)'!NM27=8,"8 Salers 500g",IF('Tableau (3)'!NM27=9,"9 Salers 500g",IF('Tableau (3)'!NM27=10,"10 Salers 500g",IF('Tableau (3)'!NM27&gt;10,"!!!!!!!!!!!!!!","")))))))))))</f>
        <v/>
      </c>
      <c r="NK8" s="13" t="str">
        <f>IF('Tableau (3)'!NO6=1,"1 Cantal 250g",IF('Tableau (3)'!NO6=2,"2 Cantal 250g",IF('Tableau (3)'!NO6=3,"3 Cantal 250g",IF('Tableau (3)'!NO6=4,"4 Cantal 250g",IF('Tableau (3)'!NO6=5,"5 Cantal 250g",IF('Tableau (3)'!NO6=6,"6 Cantal 250g",IF('Tableau (3)'!NO6=7,"7 Cantal 250g",IF('Tableau (3)'!NO6=8,"8 Cantal 250g",IF('Tableau (3)'!NO6=9,"9 Cantal 250g",IF('Tableau (3)'!NO6=10,"10 Cantal 250g",IF('Tableau (3)'!NO6&gt;10,"!!!!!!!!!!!!!!","")))))))))))</f>
        <v/>
      </c>
      <c r="NL8" s="13" t="str">
        <f>IF('Tableau (3)'!NO27=1,"1 Salers 500g",IF('Tableau (3)'!NO27=2,"2 Salers 500g",IF('Tableau (3)'!NO27=3,"3 Salers 500g",IF('Tableau (3)'!NO27=4,"4 Salers 500g",IF('Tableau (3)'!NO27=5,"5 Salers 500g",IF('Tableau (3)'!NO27=6,"6 Salers 500g",IF('Tableau (3)'!NO27=7,"7 Salers 500g",IF('Tableau (3)'!NO27=8,"8 Salers 500g",IF('Tableau (3)'!NO27=9,"9 Salers 500g",IF('Tableau (3)'!NO27=10,"10 Salers 500g",IF('Tableau (3)'!NO27&gt;10,"!!!!!!!!!!!!!!","")))))))))))</f>
        <v/>
      </c>
      <c r="NM8" s="13" t="str">
        <f>IF('Tableau (3)'!NQ6=1,"1 Cantal 250g",IF('Tableau (3)'!NQ6=2,"2 Cantal 250g",IF('Tableau (3)'!NQ6=3,"3 Cantal 250g",IF('Tableau (3)'!NQ6=4,"4 Cantal 250g",IF('Tableau (3)'!NQ6=5,"5 Cantal 250g",IF('Tableau (3)'!NQ6=6,"6 Cantal 250g",IF('Tableau (3)'!NQ6=7,"7 Cantal 250g",IF('Tableau (3)'!NQ6=8,"8 Cantal 250g",IF('Tableau (3)'!NQ6=9,"9 Cantal 250g",IF('Tableau (3)'!NQ6=10,"10 Cantal 250g",IF('Tableau (3)'!NQ6&gt;10,"!!!!!!!!!!!!!!","")))))))))))</f>
        <v/>
      </c>
      <c r="NN8" s="13" t="str">
        <f>IF('Tableau (3)'!NQ27=1,"1 Salers 500g",IF('Tableau (3)'!NQ27=2,"2 Salers 500g",IF('Tableau (3)'!NQ27=3,"3 Salers 500g",IF('Tableau (3)'!NQ27=4,"4 Salers 500g",IF('Tableau (3)'!NQ27=5,"5 Salers 500g",IF('Tableau (3)'!NQ27=6,"6 Salers 500g",IF('Tableau (3)'!NQ27=7,"7 Salers 500g",IF('Tableau (3)'!NQ27=8,"8 Salers 500g",IF('Tableau (3)'!NQ27=9,"9 Salers 500g",IF('Tableau (3)'!NQ27=10,"10 Salers 500g",IF('Tableau (3)'!NQ27&gt;10,"!!!!!!!!!!!!!!","")))))))))))</f>
        <v/>
      </c>
      <c r="NO8" s="13" t="str">
        <f>IF('Tableau (3)'!NS6=1,"1 Cantal 250g",IF('Tableau (3)'!NS6=2,"2 Cantal 250g",IF('Tableau (3)'!NS6=3,"3 Cantal 250g",IF('Tableau (3)'!NS6=4,"4 Cantal 250g",IF('Tableau (3)'!NS6=5,"5 Cantal 250g",IF('Tableau (3)'!NS6=6,"6 Cantal 250g",IF('Tableau (3)'!NS6=7,"7 Cantal 250g",IF('Tableau (3)'!NS6=8,"8 Cantal 250g",IF('Tableau (3)'!NS6=9,"9 Cantal 250g",IF('Tableau (3)'!NS6=10,"10 Cantal 250g",IF('Tableau (3)'!NS6&gt;10,"!!!!!!!!!!!!!!","")))))))))))</f>
        <v/>
      </c>
      <c r="NP8" s="13" t="str">
        <f>IF('Tableau (3)'!NS27=1,"1 Salers 500g",IF('Tableau (3)'!NS27=2,"2 Salers 500g",IF('Tableau (3)'!NS27=3,"3 Salers 500g",IF('Tableau (3)'!NS27=4,"4 Salers 500g",IF('Tableau (3)'!NS27=5,"5 Salers 500g",IF('Tableau (3)'!NS27=6,"6 Salers 500g",IF('Tableau (3)'!NS27=7,"7 Salers 500g",IF('Tableau (3)'!NS27=8,"8 Salers 500g",IF('Tableau (3)'!NS27=9,"9 Salers 500g",IF('Tableau (3)'!NS27=10,"10 Salers 500g",IF('Tableau (3)'!NS27&gt;10,"!!!!!!!!!!!!!!","")))))))))))</f>
        <v/>
      </c>
      <c r="NQ8" s="13" t="str">
        <f>IF('Tableau (3)'!NU6=1,"1 Cantal 250g",IF('Tableau (3)'!NU6=2,"2 Cantal 250g",IF('Tableau (3)'!NU6=3,"3 Cantal 250g",IF('Tableau (3)'!NU6=4,"4 Cantal 250g",IF('Tableau (3)'!NU6=5,"5 Cantal 250g",IF('Tableau (3)'!NU6=6,"6 Cantal 250g",IF('Tableau (3)'!NU6=7,"7 Cantal 250g",IF('Tableau (3)'!NU6=8,"8 Cantal 250g",IF('Tableau (3)'!NU6=9,"9 Cantal 250g",IF('Tableau (3)'!NU6=10,"10 Cantal 250g",IF('Tableau (3)'!NU6&gt;10,"!!!!!!!!!!!!!!","")))))))))))</f>
        <v/>
      </c>
      <c r="NR8" s="13" t="str">
        <f>IF('Tableau (3)'!NU27=1,"1 Salers 500g",IF('Tableau (3)'!NU27=2,"2 Salers 500g",IF('Tableau (3)'!NU27=3,"3 Salers 500g",IF('Tableau (3)'!NU27=4,"4 Salers 500g",IF('Tableau (3)'!NU27=5,"5 Salers 500g",IF('Tableau (3)'!NU27=6,"6 Salers 500g",IF('Tableau (3)'!NU27=7,"7 Salers 500g",IF('Tableau (3)'!NU27=8,"8 Salers 500g",IF('Tableau (3)'!NU27=9,"9 Salers 500g",IF('Tableau (3)'!NU27=10,"10 Salers 500g",IF('Tableau (3)'!NU27&gt;10,"!!!!!!!!!!!!!!","")))))))))))</f>
        <v/>
      </c>
      <c r="NS8" s="13" t="str">
        <f>IF('Tableau (3)'!NW6=1,"1 Cantal 250g",IF('Tableau (3)'!NW6=2,"2 Cantal 250g",IF('Tableau (3)'!NW6=3,"3 Cantal 250g",IF('Tableau (3)'!NW6=4,"4 Cantal 250g",IF('Tableau (3)'!NW6=5,"5 Cantal 250g",IF('Tableau (3)'!NW6=6,"6 Cantal 250g",IF('Tableau (3)'!NW6=7,"7 Cantal 250g",IF('Tableau (3)'!NW6=8,"8 Cantal 250g",IF('Tableau (3)'!NW6=9,"9 Cantal 250g",IF('Tableau (3)'!NW6=10,"10 Cantal 250g",IF('Tableau (3)'!NW6&gt;10,"!!!!!!!!!!!!!!","")))))))))))</f>
        <v/>
      </c>
      <c r="NT8" s="13" t="str">
        <f>IF('Tableau (3)'!NW27=1,"1 Salers 500g",IF('Tableau (3)'!NW27=2,"2 Salers 500g",IF('Tableau (3)'!NW27=3,"3 Salers 500g",IF('Tableau (3)'!NW27=4,"4 Salers 500g",IF('Tableau (3)'!NW27=5,"5 Salers 500g",IF('Tableau (3)'!NW27=6,"6 Salers 500g",IF('Tableau (3)'!NW27=7,"7 Salers 500g",IF('Tableau (3)'!NW27=8,"8 Salers 500g",IF('Tableau (3)'!NW27=9,"9 Salers 500g",IF('Tableau (3)'!NW27=10,"10 Salers 500g",IF('Tableau (3)'!NW27&gt;10,"!!!!!!!!!!!!!!","")))))))))))</f>
        <v/>
      </c>
      <c r="NU8" s="13" t="str">
        <f>IF('Tableau (3)'!NY6=1,"1 Cantal 250g",IF('Tableau (3)'!NY6=2,"2 Cantal 250g",IF('Tableau (3)'!NY6=3,"3 Cantal 250g",IF('Tableau (3)'!NY6=4,"4 Cantal 250g",IF('Tableau (3)'!NY6=5,"5 Cantal 250g",IF('Tableau (3)'!NY6=6,"6 Cantal 250g",IF('Tableau (3)'!NY6=7,"7 Cantal 250g",IF('Tableau (3)'!NY6=8,"8 Cantal 250g",IF('Tableau (3)'!NY6=9,"9 Cantal 250g",IF('Tableau (3)'!NY6=10,"10 Cantal 250g",IF('Tableau (3)'!NY6&gt;10,"!!!!!!!!!!!!!!","")))))))))))</f>
        <v/>
      </c>
      <c r="NV8" s="13" t="str">
        <f>IF('Tableau (3)'!NY27=1,"1 Salers 500g",IF('Tableau (3)'!NY27=2,"2 Salers 500g",IF('Tableau (3)'!NY27=3,"3 Salers 500g",IF('Tableau (3)'!NY27=4,"4 Salers 500g",IF('Tableau (3)'!NY27=5,"5 Salers 500g",IF('Tableau (3)'!NY27=6,"6 Salers 500g",IF('Tableau (3)'!NY27=7,"7 Salers 500g",IF('Tableau (3)'!NY27=8,"8 Salers 500g",IF('Tableau (3)'!NY27=9,"9 Salers 500g",IF('Tableau (3)'!NY27=10,"10 Salers 500g",IF('Tableau (3)'!NY27&gt;10,"!!!!!!!!!!!!!!","")))))))))))</f>
        <v/>
      </c>
      <c r="NW8" s="13" t="str">
        <f>IF('Tableau (3)'!OA6=1,"1 Cantal 250g",IF('Tableau (3)'!OA6=2,"2 Cantal 250g",IF('Tableau (3)'!OA6=3,"3 Cantal 250g",IF('Tableau (3)'!OA6=4,"4 Cantal 250g",IF('Tableau (3)'!OA6=5,"5 Cantal 250g",IF('Tableau (3)'!OA6=6,"6 Cantal 250g",IF('Tableau (3)'!OA6=7,"7 Cantal 250g",IF('Tableau (3)'!OA6=8,"8 Cantal 250g",IF('Tableau (3)'!OA6=9,"9 Cantal 250g",IF('Tableau (3)'!OA6=10,"10 Cantal 250g",IF('Tableau (3)'!OA6&gt;10,"!!!!!!!!!!!!!!","")))))))))))</f>
        <v/>
      </c>
      <c r="NX8" s="13" t="str">
        <f>IF('Tableau (3)'!OA27=1,"1 Salers 500g",IF('Tableau (3)'!OA27=2,"2 Salers 500g",IF('Tableau (3)'!OA27=3,"3 Salers 500g",IF('Tableau (3)'!OA27=4,"4 Salers 500g",IF('Tableau (3)'!OA27=5,"5 Salers 500g",IF('Tableau (3)'!OA27=6,"6 Salers 500g",IF('Tableau (3)'!OA27=7,"7 Salers 500g",IF('Tableau (3)'!OA27=8,"8 Salers 500g",IF('Tableau (3)'!OA27=9,"9 Salers 500g",IF('Tableau (3)'!OA27=10,"10 Salers 500g",IF('Tableau (3)'!OA27&gt;10,"!!!!!!!!!!!!!!","")))))))))))</f>
        <v/>
      </c>
      <c r="NY8" s="13" t="str">
        <f>IF('Tableau (3)'!OC6=1,"1 Cantal 250g",IF('Tableau (3)'!OC6=2,"2 Cantal 250g",IF('Tableau (3)'!OC6=3,"3 Cantal 250g",IF('Tableau (3)'!OC6=4,"4 Cantal 250g",IF('Tableau (3)'!OC6=5,"5 Cantal 250g",IF('Tableau (3)'!OC6=6,"6 Cantal 250g",IF('Tableau (3)'!OC6=7,"7 Cantal 250g",IF('Tableau (3)'!OC6=8,"8 Cantal 250g",IF('Tableau (3)'!OC6=9,"9 Cantal 250g",IF('Tableau (3)'!OC6=10,"10 Cantal 250g",IF('Tableau (3)'!OC6&gt;10,"!!!!!!!!!!!!!!","")))))))))))</f>
        <v/>
      </c>
      <c r="NZ8" s="13" t="str">
        <f>IF('Tableau (3)'!OC27=1,"1 Salers 500g",IF('Tableau (3)'!OC27=2,"2 Salers 500g",IF('Tableau (3)'!OC27=3,"3 Salers 500g",IF('Tableau (3)'!OC27=4,"4 Salers 500g",IF('Tableau (3)'!OC27=5,"5 Salers 500g",IF('Tableau (3)'!OC27=6,"6 Salers 500g",IF('Tableau (3)'!OC27=7,"7 Salers 500g",IF('Tableau (3)'!OC27=8,"8 Salers 500g",IF('Tableau (3)'!OC27=9,"9 Salers 500g",IF('Tableau (3)'!OC27=10,"10 Salers 500g",IF('Tableau (3)'!OC27&gt;10,"!!!!!!!!!!!!!!","")))))))))))</f>
        <v/>
      </c>
      <c r="OA8" s="13" t="str">
        <f>IF('Tableau (3)'!OE6=1,"1 Cantal 250g",IF('Tableau (3)'!OE6=2,"2 Cantal 250g",IF('Tableau (3)'!OE6=3,"3 Cantal 250g",IF('Tableau (3)'!OE6=4,"4 Cantal 250g",IF('Tableau (3)'!OE6=5,"5 Cantal 250g",IF('Tableau (3)'!OE6=6,"6 Cantal 250g",IF('Tableau (3)'!OE6=7,"7 Cantal 250g",IF('Tableau (3)'!OE6=8,"8 Cantal 250g",IF('Tableau (3)'!OE6=9,"9 Cantal 250g",IF('Tableau (3)'!OE6=10,"10 Cantal 250g",IF('Tableau (3)'!OE6&gt;10,"!!!!!!!!!!!!!!","")))))))))))</f>
        <v/>
      </c>
      <c r="OB8" s="13" t="str">
        <f>IF('Tableau (3)'!OE27=1,"1 Salers 500g",IF('Tableau (3)'!OE27=2,"2 Salers 500g",IF('Tableau (3)'!OE27=3,"3 Salers 500g",IF('Tableau (3)'!OE27=4,"4 Salers 500g",IF('Tableau (3)'!OE27=5,"5 Salers 500g",IF('Tableau (3)'!OE27=6,"6 Salers 500g",IF('Tableau (3)'!OE27=7,"7 Salers 500g",IF('Tableau (3)'!OE27=8,"8 Salers 500g",IF('Tableau (3)'!OE27=9,"9 Salers 500g",IF('Tableau (3)'!OE27=10,"10 Salers 500g",IF('Tableau (3)'!OE27&gt;10,"!!!!!!!!!!!!!!","")))))))))))</f>
        <v/>
      </c>
      <c r="OC8" s="13" t="str">
        <f>IF('Tableau (3)'!OG6=1,"1 Cantal 250g",IF('Tableau (3)'!OG6=2,"2 Cantal 250g",IF('Tableau (3)'!OG6=3,"3 Cantal 250g",IF('Tableau (3)'!OG6=4,"4 Cantal 250g",IF('Tableau (3)'!OG6=5,"5 Cantal 250g",IF('Tableau (3)'!OG6=6,"6 Cantal 250g",IF('Tableau (3)'!OG6=7,"7 Cantal 250g",IF('Tableau (3)'!OG6=8,"8 Cantal 250g",IF('Tableau (3)'!OG6=9,"9 Cantal 250g",IF('Tableau (3)'!OG6=10,"10 Cantal 250g",IF('Tableau (3)'!OG6&gt;10,"!!!!!!!!!!!!!!","")))))))))))</f>
        <v/>
      </c>
      <c r="OD8" s="13" t="str">
        <f>IF('Tableau (3)'!OG27=1,"1 Salers 500g",IF('Tableau (3)'!OG27=2,"2 Salers 500g",IF('Tableau (3)'!OG27=3,"3 Salers 500g",IF('Tableau (3)'!OG27=4,"4 Salers 500g",IF('Tableau (3)'!OG27=5,"5 Salers 500g",IF('Tableau (3)'!OG27=6,"6 Salers 500g",IF('Tableau (3)'!OG27=7,"7 Salers 500g",IF('Tableau (3)'!OG27=8,"8 Salers 500g",IF('Tableau (3)'!OG27=9,"9 Salers 500g",IF('Tableau (3)'!OG27=10,"10 Salers 500g",IF('Tableau (3)'!OG27&gt;10,"!!!!!!!!!!!!!!","")))))))))))</f>
        <v/>
      </c>
      <c r="OE8" s="13" t="str">
        <f>IF('Tableau (3)'!OI6=1,"1 Cantal 250g",IF('Tableau (3)'!OI6=2,"2 Cantal 250g",IF('Tableau (3)'!OI6=3,"3 Cantal 250g",IF('Tableau (3)'!OI6=4,"4 Cantal 250g",IF('Tableau (3)'!OI6=5,"5 Cantal 250g",IF('Tableau (3)'!OI6=6,"6 Cantal 250g",IF('Tableau (3)'!OI6=7,"7 Cantal 250g",IF('Tableau (3)'!OI6=8,"8 Cantal 250g",IF('Tableau (3)'!OI6=9,"9 Cantal 250g",IF('Tableau (3)'!OI6=10,"10 Cantal 250g",IF('Tableau (3)'!OI6&gt;10,"!!!!!!!!!!!!!!","")))))))))))</f>
        <v/>
      </c>
      <c r="OF8" s="13" t="str">
        <f>IF('Tableau (3)'!OI27=1,"1 Salers 500g",IF('Tableau (3)'!OI27=2,"2 Salers 500g",IF('Tableau (3)'!OI27=3,"3 Salers 500g",IF('Tableau (3)'!OI27=4,"4 Salers 500g",IF('Tableau (3)'!OI27=5,"5 Salers 500g",IF('Tableau (3)'!OI27=6,"6 Salers 500g",IF('Tableau (3)'!OI27=7,"7 Salers 500g",IF('Tableau (3)'!OI27=8,"8 Salers 500g",IF('Tableau (3)'!OI27=9,"9 Salers 500g",IF('Tableau (3)'!OI27=10,"10 Salers 500g",IF('Tableau (3)'!OI27&gt;10,"!!!!!!!!!!!!!!","")))))))))))</f>
        <v/>
      </c>
      <c r="OG8" s="13" t="str">
        <f>IF('Tableau (3)'!OK6=1,"1 Cantal 250g",IF('Tableau (3)'!OK6=2,"2 Cantal 250g",IF('Tableau (3)'!OK6=3,"3 Cantal 250g",IF('Tableau (3)'!OK6=4,"4 Cantal 250g",IF('Tableau (3)'!OK6=5,"5 Cantal 250g",IF('Tableau (3)'!OK6=6,"6 Cantal 250g",IF('Tableau (3)'!OK6=7,"7 Cantal 250g",IF('Tableau (3)'!OK6=8,"8 Cantal 250g",IF('Tableau (3)'!OK6=9,"9 Cantal 250g",IF('Tableau (3)'!OK6=10,"10 Cantal 250g",IF('Tableau (3)'!OK6&gt;10,"!!!!!!!!!!!!!!","")))))))))))</f>
        <v/>
      </c>
      <c r="OH8" s="13" t="str">
        <f>IF('Tableau (3)'!OK27=1,"1 Salers 500g",IF('Tableau (3)'!OK27=2,"2 Salers 500g",IF('Tableau (3)'!OK27=3,"3 Salers 500g",IF('Tableau (3)'!OK27=4,"4 Salers 500g",IF('Tableau (3)'!OK27=5,"5 Salers 500g",IF('Tableau (3)'!OK27=6,"6 Salers 500g",IF('Tableau (3)'!OK27=7,"7 Salers 500g",IF('Tableau (3)'!OK27=8,"8 Salers 500g",IF('Tableau (3)'!OK27=9,"9 Salers 500g",IF('Tableau (3)'!OK27=10,"10 Salers 500g",IF('Tableau (3)'!OK27&gt;10,"!!!!!!!!!!!!!!","")))))))))))</f>
        <v/>
      </c>
      <c r="OI8" s="13" t="str">
        <f>IF('Tableau (3)'!OM6=1,"1 Cantal 250g",IF('Tableau (3)'!OM6=2,"2 Cantal 250g",IF('Tableau (3)'!OM6=3,"3 Cantal 250g",IF('Tableau (3)'!OM6=4,"4 Cantal 250g",IF('Tableau (3)'!OM6=5,"5 Cantal 250g",IF('Tableau (3)'!OM6=6,"6 Cantal 250g",IF('Tableau (3)'!OM6=7,"7 Cantal 250g",IF('Tableau (3)'!OM6=8,"8 Cantal 250g",IF('Tableau (3)'!OM6=9,"9 Cantal 250g",IF('Tableau (3)'!OM6=10,"10 Cantal 250g",IF('Tableau (3)'!OM6&gt;10,"!!!!!!!!!!!!!!","")))))))))))</f>
        <v/>
      </c>
      <c r="OJ8" s="13" t="str">
        <f>IF('Tableau (3)'!OM27=1,"1 Salers 500g",IF('Tableau (3)'!OM27=2,"2 Salers 500g",IF('Tableau (3)'!OM27=3,"3 Salers 500g",IF('Tableau (3)'!OM27=4,"4 Salers 500g",IF('Tableau (3)'!OM27=5,"5 Salers 500g",IF('Tableau (3)'!OM27=6,"6 Salers 500g",IF('Tableau (3)'!OM27=7,"7 Salers 500g",IF('Tableau (3)'!OM27=8,"8 Salers 500g",IF('Tableau (3)'!OM27=9,"9 Salers 500g",IF('Tableau (3)'!OM27=10,"10 Salers 500g",IF('Tableau (3)'!OM27&gt;10,"!!!!!!!!!!!!!!","")))))))))))</f>
        <v/>
      </c>
      <c r="OK8" s="13" t="str">
        <f>IF('Tableau (3)'!OO6=1,"1 Cantal 250g",IF('Tableau (3)'!OO6=2,"2 Cantal 250g",IF('Tableau (3)'!OO6=3,"3 Cantal 250g",IF('Tableau (3)'!OO6=4,"4 Cantal 250g",IF('Tableau (3)'!OO6=5,"5 Cantal 250g",IF('Tableau (3)'!OO6=6,"6 Cantal 250g",IF('Tableau (3)'!OO6=7,"7 Cantal 250g",IF('Tableau (3)'!OO6=8,"8 Cantal 250g",IF('Tableau (3)'!OO6=9,"9 Cantal 250g",IF('Tableau (3)'!OO6=10,"10 Cantal 250g",IF('Tableau (3)'!OO6&gt;10,"!!!!!!!!!!!!!!","")))))))))))</f>
        <v/>
      </c>
      <c r="OL8" s="13" t="str">
        <f>IF('Tableau (3)'!OO27=1,"1 Salers 500g",IF('Tableau (3)'!OO27=2,"2 Salers 500g",IF('Tableau (3)'!OO27=3,"3 Salers 500g",IF('Tableau (3)'!OO27=4,"4 Salers 500g",IF('Tableau (3)'!OO27=5,"5 Salers 500g",IF('Tableau (3)'!OO27=6,"6 Salers 500g",IF('Tableau (3)'!OO27=7,"7 Salers 500g",IF('Tableau (3)'!OO27=8,"8 Salers 500g",IF('Tableau (3)'!OO27=9,"9 Salers 500g",IF('Tableau (3)'!OO27=10,"10 Salers 500g",IF('Tableau (3)'!OO27&gt;10,"!!!!!!!!!!!!!!","")))))))))))</f>
        <v/>
      </c>
      <c r="OM8" s="13" t="str">
        <f>IF('Tableau (3)'!OQ6=1,"1 Cantal 250g",IF('Tableau (3)'!OQ6=2,"2 Cantal 250g",IF('Tableau (3)'!OQ6=3,"3 Cantal 250g",IF('Tableau (3)'!OQ6=4,"4 Cantal 250g",IF('Tableau (3)'!OQ6=5,"5 Cantal 250g",IF('Tableau (3)'!OQ6=6,"6 Cantal 250g",IF('Tableau (3)'!OQ6=7,"7 Cantal 250g",IF('Tableau (3)'!OQ6=8,"8 Cantal 250g",IF('Tableau (3)'!OQ6=9,"9 Cantal 250g",IF('Tableau (3)'!OQ6=10,"10 Cantal 250g",IF('Tableau (3)'!OQ6&gt;10,"!!!!!!!!!!!!!!","")))))))))))</f>
        <v/>
      </c>
      <c r="ON8" s="13" t="str">
        <f>IF('Tableau (3)'!OQ27=1,"1 Salers 500g",IF('Tableau (3)'!OQ27=2,"2 Salers 500g",IF('Tableau (3)'!OQ27=3,"3 Salers 500g",IF('Tableau (3)'!OQ27=4,"4 Salers 500g",IF('Tableau (3)'!OQ27=5,"5 Salers 500g",IF('Tableau (3)'!OQ27=6,"6 Salers 500g",IF('Tableau (3)'!OQ27=7,"7 Salers 500g",IF('Tableau (3)'!OQ27=8,"8 Salers 500g",IF('Tableau (3)'!OQ27=9,"9 Salers 500g",IF('Tableau (3)'!OQ27=10,"10 Salers 500g",IF('Tableau (3)'!OQ27&gt;10,"!!!!!!!!!!!!!!","")))))))))))</f>
        <v/>
      </c>
      <c r="OO8" s="13" t="str">
        <f>IF('Tableau (3)'!OS6=1,"1 Cantal 250g",IF('Tableau (3)'!OS6=2,"2 Cantal 250g",IF('Tableau (3)'!OS6=3,"3 Cantal 250g",IF('Tableau (3)'!OS6=4,"4 Cantal 250g",IF('Tableau (3)'!OS6=5,"5 Cantal 250g",IF('Tableau (3)'!OS6=6,"6 Cantal 250g",IF('Tableau (3)'!OS6=7,"7 Cantal 250g",IF('Tableau (3)'!OS6=8,"8 Cantal 250g",IF('Tableau (3)'!OS6=9,"9 Cantal 250g",IF('Tableau (3)'!OS6=10,"10 Cantal 250g",IF('Tableau (3)'!OS6&gt;10,"!!!!!!!!!!!!!!","")))))))))))</f>
        <v/>
      </c>
      <c r="OP8" s="13" t="str">
        <f>IF('Tableau (3)'!OS27=1,"1 Salers 500g",IF('Tableau (3)'!OS27=2,"2 Salers 500g",IF('Tableau (3)'!OS27=3,"3 Salers 500g",IF('Tableau (3)'!OS27=4,"4 Salers 500g",IF('Tableau (3)'!OS27=5,"5 Salers 500g",IF('Tableau (3)'!OS27=6,"6 Salers 500g",IF('Tableau (3)'!OS27=7,"7 Salers 500g",IF('Tableau (3)'!OS27=8,"8 Salers 500g",IF('Tableau (3)'!OS27=9,"9 Salers 500g",IF('Tableau (3)'!OS27=10,"10 Salers 500g",IF('Tableau (3)'!OS27&gt;10,"!!!!!!!!!!!!!!","")))))))))))</f>
        <v/>
      </c>
      <c r="OQ8" s="13" t="str">
        <f>IF('Tableau (3)'!OU6=1,"1 Cantal 250g",IF('Tableau (3)'!OU6=2,"2 Cantal 250g",IF('Tableau (3)'!OU6=3,"3 Cantal 250g",IF('Tableau (3)'!OU6=4,"4 Cantal 250g",IF('Tableau (3)'!OU6=5,"5 Cantal 250g",IF('Tableau (3)'!OU6=6,"6 Cantal 250g",IF('Tableau (3)'!OU6=7,"7 Cantal 250g",IF('Tableau (3)'!OU6=8,"8 Cantal 250g",IF('Tableau (3)'!OU6=9,"9 Cantal 250g",IF('Tableau (3)'!OU6=10,"10 Cantal 250g",IF('Tableau (3)'!OU6&gt;10,"!!!!!!!!!!!!!!","")))))))))))</f>
        <v/>
      </c>
      <c r="OR8" s="13" t="str">
        <f>IF('Tableau (3)'!OU27=1,"1 Salers 500g",IF('Tableau (3)'!OU27=2,"2 Salers 500g",IF('Tableau (3)'!OU27=3,"3 Salers 500g",IF('Tableau (3)'!OU27=4,"4 Salers 500g",IF('Tableau (3)'!OU27=5,"5 Salers 500g",IF('Tableau (3)'!OU27=6,"6 Salers 500g",IF('Tableau (3)'!OU27=7,"7 Salers 500g",IF('Tableau (3)'!OU27=8,"8 Salers 500g",IF('Tableau (3)'!OU27=9,"9 Salers 500g",IF('Tableau (3)'!OU27=10,"10 Salers 500g",IF('Tableau (3)'!OU27&gt;10,"!!!!!!!!!!!!!!","")))))))))))</f>
        <v/>
      </c>
      <c r="OS8" s="13" t="str">
        <f>IF('Tableau (3)'!OW6=1,"1 Cantal 250g",IF('Tableau (3)'!OW6=2,"2 Cantal 250g",IF('Tableau (3)'!OW6=3,"3 Cantal 250g",IF('Tableau (3)'!OW6=4,"4 Cantal 250g",IF('Tableau (3)'!OW6=5,"5 Cantal 250g",IF('Tableau (3)'!OW6=6,"6 Cantal 250g",IF('Tableau (3)'!OW6=7,"7 Cantal 250g",IF('Tableau (3)'!OW6=8,"8 Cantal 250g",IF('Tableau (3)'!OW6=9,"9 Cantal 250g",IF('Tableau (3)'!OW6=10,"10 Cantal 250g",IF('Tableau (3)'!OW6&gt;10,"!!!!!!!!!!!!!!","")))))))))))</f>
        <v/>
      </c>
      <c r="OT8" s="13" t="str">
        <f>IF('Tableau (3)'!OW27=1,"1 Salers 500g",IF('Tableau (3)'!OW27=2,"2 Salers 500g",IF('Tableau (3)'!OW27=3,"3 Salers 500g",IF('Tableau (3)'!OW27=4,"4 Salers 500g",IF('Tableau (3)'!OW27=5,"5 Salers 500g",IF('Tableau (3)'!OW27=6,"6 Salers 500g",IF('Tableau (3)'!OW27=7,"7 Salers 500g",IF('Tableau (3)'!OW27=8,"8 Salers 500g",IF('Tableau (3)'!OW27=9,"9 Salers 500g",IF('Tableau (3)'!OW27=10,"10 Salers 500g",IF('Tableau (3)'!OW27&gt;10,"!!!!!!!!!!!!!!","")))))))))))</f>
        <v/>
      </c>
      <c r="OU8" s="13" t="str">
        <f>IF('Tableau (3)'!OY6=1,"1 Cantal 250g",IF('Tableau (3)'!OY6=2,"2 Cantal 250g",IF('Tableau (3)'!OY6=3,"3 Cantal 250g",IF('Tableau (3)'!OY6=4,"4 Cantal 250g",IF('Tableau (3)'!OY6=5,"5 Cantal 250g",IF('Tableau (3)'!OY6=6,"6 Cantal 250g",IF('Tableau (3)'!OY6=7,"7 Cantal 250g",IF('Tableau (3)'!OY6=8,"8 Cantal 250g",IF('Tableau (3)'!OY6=9,"9 Cantal 250g",IF('Tableau (3)'!OY6=10,"10 Cantal 250g",IF('Tableau (3)'!OY6&gt;10,"!!!!!!!!!!!!!!","")))))))))))</f>
        <v/>
      </c>
      <c r="OV8" s="13" t="str">
        <f>IF('Tableau (3)'!OY27=1,"1 Salers 500g",IF('Tableau (3)'!OY27=2,"2 Salers 500g",IF('Tableau (3)'!OY27=3,"3 Salers 500g",IF('Tableau (3)'!OY27=4,"4 Salers 500g",IF('Tableau (3)'!OY27=5,"5 Salers 500g",IF('Tableau (3)'!OY27=6,"6 Salers 500g",IF('Tableau (3)'!OY27=7,"7 Salers 500g",IF('Tableau (3)'!OY27=8,"8 Salers 500g",IF('Tableau (3)'!OY27=9,"9 Salers 500g",IF('Tableau (3)'!OY27=10,"10 Salers 500g",IF('Tableau (3)'!OY27&gt;10,"!!!!!!!!!!!!!!","")))))))))))</f>
        <v/>
      </c>
      <c r="OW8" s="13" t="str">
        <f>IF('Tableau (3)'!PA6=1,"1 Cantal 250g",IF('Tableau (3)'!PA6=2,"2 Cantal 250g",IF('Tableau (3)'!PA6=3,"3 Cantal 250g",IF('Tableau (3)'!PA6=4,"4 Cantal 250g",IF('Tableau (3)'!PA6=5,"5 Cantal 250g",IF('Tableau (3)'!PA6=6,"6 Cantal 250g",IF('Tableau (3)'!PA6=7,"7 Cantal 250g",IF('Tableau (3)'!PA6=8,"8 Cantal 250g",IF('Tableau (3)'!PA6=9,"9 Cantal 250g",IF('Tableau (3)'!PA6=10,"10 Cantal 250g",IF('Tableau (3)'!PA6&gt;10,"!!!!!!!!!!!!!!","")))))))))))</f>
        <v/>
      </c>
      <c r="OX8" s="13" t="str">
        <f>IF('Tableau (3)'!PA27=1,"1 Salers 500g",IF('Tableau (3)'!PA27=2,"2 Salers 500g",IF('Tableau (3)'!PA27=3,"3 Salers 500g",IF('Tableau (3)'!PA27=4,"4 Salers 500g",IF('Tableau (3)'!PA27=5,"5 Salers 500g",IF('Tableau (3)'!PA27=6,"6 Salers 500g",IF('Tableau (3)'!PA27=7,"7 Salers 500g",IF('Tableau (3)'!PA27=8,"8 Salers 500g",IF('Tableau (3)'!PA27=9,"9 Salers 500g",IF('Tableau (3)'!PA27=10,"10 Salers 500g",IF('Tableau (3)'!PA27&gt;10,"!!!!!!!!!!!!!!","")))))))))))</f>
        <v/>
      </c>
      <c r="OY8" s="13" t="str">
        <f>IF('Tableau (3)'!PC6=1,"1 Cantal 250g",IF('Tableau (3)'!PC6=2,"2 Cantal 250g",IF('Tableau (3)'!PC6=3,"3 Cantal 250g",IF('Tableau (3)'!PC6=4,"4 Cantal 250g",IF('Tableau (3)'!PC6=5,"5 Cantal 250g",IF('Tableau (3)'!PC6=6,"6 Cantal 250g",IF('Tableau (3)'!PC6=7,"7 Cantal 250g",IF('Tableau (3)'!PC6=8,"8 Cantal 250g",IF('Tableau (3)'!PC6=9,"9 Cantal 250g",IF('Tableau (3)'!PC6=10,"10 Cantal 250g",IF('Tableau (3)'!PC6&gt;10,"!!!!!!!!!!!!!!","")))))))))))</f>
        <v/>
      </c>
      <c r="OZ8" s="13" t="str">
        <f>IF('Tableau (3)'!PC27=1,"1 Salers 500g",IF('Tableau (3)'!PC27=2,"2 Salers 500g",IF('Tableau (3)'!PC27=3,"3 Salers 500g",IF('Tableau (3)'!PC27=4,"4 Salers 500g",IF('Tableau (3)'!PC27=5,"5 Salers 500g",IF('Tableau (3)'!PC27=6,"6 Salers 500g",IF('Tableau (3)'!PC27=7,"7 Salers 500g",IF('Tableau (3)'!PC27=8,"8 Salers 500g",IF('Tableau (3)'!PC27=9,"9 Salers 500g",IF('Tableau (3)'!PC27=10,"10 Salers 500g",IF('Tableau (3)'!PC27&gt;10,"!!!!!!!!!!!!!!","")))))))))))</f>
        <v/>
      </c>
      <c r="PA8" s="13" t="str">
        <f>IF('Tableau (3)'!PE6=1,"1 Cantal 250g",IF('Tableau (3)'!PE6=2,"2 Cantal 250g",IF('Tableau (3)'!PE6=3,"3 Cantal 250g",IF('Tableau (3)'!PE6=4,"4 Cantal 250g",IF('Tableau (3)'!PE6=5,"5 Cantal 250g",IF('Tableau (3)'!PE6=6,"6 Cantal 250g",IF('Tableau (3)'!PE6=7,"7 Cantal 250g",IF('Tableau (3)'!PE6=8,"8 Cantal 250g",IF('Tableau (3)'!PE6=9,"9 Cantal 250g",IF('Tableau (3)'!PE6=10,"10 Cantal 250g",IF('Tableau (3)'!PE6&gt;10,"!!!!!!!!!!!!!!","")))))))))))</f>
        <v/>
      </c>
      <c r="PB8" s="13" t="str">
        <f>IF('Tableau (3)'!PE27=1,"1 Salers 500g",IF('Tableau (3)'!PE27=2,"2 Salers 500g",IF('Tableau (3)'!PE27=3,"3 Salers 500g",IF('Tableau (3)'!PE27=4,"4 Salers 500g",IF('Tableau (3)'!PE27=5,"5 Salers 500g",IF('Tableau (3)'!PE27=6,"6 Salers 500g",IF('Tableau (3)'!PE27=7,"7 Salers 500g",IF('Tableau (3)'!PE27=8,"8 Salers 500g",IF('Tableau (3)'!PE27=9,"9 Salers 500g",IF('Tableau (3)'!PE27=10,"10 Salers 500g",IF('Tableau (3)'!PE27&gt;10,"!!!!!!!!!!!!!!","")))))))))))</f>
        <v/>
      </c>
      <c r="PC8" s="13" t="str">
        <f>IF('Tableau (3)'!PG6=1,"1 Cantal 250g",IF('Tableau (3)'!PG6=2,"2 Cantal 250g",IF('Tableau (3)'!PG6=3,"3 Cantal 250g",IF('Tableau (3)'!PG6=4,"4 Cantal 250g",IF('Tableau (3)'!PG6=5,"5 Cantal 250g",IF('Tableau (3)'!PG6=6,"6 Cantal 250g",IF('Tableau (3)'!PG6=7,"7 Cantal 250g",IF('Tableau (3)'!PG6=8,"8 Cantal 250g",IF('Tableau (3)'!PG6=9,"9 Cantal 250g",IF('Tableau (3)'!PG6=10,"10 Cantal 250g",IF('Tableau (3)'!PG6&gt;10,"!!!!!!!!!!!!!!","")))))))))))</f>
        <v/>
      </c>
      <c r="PD8" s="13" t="str">
        <f>IF('Tableau (3)'!PG27=1,"1 Salers 500g",IF('Tableau (3)'!PG27=2,"2 Salers 500g",IF('Tableau (3)'!PG27=3,"3 Salers 500g",IF('Tableau (3)'!PG27=4,"4 Salers 500g",IF('Tableau (3)'!PG27=5,"5 Salers 500g",IF('Tableau (3)'!PG27=6,"6 Salers 500g",IF('Tableau (3)'!PG27=7,"7 Salers 500g",IF('Tableau (3)'!PG27=8,"8 Salers 500g",IF('Tableau (3)'!PG27=9,"9 Salers 500g",IF('Tableau (3)'!PG27=10,"10 Salers 500g",IF('Tableau (3)'!PG27&gt;10,"!!!!!!!!!!!!!!","")))))))))))</f>
        <v/>
      </c>
      <c r="PE8" s="13" t="str">
        <f>IF('Tableau (3)'!PI6=1,"1 Cantal 250g",IF('Tableau (3)'!PI6=2,"2 Cantal 250g",IF('Tableau (3)'!PI6=3,"3 Cantal 250g",IF('Tableau (3)'!PI6=4,"4 Cantal 250g",IF('Tableau (3)'!PI6=5,"5 Cantal 250g",IF('Tableau (3)'!PI6=6,"6 Cantal 250g",IF('Tableau (3)'!PI6=7,"7 Cantal 250g",IF('Tableau (3)'!PI6=8,"8 Cantal 250g",IF('Tableau (3)'!PI6=9,"9 Cantal 250g",IF('Tableau (3)'!PI6=10,"10 Cantal 250g",IF('Tableau (3)'!PI6&gt;10,"!!!!!!!!!!!!!!","")))))))))))</f>
        <v/>
      </c>
      <c r="PF8" s="13" t="str">
        <f>IF('Tableau (3)'!PI27=1,"1 Salers 500g",IF('Tableau (3)'!PI27=2,"2 Salers 500g",IF('Tableau (3)'!PI27=3,"3 Salers 500g",IF('Tableau (3)'!PI27=4,"4 Salers 500g",IF('Tableau (3)'!PI27=5,"5 Salers 500g",IF('Tableau (3)'!PI27=6,"6 Salers 500g",IF('Tableau (3)'!PI27=7,"7 Salers 500g",IF('Tableau (3)'!PI27=8,"8 Salers 500g",IF('Tableau (3)'!PI27=9,"9 Salers 500g",IF('Tableau (3)'!PI27=10,"10 Salers 500g",IF('Tableau (3)'!PI27&gt;10,"!!!!!!!!!!!!!!","")))))))))))</f>
        <v/>
      </c>
      <c r="PG8" s="13" t="str">
        <f>IF('Tableau (3)'!PK6=1,"1 Cantal 250g",IF('Tableau (3)'!PK6=2,"2 Cantal 250g",IF('Tableau (3)'!PK6=3,"3 Cantal 250g",IF('Tableau (3)'!PK6=4,"4 Cantal 250g",IF('Tableau (3)'!PK6=5,"5 Cantal 250g",IF('Tableau (3)'!PK6=6,"6 Cantal 250g",IF('Tableau (3)'!PK6=7,"7 Cantal 250g",IF('Tableau (3)'!PK6=8,"8 Cantal 250g",IF('Tableau (3)'!PK6=9,"9 Cantal 250g",IF('Tableau (3)'!PK6=10,"10 Cantal 250g",IF('Tableau (3)'!PK6&gt;10,"!!!!!!!!!!!!!!","")))))))))))</f>
        <v/>
      </c>
      <c r="PH8" s="13" t="str">
        <f>IF('Tableau (3)'!PK27=1,"1 Salers 500g",IF('Tableau (3)'!PK27=2,"2 Salers 500g",IF('Tableau (3)'!PK27=3,"3 Salers 500g",IF('Tableau (3)'!PK27=4,"4 Salers 500g",IF('Tableau (3)'!PK27=5,"5 Salers 500g",IF('Tableau (3)'!PK27=6,"6 Salers 500g",IF('Tableau (3)'!PK27=7,"7 Salers 500g",IF('Tableau (3)'!PK27=8,"8 Salers 500g",IF('Tableau (3)'!PK27=9,"9 Salers 500g",IF('Tableau (3)'!PK27=10,"10 Salers 500g",IF('Tableau (3)'!PK27&gt;10,"!!!!!!!!!!!!!!","")))))))))))</f>
        <v/>
      </c>
      <c r="PI8" s="13" t="str">
        <f>IF('Tableau (3)'!PM6=1,"1 Cantal 250g",IF('Tableau (3)'!PM6=2,"2 Cantal 250g",IF('Tableau (3)'!PM6=3,"3 Cantal 250g",IF('Tableau (3)'!PM6=4,"4 Cantal 250g",IF('Tableau (3)'!PM6=5,"5 Cantal 250g",IF('Tableau (3)'!PM6=6,"6 Cantal 250g",IF('Tableau (3)'!PM6=7,"7 Cantal 250g",IF('Tableau (3)'!PM6=8,"8 Cantal 250g",IF('Tableau (3)'!PM6=9,"9 Cantal 250g",IF('Tableau (3)'!PM6=10,"10 Cantal 250g",IF('Tableau (3)'!PM6&gt;10,"!!!!!!!!!!!!!!","")))))))))))</f>
        <v/>
      </c>
      <c r="PJ8" s="13" t="str">
        <f>IF('Tableau (3)'!PM27=1,"1 Salers 500g",IF('Tableau (3)'!PM27=2,"2 Salers 500g",IF('Tableau (3)'!PM27=3,"3 Salers 500g",IF('Tableau (3)'!PM27=4,"4 Salers 500g",IF('Tableau (3)'!PM27=5,"5 Salers 500g",IF('Tableau (3)'!PM27=6,"6 Salers 500g",IF('Tableau (3)'!PM27=7,"7 Salers 500g",IF('Tableau (3)'!PM27=8,"8 Salers 500g",IF('Tableau (3)'!PM27=9,"9 Salers 500g",IF('Tableau (3)'!PM27=10,"10 Salers 500g",IF('Tableau (3)'!PM27&gt;10,"!!!!!!!!!!!!!!","")))))))))))</f>
        <v/>
      </c>
      <c r="PK8" s="13" t="str">
        <f>IF('Tableau (3)'!PO6=1,"1 Cantal 250g",IF('Tableau (3)'!PO6=2,"2 Cantal 250g",IF('Tableau (3)'!PO6=3,"3 Cantal 250g",IF('Tableau (3)'!PO6=4,"4 Cantal 250g",IF('Tableau (3)'!PO6=5,"5 Cantal 250g",IF('Tableau (3)'!PO6=6,"6 Cantal 250g",IF('Tableau (3)'!PO6=7,"7 Cantal 250g",IF('Tableau (3)'!PO6=8,"8 Cantal 250g",IF('Tableau (3)'!PO6=9,"9 Cantal 250g",IF('Tableau (3)'!PO6=10,"10 Cantal 250g",IF('Tableau (3)'!PO6&gt;10,"!!!!!!!!!!!!!!","")))))))))))</f>
        <v/>
      </c>
      <c r="PL8" s="13" t="str">
        <f>IF('Tableau (3)'!PO27=1,"1 Salers 500g",IF('Tableau (3)'!PO27=2,"2 Salers 500g",IF('Tableau (3)'!PO27=3,"3 Salers 500g",IF('Tableau (3)'!PO27=4,"4 Salers 500g",IF('Tableau (3)'!PO27=5,"5 Salers 500g",IF('Tableau (3)'!PO27=6,"6 Salers 500g",IF('Tableau (3)'!PO27=7,"7 Salers 500g",IF('Tableau (3)'!PO27=8,"8 Salers 500g",IF('Tableau (3)'!PO27=9,"9 Salers 500g",IF('Tableau (3)'!PO27=10,"10 Salers 500g",IF('Tableau (3)'!PO27&gt;10,"!!!!!!!!!!!!!!","")))))))))))</f>
        <v/>
      </c>
      <c r="PM8" s="13" t="str">
        <f>IF('Tableau (3)'!PQ6=1,"1 Cantal 250g",IF('Tableau (3)'!PQ6=2,"2 Cantal 250g",IF('Tableau (3)'!PQ6=3,"3 Cantal 250g",IF('Tableau (3)'!PQ6=4,"4 Cantal 250g",IF('Tableau (3)'!PQ6=5,"5 Cantal 250g",IF('Tableau (3)'!PQ6=6,"6 Cantal 250g",IF('Tableau (3)'!PQ6=7,"7 Cantal 250g",IF('Tableau (3)'!PQ6=8,"8 Cantal 250g",IF('Tableau (3)'!PQ6=9,"9 Cantal 250g",IF('Tableau (3)'!PQ6=10,"10 Cantal 250g",IF('Tableau (3)'!PQ6&gt;10,"!!!!!!!!!!!!!!","")))))))))))</f>
        <v/>
      </c>
      <c r="PN8" s="13" t="str">
        <f>IF('Tableau (3)'!PQ27=1,"1 Salers 500g",IF('Tableau (3)'!PQ27=2,"2 Salers 500g",IF('Tableau (3)'!PQ27=3,"3 Salers 500g",IF('Tableau (3)'!PQ27=4,"4 Salers 500g",IF('Tableau (3)'!PQ27=5,"5 Salers 500g",IF('Tableau (3)'!PQ27=6,"6 Salers 500g",IF('Tableau (3)'!PQ27=7,"7 Salers 500g",IF('Tableau (3)'!PQ27=8,"8 Salers 500g",IF('Tableau (3)'!PQ27=9,"9 Salers 500g",IF('Tableau (3)'!PQ27=10,"10 Salers 500g",IF('Tableau (3)'!PQ27&gt;10,"!!!!!!!!!!!!!!","")))))))))))</f>
        <v/>
      </c>
      <c r="PO8" s="13" t="str">
        <f>IF('Tableau (3)'!PS6=1,"1 Cantal 250g",IF('Tableau (3)'!PS6=2,"2 Cantal 250g",IF('Tableau (3)'!PS6=3,"3 Cantal 250g",IF('Tableau (3)'!PS6=4,"4 Cantal 250g",IF('Tableau (3)'!PS6=5,"5 Cantal 250g",IF('Tableau (3)'!PS6=6,"6 Cantal 250g",IF('Tableau (3)'!PS6=7,"7 Cantal 250g",IF('Tableau (3)'!PS6=8,"8 Cantal 250g",IF('Tableau (3)'!PS6=9,"9 Cantal 250g",IF('Tableau (3)'!PS6=10,"10 Cantal 250g",IF('Tableau (3)'!PS6&gt;10,"!!!!!!!!!!!!!!","")))))))))))</f>
        <v/>
      </c>
      <c r="PP8" s="13" t="str">
        <f>IF('Tableau (3)'!PS27=1,"1 Salers 500g",IF('Tableau (3)'!PS27=2,"2 Salers 500g",IF('Tableau (3)'!PS27=3,"3 Salers 500g",IF('Tableau (3)'!PS27=4,"4 Salers 500g",IF('Tableau (3)'!PS27=5,"5 Salers 500g",IF('Tableau (3)'!PS27=6,"6 Salers 500g",IF('Tableau (3)'!PS27=7,"7 Salers 500g",IF('Tableau (3)'!PS27=8,"8 Salers 500g",IF('Tableau (3)'!PS27=9,"9 Salers 500g",IF('Tableau (3)'!PS27=10,"10 Salers 500g",IF('Tableau (3)'!PS27&gt;10,"!!!!!!!!!!!!!!","")))))))))))</f>
        <v/>
      </c>
      <c r="PQ8" s="13" t="str">
        <f>IF('Tableau (3)'!PU6=1,"1 Cantal 250g",IF('Tableau (3)'!PU6=2,"2 Cantal 250g",IF('Tableau (3)'!PU6=3,"3 Cantal 250g",IF('Tableau (3)'!PU6=4,"4 Cantal 250g",IF('Tableau (3)'!PU6=5,"5 Cantal 250g",IF('Tableau (3)'!PU6=6,"6 Cantal 250g",IF('Tableau (3)'!PU6=7,"7 Cantal 250g",IF('Tableau (3)'!PU6=8,"8 Cantal 250g",IF('Tableau (3)'!PU6=9,"9 Cantal 250g",IF('Tableau (3)'!PU6=10,"10 Cantal 250g",IF('Tableau (3)'!PU6&gt;10,"!!!!!!!!!!!!!!","")))))))))))</f>
        <v/>
      </c>
      <c r="PR8" s="13" t="str">
        <f>IF('Tableau (3)'!PU27=1,"1 Salers 500g",IF('Tableau (3)'!PU27=2,"2 Salers 500g",IF('Tableau (3)'!PU27=3,"3 Salers 500g",IF('Tableau (3)'!PU27=4,"4 Salers 500g",IF('Tableau (3)'!PU27=5,"5 Salers 500g",IF('Tableau (3)'!PU27=6,"6 Salers 500g",IF('Tableau (3)'!PU27=7,"7 Salers 500g",IF('Tableau (3)'!PU27=8,"8 Salers 500g",IF('Tableau (3)'!PU27=9,"9 Salers 500g",IF('Tableau (3)'!PU27=10,"10 Salers 500g",IF('Tableau (3)'!PU27&gt;10,"!!!!!!!!!!!!!!","")))))))))))</f>
        <v/>
      </c>
      <c r="PS8" s="13" t="str">
        <f>IF('Tableau (3)'!PW6=1,"1 Cantal 250g",IF('Tableau (3)'!PW6=2,"2 Cantal 250g",IF('Tableau (3)'!PW6=3,"3 Cantal 250g",IF('Tableau (3)'!PW6=4,"4 Cantal 250g",IF('Tableau (3)'!PW6=5,"5 Cantal 250g",IF('Tableau (3)'!PW6=6,"6 Cantal 250g",IF('Tableau (3)'!PW6=7,"7 Cantal 250g",IF('Tableau (3)'!PW6=8,"8 Cantal 250g",IF('Tableau (3)'!PW6=9,"9 Cantal 250g",IF('Tableau (3)'!PW6=10,"10 Cantal 250g",IF('Tableau (3)'!PW6&gt;10,"!!!!!!!!!!!!!!","")))))))))))</f>
        <v/>
      </c>
      <c r="PT8" s="13" t="str">
        <f>IF('Tableau (3)'!PW27=1,"1 Salers 500g",IF('Tableau (3)'!PW27=2,"2 Salers 500g",IF('Tableau (3)'!PW27=3,"3 Salers 500g",IF('Tableau (3)'!PW27=4,"4 Salers 500g",IF('Tableau (3)'!PW27=5,"5 Salers 500g",IF('Tableau (3)'!PW27=6,"6 Salers 500g",IF('Tableau (3)'!PW27=7,"7 Salers 500g",IF('Tableau (3)'!PW27=8,"8 Salers 500g",IF('Tableau (3)'!PW27=9,"9 Salers 500g",IF('Tableau (3)'!PW27=10,"10 Salers 500g",IF('Tableau (3)'!PW27&gt;10,"!!!!!!!!!!!!!!","")))))))))))</f>
        <v/>
      </c>
      <c r="PU8" s="13" t="str">
        <f>IF('Tableau (3)'!PY6=1,"1 Cantal 250g",IF('Tableau (3)'!PY6=2,"2 Cantal 250g",IF('Tableau (3)'!PY6=3,"3 Cantal 250g",IF('Tableau (3)'!PY6=4,"4 Cantal 250g",IF('Tableau (3)'!PY6=5,"5 Cantal 250g",IF('Tableau (3)'!PY6=6,"6 Cantal 250g",IF('Tableau (3)'!PY6=7,"7 Cantal 250g",IF('Tableau (3)'!PY6=8,"8 Cantal 250g",IF('Tableau (3)'!PY6=9,"9 Cantal 250g",IF('Tableau (3)'!PY6=10,"10 Cantal 250g",IF('Tableau (3)'!PY6&gt;10,"!!!!!!!!!!!!!!","")))))))))))</f>
        <v/>
      </c>
      <c r="PV8" s="13" t="str">
        <f>IF('Tableau (3)'!PY27=1,"1 Salers 500g",IF('Tableau (3)'!PY27=2,"2 Salers 500g",IF('Tableau (3)'!PY27=3,"3 Salers 500g",IF('Tableau (3)'!PY27=4,"4 Salers 500g",IF('Tableau (3)'!PY27=5,"5 Salers 500g",IF('Tableau (3)'!PY27=6,"6 Salers 500g",IF('Tableau (3)'!PY27=7,"7 Salers 500g",IF('Tableau (3)'!PY27=8,"8 Salers 500g",IF('Tableau (3)'!PY27=9,"9 Salers 500g",IF('Tableau (3)'!PY27=10,"10 Salers 500g",IF('Tableau (3)'!PY27&gt;10,"!!!!!!!!!!!!!!","")))))))))))</f>
        <v/>
      </c>
      <c r="PW8" s="13" t="str">
        <f>IF('Tableau (3)'!QA6=1,"1 Cantal 250g",IF('Tableau (3)'!QA6=2,"2 Cantal 250g",IF('Tableau (3)'!QA6=3,"3 Cantal 250g",IF('Tableau (3)'!QA6=4,"4 Cantal 250g",IF('Tableau (3)'!QA6=5,"5 Cantal 250g",IF('Tableau (3)'!QA6=6,"6 Cantal 250g",IF('Tableau (3)'!QA6=7,"7 Cantal 250g",IF('Tableau (3)'!QA6=8,"8 Cantal 250g",IF('Tableau (3)'!QA6=9,"9 Cantal 250g",IF('Tableau (3)'!QA6=10,"10 Cantal 250g",IF('Tableau (3)'!QA6&gt;10,"!!!!!!!!!!!!!!","")))))))))))</f>
        <v/>
      </c>
      <c r="PX8" s="13" t="str">
        <f>IF('Tableau (3)'!QA27=1,"1 Salers 500g",IF('Tableau (3)'!QA27=2,"2 Salers 500g",IF('Tableau (3)'!QA27=3,"3 Salers 500g",IF('Tableau (3)'!QA27=4,"4 Salers 500g",IF('Tableau (3)'!QA27=5,"5 Salers 500g",IF('Tableau (3)'!QA27=6,"6 Salers 500g",IF('Tableau (3)'!QA27=7,"7 Salers 500g",IF('Tableau (3)'!QA27=8,"8 Salers 500g",IF('Tableau (3)'!QA27=9,"9 Salers 500g",IF('Tableau (3)'!QA27=10,"10 Salers 500g",IF('Tableau (3)'!QA27&gt;10,"!!!!!!!!!!!!!!","")))))))))))</f>
        <v/>
      </c>
      <c r="PY8" s="13" t="str">
        <f>IF('Tableau (3)'!QC6=1,"1 Cantal 250g",IF('Tableau (3)'!QC6=2,"2 Cantal 250g",IF('Tableau (3)'!QC6=3,"3 Cantal 250g",IF('Tableau (3)'!QC6=4,"4 Cantal 250g",IF('Tableau (3)'!QC6=5,"5 Cantal 250g",IF('Tableau (3)'!QC6=6,"6 Cantal 250g",IF('Tableau (3)'!QC6=7,"7 Cantal 250g",IF('Tableau (3)'!QC6=8,"8 Cantal 250g",IF('Tableau (3)'!QC6=9,"9 Cantal 250g",IF('Tableau (3)'!QC6=10,"10 Cantal 250g",IF('Tableau (3)'!QC6&gt;10,"!!!!!!!!!!!!!!","")))))))))))</f>
        <v/>
      </c>
      <c r="PZ8" s="13" t="str">
        <f>IF('Tableau (3)'!QC27=1,"1 Salers 500g",IF('Tableau (3)'!QC27=2,"2 Salers 500g",IF('Tableau (3)'!QC27=3,"3 Salers 500g",IF('Tableau (3)'!QC27=4,"4 Salers 500g",IF('Tableau (3)'!QC27=5,"5 Salers 500g",IF('Tableau (3)'!QC27=6,"6 Salers 500g",IF('Tableau (3)'!QC27=7,"7 Salers 500g",IF('Tableau (3)'!QC27=8,"8 Salers 500g",IF('Tableau (3)'!QC27=9,"9 Salers 500g",IF('Tableau (3)'!QC27=10,"10 Salers 500g",IF('Tableau (3)'!QC27&gt;10,"!!!!!!!!!!!!!!","")))))))))))</f>
        <v/>
      </c>
      <c r="QA8" s="13" t="str">
        <f>IF('Tableau (3)'!QE6=1,"1 Cantal 250g",IF('Tableau (3)'!QE6=2,"2 Cantal 250g",IF('Tableau (3)'!QE6=3,"3 Cantal 250g",IF('Tableau (3)'!QE6=4,"4 Cantal 250g",IF('Tableau (3)'!QE6=5,"5 Cantal 250g",IF('Tableau (3)'!QE6=6,"6 Cantal 250g",IF('Tableau (3)'!QE6=7,"7 Cantal 250g",IF('Tableau (3)'!QE6=8,"8 Cantal 250g",IF('Tableau (3)'!QE6=9,"9 Cantal 250g",IF('Tableau (3)'!QE6=10,"10 Cantal 250g",IF('Tableau (3)'!QE6&gt;10,"!!!!!!!!!!!!!!","")))))))))))</f>
        <v/>
      </c>
      <c r="QB8" s="13" t="str">
        <f>IF('Tableau (3)'!QE27=1,"1 Salers 500g",IF('Tableau (3)'!QE27=2,"2 Salers 500g",IF('Tableau (3)'!QE27=3,"3 Salers 500g",IF('Tableau (3)'!QE27=4,"4 Salers 500g",IF('Tableau (3)'!QE27=5,"5 Salers 500g",IF('Tableau (3)'!QE27=6,"6 Salers 500g",IF('Tableau (3)'!QE27=7,"7 Salers 500g",IF('Tableau (3)'!QE27=8,"8 Salers 500g",IF('Tableau (3)'!QE27=9,"9 Salers 500g",IF('Tableau (3)'!QE27=10,"10 Salers 500g",IF('Tableau (3)'!QE27&gt;10,"!!!!!!!!!!!!!!","")))))))))))</f>
        <v/>
      </c>
      <c r="QC8" s="13" t="str">
        <f>IF('Tableau (3)'!QG6=1,"1 Cantal 250g",IF('Tableau (3)'!QG6=2,"2 Cantal 250g",IF('Tableau (3)'!QG6=3,"3 Cantal 250g",IF('Tableau (3)'!QG6=4,"4 Cantal 250g",IF('Tableau (3)'!QG6=5,"5 Cantal 250g",IF('Tableau (3)'!QG6=6,"6 Cantal 250g",IF('Tableau (3)'!QG6=7,"7 Cantal 250g",IF('Tableau (3)'!QG6=8,"8 Cantal 250g",IF('Tableau (3)'!QG6=9,"9 Cantal 250g",IF('Tableau (3)'!QG6=10,"10 Cantal 250g",IF('Tableau (3)'!QG6&gt;10,"!!!!!!!!!!!!!!","")))))))))))</f>
        <v/>
      </c>
      <c r="QD8" s="13" t="str">
        <f>IF('Tableau (3)'!QG27=1,"1 Salers 500g",IF('Tableau (3)'!QG27=2,"2 Salers 500g",IF('Tableau (3)'!QG27=3,"3 Salers 500g",IF('Tableau (3)'!QG27=4,"4 Salers 500g",IF('Tableau (3)'!QG27=5,"5 Salers 500g",IF('Tableau (3)'!QG27=6,"6 Salers 500g",IF('Tableau (3)'!QG27=7,"7 Salers 500g",IF('Tableau (3)'!QG27=8,"8 Salers 500g",IF('Tableau (3)'!QG27=9,"9 Salers 500g",IF('Tableau (3)'!QG27=10,"10 Salers 500g",IF('Tableau (3)'!QG27&gt;10,"!!!!!!!!!!!!!!","")))))))))))</f>
        <v/>
      </c>
      <c r="QE8" s="13" t="str">
        <f>IF('Tableau (3)'!QI6=1,"1 Cantal 250g",IF('Tableau (3)'!QI6=2,"2 Cantal 250g",IF('Tableau (3)'!QI6=3,"3 Cantal 250g",IF('Tableau (3)'!QI6=4,"4 Cantal 250g",IF('Tableau (3)'!QI6=5,"5 Cantal 250g",IF('Tableau (3)'!QI6=6,"6 Cantal 250g",IF('Tableau (3)'!QI6=7,"7 Cantal 250g",IF('Tableau (3)'!QI6=8,"8 Cantal 250g",IF('Tableau (3)'!QI6=9,"9 Cantal 250g",IF('Tableau (3)'!QI6=10,"10 Cantal 250g",IF('Tableau (3)'!QI6&gt;10,"!!!!!!!!!!!!!!","")))))))))))</f>
        <v/>
      </c>
      <c r="QF8" s="13" t="str">
        <f>IF('Tableau (3)'!QI27=1,"1 Salers 500g",IF('Tableau (3)'!QI27=2,"2 Salers 500g",IF('Tableau (3)'!QI27=3,"3 Salers 500g",IF('Tableau (3)'!QI27=4,"4 Salers 500g",IF('Tableau (3)'!QI27=5,"5 Salers 500g",IF('Tableau (3)'!QI27=6,"6 Salers 500g",IF('Tableau (3)'!QI27=7,"7 Salers 500g",IF('Tableau (3)'!QI27=8,"8 Salers 500g",IF('Tableau (3)'!QI27=9,"9 Salers 500g",IF('Tableau (3)'!QI27=10,"10 Salers 500g",IF('Tableau (3)'!QI27&gt;10,"!!!!!!!!!!!!!!","")))))))))))</f>
        <v/>
      </c>
      <c r="QG8" s="13" t="str">
        <f>IF('Tableau (3)'!QK6=1,"1 Cantal 250g",IF('Tableau (3)'!QK6=2,"2 Cantal 250g",IF('Tableau (3)'!QK6=3,"3 Cantal 250g",IF('Tableau (3)'!QK6=4,"4 Cantal 250g",IF('Tableau (3)'!QK6=5,"5 Cantal 250g",IF('Tableau (3)'!QK6=6,"6 Cantal 250g",IF('Tableau (3)'!QK6=7,"7 Cantal 250g",IF('Tableau (3)'!QK6=8,"8 Cantal 250g",IF('Tableau (3)'!QK6=9,"9 Cantal 250g",IF('Tableau (3)'!QK6=10,"10 Cantal 250g",IF('Tableau (3)'!QK6&gt;10,"!!!!!!!!!!!!!!","")))))))))))</f>
        <v/>
      </c>
      <c r="QH8" s="13" t="str">
        <f>IF('Tableau (3)'!QK27=1,"1 Salers 500g",IF('Tableau (3)'!QK27=2,"2 Salers 500g",IF('Tableau (3)'!QK27=3,"3 Salers 500g",IF('Tableau (3)'!QK27=4,"4 Salers 500g",IF('Tableau (3)'!QK27=5,"5 Salers 500g",IF('Tableau (3)'!QK27=6,"6 Salers 500g",IF('Tableau (3)'!QK27=7,"7 Salers 500g",IF('Tableau (3)'!QK27=8,"8 Salers 500g",IF('Tableau (3)'!QK27=9,"9 Salers 500g",IF('Tableau (3)'!QK27=10,"10 Salers 500g",IF('Tableau (3)'!QK27&gt;10,"!!!!!!!!!!!!!!","")))))))))))</f>
        <v/>
      </c>
      <c r="QI8" s="13" t="str">
        <f>IF('Tableau (3)'!QM6=1,"1 Cantal 250g",IF('Tableau (3)'!QM6=2,"2 Cantal 250g",IF('Tableau (3)'!QM6=3,"3 Cantal 250g",IF('Tableau (3)'!QM6=4,"4 Cantal 250g",IF('Tableau (3)'!QM6=5,"5 Cantal 250g",IF('Tableau (3)'!QM6=6,"6 Cantal 250g",IF('Tableau (3)'!QM6=7,"7 Cantal 250g",IF('Tableau (3)'!QM6=8,"8 Cantal 250g",IF('Tableau (3)'!QM6=9,"9 Cantal 250g",IF('Tableau (3)'!QM6=10,"10 Cantal 250g",IF('Tableau (3)'!QM6&gt;10,"!!!!!!!!!!!!!!","")))))))))))</f>
        <v/>
      </c>
      <c r="QJ8" s="13" t="str">
        <f>IF('Tableau (3)'!QM27=1,"1 Salers 500g",IF('Tableau (3)'!QM27=2,"2 Salers 500g",IF('Tableau (3)'!QM27=3,"3 Salers 500g",IF('Tableau (3)'!QM27=4,"4 Salers 500g",IF('Tableau (3)'!QM27=5,"5 Salers 500g",IF('Tableau (3)'!QM27=6,"6 Salers 500g",IF('Tableau (3)'!QM27=7,"7 Salers 500g",IF('Tableau (3)'!QM27=8,"8 Salers 500g",IF('Tableau (3)'!QM27=9,"9 Salers 500g",IF('Tableau (3)'!QM27=10,"10 Salers 500g",IF('Tableau (3)'!QM27&gt;10,"!!!!!!!!!!!!!!","")))))))))))</f>
        <v/>
      </c>
      <c r="QK8" s="13" t="str">
        <f>IF('Tableau (3)'!QO6=1,"1 Cantal 250g",IF('Tableau (3)'!QO6=2,"2 Cantal 250g",IF('Tableau (3)'!QO6=3,"3 Cantal 250g",IF('Tableau (3)'!QO6=4,"4 Cantal 250g",IF('Tableau (3)'!QO6=5,"5 Cantal 250g",IF('Tableau (3)'!QO6=6,"6 Cantal 250g",IF('Tableau (3)'!QO6=7,"7 Cantal 250g",IF('Tableau (3)'!QO6=8,"8 Cantal 250g",IF('Tableau (3)'!QO6=9,"9 Cantal 250g",IF('Tableau (3)'!QO6=10,"10 Cantal 250g",IF('Tableau (3)'!QO6&gt;10,"!!!!!!!!!!!!!!","")))))))))))</f>
        <v/>
      </c>
      <c r="QL8" s="13" t="str">
        <f>IF('Tableau (3)'!QO27=1,"1 Salers 500g",IF('Tableau (3)'!QO27=2,"2 Salers 500g",IF('Tableau (3)'!QO27=3,"3 Salers 500g",IF('Tableau (3)'!QO27=4,"4 Salers 500g",IF('Tableau (3)'!QO27=5,"5 Salers 500g",IF('Tableau (3)'!QO27=6,"6 Salers 500g",IF('Tableau (3)'!QO27=7,"7 Salers 500g",IF('Tableau (3)'!QO27=8,"8 Salers 500g",IF('Tableau (3)'!QO27=9,"9 Salers 500g",IF('Tableau (3)'!QO27=10,"10 Salers 500g",IF('Tableau (3)'!QO27&gt;10,"!!!!!!!!!!!!!!","")))))))))))</f>
        <v/>
      </c>
      <c r="QM8" s="13" t="str">
        <f>IF('Tableau (3)'!QQ6=1,"1 Cantal 250g",IF('Tableau (3)'!QQ6=2,"2 Cantal 250g",IF('Tableau (3)'!QQ6=3,"3 Cantal 250g",IF('Tableau (3)'!QQ6=4,"4 Cantal 250g",IF('Tableau (3)'!QQ6=5,"5 Cantal 250g",IF('Tableau (3)'!QQ6=6,"6 Cantal 250g",IF('Tableau (3)'!QQ6=7,"7 Cantal 250g",IF('Tableau (3)'!QQ6=8,"8 Cantal 250g",IF('Tableau (3)'!QQ6=9,"9 Cantal 250g",IF('Tableau (3)'!QQ6=10,"10 Cantal 250g",IF('Tableau (3)'!QQ6&gt;10,"!!!!!!!!!!!!!!","")))))))))))</f>
        <v/>
      </c>
      <c r="QN8" s="13" t="str">
        <f>IF('Tableau (3)'!QQ27=1,"1 Salers 500g",IF('Tableau (3)'!QQ27=2,"2 Salers 500g",IF('Tableau (3)'!QQ27=3,"3 Salers 500g",IF('Tableau (3)'!QQ27=4,"4 Salers 500g",IF('Tableau (3)'!QQ27=5,"5 Salers 500g",IF('Tableau (3)'!QQ27=6,"6 Salers 500g",IF('Tableau (3)'!QQ27=7,"7 Salers 500g",IF('Tableau (3)'!QQ27=8,"8 Salers 500g",IF('Tableau (3)'!QQ27=9,"9 Salers 500g",IF('Tableau (3)'!QQ27=10,"10 Salers 500g",IF('Tableau (3)'!QQ27&gt;10,"!!!!!!!!!!!!!!","")))))))))))</f>
        <v/>
      </c>
      <c r="QO8" s="13" t="str">
        <f>IF('Tableau (3)'!QS6=1,"1 Cantal 250g",IF('Tableau (3)'!QS6=2,"2 Cantal 250g",IF('Tableau (3)'!QS6=3,"3 Cantal 250g",IF('Tableau (3)'!QS6=4,"4 Cantal 250g",IF('Tableau (3)'!QS6=5,"5 Cantal 250g",IF('Tableau (3)'!QS6=6,"6 Cantal 250g",IF('Tableau (3)'!QS6=7,"7 Cantal 250g",IF('Tableau (3)'!QS6=8,"8 Cantal 250g",IF('Tableau (3)'!QS6=9,"9 Cantal 250g",IF('Tableau (3)'!QS6=10,"10 Cantal 250g",IF('Tableau (3)'!QS6&gt;10,"!!!!!!!!!!!!!!","")))))))))))</f>
        <v/>
      </c>
      <c r="QP8" s="13" t="str">
        <f>IF('Tableau (3)'!QS27=1,"1 Salers 500g",IF('Tableau (3)'!QS27=2,"2 Salers 500g",IF('Tableau (3)'!QS27=3,"3 Salers 500g",IF('Tableau (3)'!QS27=4,"4 Salers 500g",IF('Tableau (3)'!QS27=5,"5 Salers 500g",IF('Tableau (3)'!QS27=6,"6 Salers 500g",IF('Tableau (3)'!QS27=7,"7 Salers 500g",IF('Tableau (3)'!QS27=8,"8 Salers 500g",IF('Tableau (3)'!QS27=9,"9 Salers 500g",IF('Tableau (3)'!QS27=10,"10 Salers 500g",IF('Tableau (3)'!QS27&gt;10,"!!!!!!!!!!!!!!","")))))))))))</f>
        <v/>
      </c>
      <c r="QQ8" s="13" t="str">
        <f>IF('Tableau (3)'!QU6=1,"1 Cantal 250g",IF('Tableau (3)'!QU6=2,"2 Cantal 250g",IF('Tableau (3)'!QU6=3,"3 Cantal 250g",IF('Tableau (3)'!QU6=4,"4 Cantal 250g",IF('Tableau (3)'!QU6=5,"5 Cantal 250g",IF('Tableau (3)'!QU6=6,"6 Cantal 250g",IF('Tableau (3)'!QU6=7,"7 Cantal 250g",IF('Tableau (3)'!QU6=8,"8 Cantal 250g",IF('Tableau (3)'!QU6=9,"9 Cantal 250g",IF('Tableau (3)'!QU6=10,"10 Cantal 250g",IF('Tableau (3)'!QU6&gt;10,"!!!!!!!!!!!!!!","")))))))))))</f>
        <v/>
      </c>
      <c r="QR8" s="13" t="str">
        <f>IF('Tableau (3)'!QU27=1,"1 Salers 500g",IF('Tableau (3)'!QU27=2,"2 Salers 500g",IF('Tableau (3)'!QU27=3,"3 Salers 500g",IF('Tableau (3)'!QU27=4,"4 Salers 500g",IF('Tableau (3)'!QU27=5,"5 Salers 500g",IF('Tableau (3)'!QU27=6,"6 Salers 500g",IF('Tableau (3)'!QU27=7,"7 Salers 500g",IF('Tableau (3)'!QU27=8,"8 Salers 500g",IF('Tableau (3)'!QU27=9,"9 Salers 500g",IF('Tableau (3)'!QU27=10,"10 Salers 500g",IF('Tableau (3)'!QU27&gt;10,"!!!!!!!!!!!!!!","")))))))))))</f>
        <v/>
      </c>
      <c r="QS8" s="13" t="str">
        <f>IF('Tableau (3)'!QW6=1,"1 Cantal 250g",IF('Tableau (3)'!QW6=2,"2 Cantal 250g",IF('Tableau (3)'!QW6=3,"3 Cantal 250g",IF('Tableau (3)'!QW6=4,"4 Cantal 250g",IF('Tableau (3)'!QW6=5,"5 Cantal 250g",IF('Tableau (3)'!QW6=6,"6 Cantal 250g",IF('Tableau (3)'!QW6=7,"7 Cantal 250g",IF('Tableau (3)'!QW6=8,"8 Cantal 250g",IF('Tableau (3)'!QW6=9,"9 Cantal 250g",IF('Tableau (3)'!QW6=10,"10 Cantal 250g",IF('Tableau (3)'!QW6&gt;10,"!!!!!!!!!!!!!!","")))))))))))</f>
        <v/>
      </c>
      <c r="QT8" s="13" t="str">
        <f>IF('Tableau (3)'!QW27=1,"1 Salers 500g",IF('Tableau (3)'!QW27=2,"2 Salers 500g",IF('Tableau (3)'!QW27=3,"3 Salers 500g",IF('Tableau (3)'!QW27=4,"4 Salers 500g",IF('Tableau (3)'!QW27=5,"5 Salers 500g",IF('Tableau (3)'!QW27=6,"6 Salers 500g",IF('Tableau (3)'!QW27=7,"7 Salers 500g",IF('Tableau (3)'!QW27=8,"8 Salers 500g",IF('Tableau (3)'!QW27=9,"9 Salers 500g",IF('Tableau (3)'!QW27=10,"10 Salers 500g",IF('Tableau (3)'!QW27&gt;10,"!!!!!!!!!!!!!!","")))))))))))</f>
        <v/>
      </c>
      <c r="QU8" s="13" t="str">
        <f>IF('Tableau (3)'!QY6=1,"1 Cantal 250g",IF('Tableau (3)'!QY6=2,"2 Cantal 250g",IF('Tableau (3)'!QY6=3,"3 Cantal 250g",IF('Tableau (3)'!QY6=4,"4 Cantal 250g",IF('Tableau (3)'!QY6=5,"5 Cantal 250g",IF('Tableau (3)'!QY6=6,"6 Cantal 250g",IF('Tableau (3)'!QY6=7,"7 Cantal 250g",IF('Tableau (3)'!QY6=8,"8 Cantal 250g",IF('Tableau (3)'!QY6=9,"9 Cantal 250g",IF('Tableau (3)'!QY6=10,"10 Cantal 250g",IF('Tableau (3)'!QY6&gt;10,"!!!!!!!!!!!!!!","")))))))))))</f>
        <v/>
      </c>
      <c r="QV8" s="13" t="str">
        <f>IF('Tableau (3)'!QY27=1,"1 Salers 500g",IF('Tableau (3)'!QY27=2,"2 Salers 500g",IF('Tableau (3)'!QY27=3,"3 Salers 500g",IF('Tableau (3)'!QY27=4,"4 Salers 500g",IF('Tableau (3)'!QY27=5,"5 Salers 500g",IF('Tableau (3)'!QY27=6,"6 Salers 500g",IF('Tableau (3)'!QY27=7,"7 Salers 500g",IF('Tableau (3)'!QY27=8,"8 Salers 500g",IF('Tableau (3)'!QY27=9,"9 Salers 500g",IF('Tableau (3)'!QY27=10,"10 Salers 500g",IF('Tableau (3)'!QY27&gt;10,"!!!!!!!!!!!!!!","")))))))))))</f>
        <v/>
      </c>
      <c r="QW8" s="13" t="str">
        <f>IF('Tableau (3)'!RA6=1,"1 Cantal 250g",IF('Tableau (3)'!RA6=2,"2 Cantal 250g",IF('Tableau (3)'!RA6=3,"3 Cantal 250g",IF('Tableau (3)'!RA6=4,"4 Cantal 250g",IF('Tableau (3)'!RA6=5,"5 Cantal 250g",IF('Tableau (3)'!RA6=6,"6 Cantal 250g",IF('Tableau (3)'!RA6=7,"7 Cantal 250g",IF('Tableau (3)'!RA6=8,"8 Cantal 250g",IF('Tableau (3)'!RA6=9,"9 Cantal 250g",IF('Tableau (3)'!RA6=10,"10 Cantal 250g",IF('Tableau (3)'!RA6&gt;10,"!!!!!!!!!!!!!!","")))))))))))</f>
        <v/>
      </c>
      <c r="QX8" s="13" t="str">
        <f>IF('Tableau (3)'!RA27=1,"1 Salers 500g",IF('Tableau (3)'!RA27=2,"2 Salers 500g",IF('Tableau (3)'!RA27=3,"3 Salers 500g",IF('Tableau (3)'!RA27=4,"4 Salers 500g",IF('Tableau (3)'!RA27=5,"5 Salers 500g",IF('Tableau (3)'!RA27=6,"6 Salers 500g",IF('Tableau (3)'!RA27=7,"7 Salers 500g",IF('Tableau (3)'!RA27=8,"8 Salers 500g",IF('Tableau (3)'!RA27=9,"9 Salers 500g",IF('Tableau (3)'!RA27=10,"10 Salers 500g",IF('Tableau (3)'!RA27&gt;10,"!!!!!!!!!!!!!!","")))))))))))</f>
        <v/>
      </c>
      <c r="QY8" s="13" t="str">
        <f>IF('Tableau (3)'!RC6=1,"1 Cantal 250g",IF('Tableau (3)'!RC6=2,"2 Cantal 250g",IF('Tableau (3)'!RC6=3,"3 Cantal 250g",IF('Tableau (3)'!RC6=4,"4 Cantal 250g",IF('Tableau (3)'!RC6=5,"5 Cantal 250g",IF('Tableau (3)'!RC6=6,"6 Cantal 250g",IF('Tableau (3)'!RC6=7,"7 Cantal 250g",IF('Tableau (3)'!RC6=8,"8 Cantal 250g",IF('Tableau (3)'!RC6=9,"9 Cantal 250g",IF('Tableau (3)'!RC6=10,"10 Cantal 250g",IF('Tableau (3)'!RC6&gt;10,"!!!!!!!!!!!!!!","")))))))))))</f>
        <v/>
      </c>
      <c r="QZ8" s="13" t="str">
        <f>IF('Tableau (3)'!RC27=1,"1 Salers 500g",IF('Tableau (3)'!RC27=2,"2 Salers 500g",IF('Tableau (3)'!RC27=3,"3 Salers 500g",IF('Tableau (3)'!RC27=4,"4 Salers 500g",IF('Tableau (3)'!RC27=5,"5 Salers 500g",IF('Tableau (3)'!RC27=6,"6 Salers 500g",IF('Tableau (3)'!RC27=7,"7 Salers 500g",IF('Tableau (3)'!RC27=8,"8 Salers 500g",IF('Tableau (3)'!RC27=9,"9 Salers 500g",IF('Tableau (3)'!RC27=10,"10 Salers 500g",IF('Tableau (3)'!RC27&gt;10,"!!!!!!!!!!!!!!","")))))))))))</f>
        <v/>
      </c>
      <c r="RA8" s="13" t="str">
        <f>IF('Tableau (3)'!RE6=1,"1 Cantal 250g",IF('Tableau (3)'!RE6=2,"2 Cantal 250g",IF('Tableau (3)'!RE6=3,"3 Cantal 250g",IF('Tableau (3)'!RE6=4,"4 Cantal 250g",IF('Tableau (3)'!RE6=5,"5 Cantal 250g",IF('Tableau (3)'!RE6=6,"6 Cantal 250g",IF('Tableau (3)'!RE6=7,"7 Cantal 250g",IF('Tableau (3)'!RE6=8,"8 Cantal 250g",IF('Tableau (3)'!RE6=9,"9 Cantal 250g",IF('Tableau (3)'!RE6=10,"10 Cantal 250g",IF('Tableau (3)'!RE6&gt;10,"!!!!!!!!!!!!!!","")))))))))))</f>
        <v/>
      </c>
      <c r="RB8" s="13" t="str">
        <f>IF('Tableau (3)'!RE27=1,"1 Salers 500g",IF('Tableau (3)'!RE27=2,"2 Salers 500g",IF('Tableau (3)'!RE27=3,"3 Salers 500g",IF('Tableau (3)'!RE27=4,"4 Salers 500g",IF('Tableau (3)'!RE27=5,"5 Salers 500g",IF('Tableau (3)'!RE27=6,"6 Salers 500g",IF('Tableau (3)'!RE27=7,"7 Salers 500g",IF('Tableau (3)'!RE27=8,"8 Salers 500g",IF('Tableau (3)'!RE27=9,"9 Salers 500g",IF('Tableau (3)'!RE27=10,"10 Salers 500g",IF('Tableau (3)'!RE27&gt;10,"!!!!!!!!!!!!!!","")))))))))))</f>
        <v/>
      </c>
      <c r="RC8" s="13" t="str">
        <f>IF('Tableau (3)'!RG6=1,"1 Cantal 250g",IF('Tableau (3)'!RG6=2,"2 Cantal 250g",IF('Tableau (3)'!RG6=3,"3 Cantal 250g",IF('Tableau (3)'!RG6=4,"4 Cantal 250g",IF('Tableau (3)'!RG6=5,"5 Cantal 250g",IF('Tableau (3)'!RG6=6,"6 Cantal 250g",IF('Tableau (3)'!RG6=7,"7 Cantal 250g",IF('Tableau (3)'!RG6=8,"8 Cantal 250g",IF('Tableau (3)'!RG6=9,"9 Cantal 250g",IF('Tableau (3)'!RG6=10,"10 Cantal 250g",IF('Tableau (3)'!RG6&gt;10,"!!!!!!!!!!!!!!","")))))))))))</f>
        <v/>
      </c>
      <c r="RD8" s="13" t="str">
        <f>IF('Tableau (3)'!RG27=1,"1 Salers 500g",IF('Tableau (3)'!RG27=2,"2 Salers 500g",IF('Tableau (3)'!RG27=3,"3 Salers 500g",IF('Tableau (3)'!RG27=4,"4 Salers 500g",IF('Tableau (3)'!RG27=5,"5 Salers 500g",IF('Tableau (3)'!RG27=6,"6 Salers 500g",IF('Tableau (3)'!RG27=7,"7 Salers 500g",IF('Tableau (3)'!RG27=8,"8 Salers 500g",IF('Tableau (3)'!RG27=9,"9 Salers 500g",IF('Tableau (3)'!RG27=10,"10 Salers 500g",IF('Tableau (3)'!RG27&gt;10,"!!!!!!!!!!!!!!","")))))))))))</f>
        <v/>
      </c>
      <c r="RE8" s="13" t="str">
        <f>IF('Tableau (3)'!RI6=1,"1 Cantal 250g",IF('Tableau (3)'!RI6=2,"2 Cantal 250g",IF('Tableau (3)'!RI6=3,"3 Cantal 250g",IF('Tableau (3)'!RI6=4,"4 Cantal 250g",IF('Tableau (3)'!RI6=5,"5 Cantal 250g",IF('Tableau (3)'!RI6=6,"6 Cantal 250g",IF('Tableau (3)'!RI6=7,"7 Cantal 250g",IF('Tableau (3)'!RI6=8,"8 Cantal 250g",IF('Tableau (3)'!RI6=9,"9 Cantal 250g",IF('Tableau (3)'!RI6=10,"10 Cantal 250g",IF('Tableau (3)'!RI6&gt;10,"!!!!!!!!!!!!!!","")))))))))))</f>
        <v/>
      </c>
      <c r="RF8" s="13" t="str">
        <f>IF('Tableau (3)'!RI27=1,"1 Salers 500g",IF('Tableau (3)'!RI27=2,"2 Salers 500g",IF('Tableau (3)'!RI27=3,"3 Salers 500g",IF('Tableau (3)'!RI27=4,"4 Salers 500g",IF('Tableau (3)'!RI27=5,"5 Salers 500g",IF('Tableau (3)'!RI27=6,"6 Salers 500g",IF('Tableau (3)'!RI27=7,"7 Salers 500g",IF('Tableau (3)'!RI27=8,"8 Salers 500g",IF('Tableau (3)'!RI27=9,"9 Salers 500g",IF('Tableau (3)'!RI27=10,"10 Salers 500g",IF('Tableau (3)'!RI27&gt;10,"!!!!!!!!!!!!!!","")))))))))))</f>
        <v/>
      </c>
      <c r="RG8" s="13" t="str">
        <f>IF('Tableau (3)'!RK6=1,"1 Cantal 250g",IF('Tableau (3)'!RK6=2,"2 Cantal 250g",IF('Tableau (3)'!RK6=3,"3 Cantal 250g",IF('Tableau (3)'!RK6=4,"4 Cantal 250g",IF('Tableau (3)'!RK6=5,"5 Cantal 250g",IF('Tableau (3)'!RK6=6,"6 Cantal 250g",IF('Tableau (3)'!RK6=7,"7 Cantal 250g",IF('Tableau (3)'!RK6=8,"8 Cantal 250g",IF('Tableau (3)'!RK6=9,"9 Cantal 250g",IF('Tableau (3)'!RK6=10,"10 Cantal 250g",IF('Tableau (3)'!RK6&gt;10,"!!!!!!!!!!!!!!","")))))))))))</f>
        <v/>
      </c>
      <c r="RH8" s="13" t="str">
        <f>IF('Tableau (3)'!RK27=1,"1 Salers 500g",IF('Tableau (3)'!RK27=2,"2 Salers 500g",IF('Tableau (3)'!RK27=3,"3 Salers 500g",IF('Tableau (3)'!RK27=4,"4 Salers 500g",IF('Tableau (3)'!RK27=5,"5 Salers 500g",IF('Tableau (3)'!RK27=6,"6 Salers 500g",IF('Tableau (3)'!RK27=7,"7 Salers 500g",IF('Tableau (3)'!RK27=8,"8 Salers 500g",IF('Tableau (3)'!RK27=9,"9 Salers 500g",IF('Tableau (3)'!RK27=10,"10 Salers 500g",IF('Tableau (3)'!RK27&gt;10,"!!!!!!!!!!!!!!","")))))))))))</f>
        <v/>
      </c>
      <c r="RI8" s="13" t="str">
        <f>IF('Tableau (3)'!RM6=1,"1 Cantal 250g",IF('Tableau (3)'!RM6=2,"2 Cantal 250g",IF('Tableau (3)'!RM6=3,"3 Cantal 250g",IF('Tableau (3)'!RM6=4,"4 Cantal 250g",IF('Tableau (3)'!RM6=5,"5 Cantal 250g",IF('Tableau (3)'!RM6=6,"6 Cantal 250g",IF('Tableau (3)'!RM6=7,"7 Cantal 250g",IF('Tableau (3)'!RM6=8,"8 Cantal 250g",IF('Tableau (3)'!RM6=9,"9 Cantal 250g",IF('Tableau (3)'!RM6=10,"10 Cantal 250g",IF('Tableau (3)'!RM6&gt;10,"!!!!!!!!!!!!!!","")))))))))))</f>
        <v/>
      </c>
      <c r="RJ8" s="13" t="str">
        <f>IF('Tableau (3)'!RM27=1,"1 Salers 500g",IF('Tableau (3)'!RM27=2,"2 Salers 500g",IF('Tableau (3)'!RM27=3,"3 Salers 500g",IF('Tableau (3)'!RM27=4,"4 Salers 500g",IF('Tableau (3)'!RM27=5,"5 Salers 500g",IF('Tableau (3)'!RM27=6,"6 Salers 500g",IF('Tableau (3)'!RM27=7,"7 Salers 500g",IF('Tableau (3)'!RM27=8,"8 Salers 500g",IF('Tableau (3)'!RM27=9,"9 Salers 500g",IF('Tableau (3)'!RM27=10,"10 Salers 500g",IF('Tableau (3)'!RM27&gt;10,"!!!!!!!!!!!!!!","")))))))))))</f>
        <v/>
      </c>
      <c r="RK8" s="13" t="str">
        <f>IF('Tableau (3)'!RO6=1,"1 Cantal 250g",IF('Tableau (3)'!RO6=2,"2 Cantal 250g",IF('Tableau (3)'!RO6=3,"3 Cantal 250g",IF('Tableau (3)'!RO6=4,"4 Cantal 250g",IF('Tableau (3)'!RO6=5,"5 Cantal 250g",IF('Tableau (3)'!RO6=6,"6 Cantal 250g",IF('Tableau (3)'!RO6=7,"7 Cantal 250g",IF('Tableau (3)'!RO6=8,"8 Cantal 250g",IF('Tableau (3)'!RO6=9,"9 Cantal 250g",IF('Tableau (3)'!RO6=10,"10 Cantal 250g",IF('Tableau (3)'!RO6&gt;10,"!!!!!!!!!!!!!!","")))))))))))</f>
        <v/>
      </c>
      <c r="RL8" s="13" t="str">
        <f>IF('Tableau (3)'!RO27=1,"1 Salers 500g",IF('Tableau (3)'!RO27=2,"2 Salers 500g",IF('Tableau (3)'!RO27=3,"3 Salers 500g",IF('Tableau (3)'!RO27=4,"4 Salers 500g",IF('Tableau (3)'!RO27=5,"5 Salers 500g",IF('Tableau (3)'!RO27=6,"6 Salers 500g",IF('Tableau (3)'!RO27=7,"7 Salers 500g",IF('Tableau (3)'!RO27=8,"8 Salers 500g",IF('Tableau (3)'!RO27=9,"9 Salers 500g",IF('Tableau (3)'!RO27=10,"10 Salers 500g",IF('Tableau (3)'!RO27&gt;10,"!!!!!!!!!!!!!!","")))))))))))</f>
        <v/>
      </c>
      <c r="RM8" s="13" t="str">
        <f>IF('Tableau (3)'!RQ6=1,"1 Cantal 250g",IF('Tableau (3)'!RQ6=2,"2 Cantal 250g",IF('Tableau (3)'!RQ6=3,"3 Cantal 250g",IF('Tableau (3)'!RQ6=4,"4 Cantal 250g",IF('Tableau (3)'!RQ6=5,"5 Cantal 250g",IF('Tableau (3)'!RQ6=6,"6 Cantal 250g",IF('Tableau (3)'!RQ6=7,"7 Cantal 250g",IF('Tableau (3)'!RQ6=8,"8 Cantal 250g",IF('Tableau (3)'!RQ6=9,"9 Cantal 250g",IF('Tableau (3)'!RQ6=10,"10 Cantal 250g",IF('Tableau (3)'!RQ6&gt;10,"!!!!!!!!!!!!!!","")))))))))))</f>
        <v/>
      </c>
      <c r="RN8" s="13" t="str">
        <f>IF('Tableau (3)'!RQ27=1,"1 Salers 500g",IF('Tableau (3)'!RQ27=2,"2 Salers 500g",IF('Tableau (3)'!RQ27=3,"3 Salers 500g",IF('Tableau (3)'!RQ27=4,"4 Salers 500g",IF('Tableau (3)'!RQ27=5,"5 Salers 500g",IF('Tableau (3)'!RQ27=6,"6 Salers 500g",IF('Tableau (3)'!RQ27=7,"7 Salers 500g",IF('Tableau (3)'!RQ27=8,"8 Salers 500g",IF('Tableau (3)'!RQ27=9,"9 Salers 500g",IF('Tableau (3)'!RQ27=10,"10 Salers 500g",IF('Tableau (3)'!RQ27&gt;10,"!!!!!!!!!!!!!!","")))))))))))</f>
        <v/>
      </c>
      <c r="RO8" s="13" t="str">
        <f>IF('Tableau (3)'!RS6=1,"1 Cantal 250g",IF('Tableau (3)'!RS6=2,"2 Cantal 250g",IF('Tableau (3)'!RS6=3,"3 Cantal 250g",IF('Tableau (3)'!RS6=4,"4 Cantal 250g",IF('Tableau (3)'!RS6=5,"5 Cantal 250g",IF('Tableau (3)'!RS6=6,"6 Cantal 250g",IF('Tableau (3)'!RS6=7,"7 Cantal 250g",IF('Tableau (3)'!RS6=8,"8 Cantal 250g",IF('Tableau (3)'!RS6=9,"9 Cantal 250g",IF('Tableau (3)'!RS6=10,"10 Cantal 250g",IF('Tableau (3)'!RS6&gt;10,"!!!!!!!!!!!!!!","")))))))))))</f>
        <v/>
      </c>
      <c r="RP8" s="13" t="str">
        <f>IF('Tableau (3)'!RS27=1,"1 Salers 500g",IF('Tableau (3)'!RS27=2,"2 Salers 500g",IF('Tableau (3)'!RS27=3,"3 Salers 500g",IF('Tableau (3)'!RS27=4,"4 Salers 500g",IF('Tableau (3)'!RS27=5,"5 Salers 500g",IF('Tableau (3)'!RS27=6,"6 Salers 500g",IF('Tableau (3)'!RS27=7,"7 Salers 500g",IF('Tableau (3)'!RS27=8,"8 Salers 500g",IF('Tableau (3)'!RS27=9,"9 Salers 500g",IF('Tableau (3)'!RS27=10,"10 Salers 500g",IF('Tableau (3)'!RS27&gt;10,"!!!!!!!!!!!!!!","")))))))))))</f>
        <v/>
      </c>
      <c r="RQ8" s="13" t="str">
        <f>IF('Tableau (3)'!RU6=1,"1 Cantal 250g",IF('Tableau (3)'!RU6=2,"2 Cantal 250g",IF('Tableau (3)'!RU6=3,"3 Cantal 250g",IF('Tableau (3)'!RU6=4,"4 Cantal 250g",IF('Tableau (3)'!RU6=5,"5 Cantal 250g",IF('Tableau (3)'!RU6=6,"6 Cantal 250g",IF('Tableau (3)'!RU6=7,"7 Cantal 250g",IF('Tableau (3)'!RU6=8,"8 Cantal 250g",IF('Tableau (3)'!RU6=9,"9 Cantal 250g",IF('Tableau (3)'!RU6=10,"10 Cantal 250g",IF('Tableau (3)'!RU6&gt;10,"!!!!!!!!!!!!!!","")))))))))))</f>
        <v/>
      </c>
      <c r="RR8" s="13" t="str">
        <f>IF('Tableau (3)'!RU27=1,"1 Salers 500g",IF('Tableau (3)'!RU27=2,"2 Salers 500g",IF('Tableau (3)'!RU27=3,"3 Salers 500g",IF('Tableau (3)'!RU27=4,"4 Salers 500g",IF('Tableau (3)'!RU27=5,"5 Salers 500g",IF('Tableau (3)'!RU27=6,"6 Salers 500g",IF('Tableau (3)'!RU27=7,"7 Salers 500g",IF('Tableau (3)'!RU27=8,"8 Salers 500g",IF('Tableau (3)'!RU27=9,"9 Salers 500g",IF('Tableau (3)'!RU27=10,"10 Salers 500g",IF('Tableau (3)'!RU27&gt;10,"!!!!!!!!!!!!!!","")))))))))))</f>
        <v/>
      </c>
      <c r="RS8" s="13" t="str">
        <f>IF('Tableau (3)'!RW6=1,"1 Cantal 250g",IF('Tableau (3)'!RW6=2,"2 Cantal 250g",IF('Tableau (3)'!RW6=3,"3 Cantal 250g",IF('Tableau (3)'!RW6=4,"4 Cantal 250g",IF('Tableau (3)'!RW6=5,"5 Cantal 250g",IF('Tableau (3)'!RW6=6,"6 Cantal 250g",IF('Tableau (3)'!RW6=7,"7 Cantal 250g",IF('Tableau (3)'!RW6=8,"8 Cantal 250g",IF('Tableau (3)'!RW6=9,"9 Cantal 250g",IF('Tableau (3)'!RW6=10,"10 Cantal 250g",IF('Tableau (3)'!RW6&gt;10,"!!!!!!!!!!!!!!","")))))))))))</f>
        <v/>
      </c>
      <c r="RT8" s="13" t="str">
        <f>IF('Tableau (3)'!RW27=1,"1 Salers 500g",IF('Tableau (3)'!RW27=2,"2 Salers 500g",IF('Tableau (3)'!RW27=3,"3 Salers 500g",IF('Tableau (3)'!RW27=4,"4 Salers 500g",IF('Tableau (3)'!RW27=5,"5 Salers 500g",IF('Tableau (3)'!RW27=6,"6 Salers 500g",IF('Tableau (3)'!RW27=7,"7 Salers 500g",IF('Tableau (3)'!RW27=8,"8 Salers 500g",IF('Tableau (3)'!RW27=9,"9 Salers 500g",IF('Tableau (3)'!RW27=10,"10 Salers 500g",IF('Tableau (3)'!RW27&gt;10,"!!!!!!!!!!!!!!","")))))))))))</f>
        <v/>
      </c>
      <c r="RU8" s="13" t="str">
        <f>IF('Tableau (3)'!RY6=1,"1 Cantal 250g",IF('Tableau (3)'!RY6=2,"2 Cantal 250g",IF('Tableau (3)'!RY6=3,"3 Cantal 250g",IF('Tableau (3)'!RY6=4,"4 Cantal 250g",IF('Tableau (3)'!RY6=5,"5 Cantal 250g",IF('Tableau (3)'!RY6=6,"6 Cantal 250g",IF('Tableau (3)'!RY6=7,"7 Cantal 250g",IF('Tableau (3)'!RY6=8,"8 Cantal 250g",IF('Tableau (3)'!RY6=9,"9 Cantal 250g",IF('Tableau (3)'!RY6=10,"10 Cantal 250g",IF('Tableau (3)'!RY6&gt;10,"!!!!!!!!!!!!!!","")))))))))))</f>
        <v/>
      </c>
      <c r="RV8" s="13" t="str">
        <f>IF('Tableau (3)'!RY27=1,"1 Salers 500g",IF('Tableau (3)'!RY27=2,"2 Salers 500g",IF('Tableau (3)'!RY27=3,"3 Salers 500g",IF('Tableau (3)'!RY27=4,"4 Salers 500g",IF('Tableau (3)'!RY27=5,"5 Salers 500g",IF('Tableau (3)'!RY27=6,"6 Salers 500g",IF('Tableau (3)'!RY27=7,"7 Salers 500g",IF('Tableau (3)'!RY27=8,"8 Salers 500g",IF('Tableau (3)'!RY27=9,"9 Salers 500g",IF('Tableau (3)'!RY27=10,"10 Salers 500g",IF('Tableau (3)'!RY27&gt;10,"!!!!!!!!!!!!!!","")))))))))))</f>
        <v/>
      </c>
      <c r="RW8" s="13" t="str">
        <f>IF('Tableau (3)'!SA6=1,"1 Cantal 250g",IF('Tableau (3)'!SA6=2,"2 Cantal 250g",IF('Tableau (3)'!SA6=3,"3 Cantal 250g",IF('Tableau (3)'!SA6=4,"4 Cantal 250g",IF('Tableau (3)'!SA6=5,"5 Cantal 250g",IF('Tableau (3)'!SA6=6,"6 Cantal 250g",IF('Tableau (3)'!SA6=7,"7 Cantal 250g",IF('Tableau (3)'!SA6=8,"8 Cantal 250g",IF('Tableau (3)'!SA6=9,"9 Cantal 250g",IF('Tableau (3)'!SA6=10,"10 Cantal 250g",IF('Tableau (3)'!SA6&gt;10,"!!!!!!!!!!!!!!","")))))))))))</f>
        <v/>
      </c>
      <c r="RX8" s="13" t="str">
        <f>IF('Tableau (3)'!SA27=1,"1 Salers 500g",IF('Tableau (3)'!SA27=2,"2 Salers 500g",IF('Tableau (3)'!SA27=3,"3 Salers 500g",IF('Tableau (3)'!SA27=4,"4 Salers 500g",IF('Tableau (3)'!SA27=5,"5 Salers 500g",IF('Tableau (3)'!SA27=6,"6 Salers 500g",IF('Tableau (3)'!SA27=7,"7 Salers 500g",IF('Tableau (3)'!SA27=8,"8 Salers 500g",IF('Tableau (3)'!SA27=9,"9 Salers 500g",IF('Tableau (3)'!SA27=10,"10 Salers 500g",IF('Tableau (3)'!SA27&gt;10,"!!!!!!!!!!!!!!","")))))))))))</f>
        <v/>
      </c>
      <c r="RY8" s="13" t="str">
        <f>IF('Tableau (3)'!SC6=1,"1 Cantal 250g",IF('Tableau (3)'!SC6=2,"2 Cantal 250g",IF('Tableau (3)'!SC6=3,"3 Cantal 250g",IF('Tableau (3)'!SC6=4,"4 Cantal 250g",IF('Tableau (3)'!SC6=5,"5 Cantal 250g",IF('Tableau (3)'!SC6=6,"6 Cantal 250g",IF('Tableau (3)'!SC6=7,"7 Cantal 250g",IF('Tableau (3)'!SC6=8,"8 Cantal 250g",IF('Tableau (3)'!SC6=9,"9 Cantal 250g",IF('Tableau (3)'!SC6=10,"10 Cantal 250g",IF('Tableau (3)'!SC6&gt;10,"!!!!!!!!!!!!!!","")))))))))))</f>
        <v/>
      </c>
      <c r="RZ8" s="13" t="str">
        <f>IF('Tableau (3)'!SC27=1,"1 Salers 500g",IF('Tableau (3)'!SC27=2,"2 Salers 500g",IF('Tableau (3)'!SC27=3,"3 Salers 500g",IF('Tableau (3)'!SC27=4,"4 Salers 500g",IF('Tableau (3)'!SC27=5,"5 Salers 500g",IF('Tableau (3)'!SC27=6,"6 Salers 500g",IF('Tableau (3)'!SC27=7,"7 Salers 500g",IF('Tableau (3)'!SC27=8,"8 Salers 500g",IF('Tableau (3)'!SC27=9,"9 Salers 500g",IF('Tableau (3)'!SC27=10,"10 Salers 500g",IF('Tableau (3)'!SC27&gt;10,"!!!!!!!!!!!!!!","")))))))))))</f>
        <v/>
      </c>
      <c r="SA8" s="13" t="str">
        <f>IF('Tableau (3)'!SE6=1,"1 Cantal 250g",IF('Tableau (3)'!SE6=2,"2 Cantal 250g",IF('Tableau (3)'!SE6=3,"3 Cantal 250g",IF('Tableau (3)'!SE6=4,"4 Cantal 250g",IF('Tableau (3)'!SE6=5,"5 Cantal 250g",IF('Tableau (3)'!SE6=6,"6 Cantal 250g",IF('Tableau (3)'!SE6=7,"7 Cantal 250g",IF('Tableau (3)'!SE6=8,"8 Cantal 250g",IF('Tableau (3)'!SE6=9,"9 Cantal 250g",IF('Tableau (3)'!SE6=10,"10 Cantal 250g",IF('Tableau (3)'!SE6&gt;10,"!!!!!!!!!!!!!!","")))))))))))</f>
        <v/>
      </c>
      <c r="SB8" s="13" t="str">
        <f>IF('Tableau (3)'!SE27=1,"1 Salers 500g",IF('Tableau (3)'!SE27=2,"2 Salers 500g",IF('Tableau (3)'!SE27=3,"3 Salers 500g",IF('Tableau (3)'!SE27=4,"4 Salers 500g",IF('Tableau (3)'!SE27=5,"5 Salers 500g",IF('Tableau (3)'!SE27=6,"6 Salers 500g",IF('Tableau (3)'!SE27=7,"7 Salers 500g",IF('Tableau (3)'!SE27=8,"8 Salers 500g",IF('Tableau (3)'!SE27=9,"9 Salers 500g",IF('Tableau (3)'!SE27=10,"10 Salers 500g",IF('Tableau (3)'!SE27&gt;10,"!!!!!!!!!!!!!!","")))))))))))</f>
        <v/>
      </c>
      <c r="SC8" s="13" t="str">
        <f>IF('Tableau (3)'!SG6=1,"1 Cantal 250g",IF('Tableau (3)'!SG6=2,"2 Cantal 250g",IF('Tableau (3)'!SG6=3,"3 Cantal 250g",IF('Tableau (3)'!SG6=4,"4 Cantal 250g",IF('Tableau (3)'!SG6=5,"5 Cantal 250g",IF('Tableau (3)'!SG6=6,"6 Cantal 250g",IF('Tableau (3)'!SG6=7,"7 Cantal 250g",IF('Tableau (3)'!SG6=8,"8 Cantal 250g",IF('Tableau (3)'!SG6=9,"9 Cantal 250g",IF('Tableau (3)'!SG6=10,"10 Cantal 250g",IF('Tableau (3)'!SG6&gt;10,"!!!!!!!!!!!!!!","")))))))))))</f>
        <v/>
      </c>
      <c r="SD8" s="13" t="str">
        <f>IF('Tableau (3)'!SG27=1,"1 Salers 500g",IF('Tableau (3)'!SG27=2,"2 Salers 500g",IF('Tableau (3)'!SG27=3,"3 Salers 500g",IF('Tableau (3)'!SG27=4,"4 Salers 500g",IF('Tableau (3)'!SG27=5,"5 Salers 500g",IF('Tableau (3)'!SG27=6,"6 Salers 500g",IF('Tableau (3)'!SG27=7,"7 Salers 500g",IF('Tableau (3)'!SG27=8,"8 Salers 500g",IF('Tableau (3)'!SG27=9,"9 Salers 500g",IF('Tableau (3)'!SG27=10,"10 Salers 500g",IF('Tableau (3)'!SG27&gt;10,"!!!!!!!!!!!!!!","")))))))))))</f>
        <v/>
      </c>
    </row>
    <row r="9" spans="1:498" ht="20" customHeight="1" x14ac:dyDescent="0.15">
      <c r="A9" s="13" t="str">
        <f>IF('Tableau (3)'!E7=1,"1 Cantal 500g",IF('Tableau (3)'!E7=2,"2 Cantal 500g",IF('Tableau (3)'!E7=3,"3 Cantal 500g",IF('Tableau (3)'!E7=4,"4 Cantal 500g",IF('Tableau (3)'!E7=5,"5 Cantal 500g",IF('Tableau (3)'!E7=6,"6 Cantal 500g",IF('Tableau (3)'!E7=7,"7 Cantal 500g",IF('Tableau (3)'!E7=8,"8 Cantal 500g",IF('Tableau (3)'!E7=9,"9 Cantal 500g",IF('Tableau (3)'!E7=10,"10 Cantal 500g",IF('Tableau (3)'!E7&gt;10,"!!!!!!!!!!!!!!","")))))))))))</f>
        <v/>
      </c>
      <c r="B9" s="14" t="str">
        <f>IF('Tableau (3)'!E28=1,"1 Tête de moine 250g",IF('Tableau (3)'!E28=2,"2 Tête de moine 250g",IF('Tableau (3)'!E28=3,"3 Tête de moine 250g",IF('Tableau (3)'!E28=4,"4 Tête de moine 250g",IF('Tableau (3)'!E28=5,"5 Tête de moine 250g",IF('Tableau (3)'!E28=6,"6 Tête de moine 250g",IF('Tableau (3)'!E28=7,"7 Tête de moine 250g",IF('Tableau (3)'!E28=8,"8 Tête de moine 250g",IF('Tableau (3)'!E28=9,"9 Tête de moine 250g",IF('Tableau (3)'!E28=10,"10 Tête de moine 250g",IF('Tableau (3)'!E28&gt;10,"!!!!!!!!!!!!!!","")))))))))))</f>
        <v/>
      </c>
      <c r="C9" s="13" t="str">
        <f>IF('Tableau (3)'!G7=1,"1 Cantal 500g",IF('Tableau (3)'!G7=2,"2 Cantal 500g",IF('Tableau (3)'!G7=3,"3 Cantal 500g",IF('Tableau (3)'!G7=4,"4 Cantal 500g",IF('Tableau (3)'!G7=5,"5 Cantal 500g",IF('Tableau (3)'!G7=6,"6 Cantal 500g",IF('Tableau (3)'!G7=7,"7 Cantal 500g",IF('Tableau (3)'!G7=8,"8 Cantal 500g",IF('Tableau (3)'!G7=9,"9 Cantal 500g",IF('Tableau (3)'!G7=10,"10 Cantal 500g",IF('Tableau (3)'!G7&gt;10,"!!!!!!!!!!!!!!","")))))))))))</f>
        <v/>
      </c>
      <c r="D9" s="14" t="str">
        <f>IF('Tableau (3)'!G28=1,"1 Tête de moine 250g",IF('Tableau (3)'!G28=2,"2 Tête de moine 250g",IF('Tableau (3)'!G28=3,"3 Tête de moine 250g",IF('Tableau (3)'!G28=4,"4 Tête de moine 250g",IF('Tableau (3)'!G28=5,"5 Tête de moine 250g",IF('Tableau (3)'!G28=6,"6 Tête de moine 250g",IF('Tableau (3)'!G28=7,"7 Tête de moine 250g",IF('Tableau (3)'!G28=8,"8 Tête de moine 250g",IF('Tableau (3)'!G28=9,"9 Tête de moine 250g",IF('Tableau (3)'!G28=10,"10 Tête de moine 250g",IF('Tableau (3)'!G28&gt;10,"!!!!!!!!!!!!!!","")))))))))))</f>
        <v/>
      </c>
      <c r="E9" s="13" t="str">
        <f>IF('Tableau (3)'!I7=1,"1 Cantal 500g",IF('Tableau (3)'!I7=2,"2 Cantal 500g",IF('Tableau (3)'!I7=3,"3 Cantal 500g",IF('Tableau (3)'!I7=4,"4 Cantal 500g",IF('Tableau (3)'!I7=5,"5 Cantal 500g",IF('Tableau (3)'!I7=6,"6 Cantal 500g",IF('Tableau (3)'!I7=7,"7 Cantal 500g",IF('Tableau (3)'!I7=8,"8 Cantal 500g",IF('Tableau (3)'!I7=9,"9 Cantal 500g",IF('Tableau (3)'!I7=10,"10 Cantal 500g",IF('Tableau (3)'!I7&gt;10,"!!!!!!!!!!!!!!","")))))))))))</f>
        <v/>
      </c>
      <c r="F9" s="14" t="str">
        <f>IF('Tableau (3)'!I28=1,"1 Tête de moine 250g",IF('Tableau (3)'!I28=2,"2 Tête de moine 250g",IF('Tableau (3)'!I28=3,"3 Tête de moine 250g",IF('Tableau (3)'!I28=4,"4 Tête de moine 250g",IF('Tableau (3)'!I28=5,"5 Tête de moine 250g",IF('Tableau (3)'!I28=6,"6 Tête de moine 250g",IF('Tableau (3)'!I28=7,"7 Tête de moine 250g",IF('Tableau (3)'!I28=8,"8 Tête de moine 250g",IF('Tableau (3)'!I28=9,"9 Tête de moine 250g",IF('Tableau (3)'!I28=10,"10 Tête de moine 250g",IF('Tableau (3)'!I28&gt;10,"!!!!!!!!!!!!!!","")))))))))))</f>
        <v/>
      </c>
      <c r="G9" s="13" t="str">
        <f>IF('Tableau (3)'!K7=1,"1 Cantal 500g",IF('Tableau (3)'!K7=2,"2 Cantal 500g",IF('Tableau (3)'!K7=3,"3 Cantal 500g",IF('Tableau (3)'!K7=4,"4 Cantal 500g",IF('Tableau (3)'!K7=5,"5 Cantal 500g",IF('Tableau (3)'!K7=6,"6 Cantal 500g",IF('Tableau (3)'!K7=7,"7 Cantal 500g",IF('Tableau (3)'!K7=8,"8 Cantal 500g",IF('Tableau (3)'!K7=9,"9 Cantal 500g",IF('Tableau (3)'!K7=10,"10 Cantal 500g",IF('Tableau (3)'!K7&gt;10,"!!!!!!!!!!!!!!","")))))))))))</f>
        <v/>
      </c>
      <c r="H9" s="14" t="str">
        <f>IF('Tableau (3)'!K28=1,"1 Tête de moine 250g",IF('Tableau (3)'!K28=2,"2 Tête de moine 250g",IF('Tableau (3)'!K28=3,"3 Tête de moine 250g",IF('Tableau (3)'!K28=4,"4 Tête de moine 250g",IF('Tableau (3)'!K28=5,"5 Tête de moine 250g",IF('Tableau (3)'!K28=6,"6 Tête de moine 250g",IF('Tableau (3)'!K28=7,"7 Tête de moine 250g",IF('Tableau (3)'!K28=8,"8 Tête de moine 250g",IF('Tableau (3)'!K28=9,"9 Tête de moine 250g",IF('Tableau (3)'!K28=10,"10 Tête de moine 250g",IF('Tableau (3)'!K28&gt;10,"!!!!!!!!!!!!!!","")))))))))))</f>
        <v/>
      </c>
      <c r="I9" s="13" t="str">
        <f>IF('Tableau (3)'!M7=1,"1 Cantal 500g",IF('Tableau (3)'!M7=2,"2 Cantal 500g",IF('Tableau (3)'!M7=3,"3 Cantal 500g",IF('Tableau (3)'!M7=4,"4 Cantal 500g",IF('Tableau (3)'!M7=5,"5 Cantal 500g",IF('Tableau (3)'!M7=6,"6 Cantal 500g",IF('Tableau (3)'!M7=7,"7 Cantal 500g",IF('Tableau (3)'!M7=8,"8 Cantal 500g",IF('Tableau (3)'!M7=9,"9 Cantal 500g",IF('Tableau (3)'!M7=10,"10 Cantal 500g",IF('Tableau (3)'!M7&gt;10,"!!!!!!!!!!!!!!","")))))))))))</f>
        <v/>
      </c>
      <c r="J9" s="14" t="str">
        <f>IF('Tableau (3)'!M28=1,"1 Tête de moine 250g",IF('Tableau (3)'!M28=2,"2 Tête de moine 250g",IF('Tableau (3)'!M28=3,"3 Tête de moine 250g",IF('Tableau (3)'!M28=4,"4 Tête de moine 250g",IF('Tableau (3)'!M28=5,"5 Tête de moine 250g",IF('Tableau (3)'!M28=6,"6 Tête de moine 250g",IF('Tableau (3)'!M28=7,"7 Tête de moine 250g",IF('Tableau (3)'!M28=8,"8 Tête de moine 250g",IF('Tableau (3)'!M28=9,"9 Tête de moine 250g",IF('Tableau (3)'!M28=10,"10 Tête de moine 250g",IF('Tableau (3)'!M28&gt;10,"!!!!!!!!!!!!!!","")))))))))))</f>
        <v/>
      </c>
      <c r="K9" s="13" t="str">
        <f>IF('Tableau (3)'!O7=1,"1 Cantal 500g",IF('Tableau (3)'!O7=2,"2 Cantal 500g",IF('Tableau (3)'!O7=3,"3 Cantal 500g",IF('Tableau (3)'!O7=4,"4 Cantal 500g",IF('Tableau (3)'!O7=5,"5 Cantal 500g",IF('Tableau (3)'!O7=6,"6 Cantal 500g",IF('Tableau (3)'!O7=7,"7 Cantal 500g",IF('Tableau (3)'!O7=8,"8 Cantal 500g",IF('Tableau (3)'!O7=9,"9 Cantal 500g",IF('Tableau (3)'!O7=10,"10 Cantal 500g",IF('Tableau (3)'!O7&gt;10,"!!!!!!!!!!!!!!","")))))))))))</f>
        <v/>
      </c>
      <c r="L9" s="14" t="str">
        <f>IF('Tableau (3)'!O28=1,"1 Tête de moine 250g",IF('Tableau (3)'!O28=2,"2 Tête de moine 250g",IF('Tableau (3)'!O28=3,"3 Tête de moine 250g",IF('Tableau (3)'!O28=4,"4 Tête de moine 250g",IF('Tableau (3)'!O28=5,"5 Tête de moine 250g",IF('Tableau (3)'!O28=6,"6 Tête de moine 250g",IF('Tableau (3)'!O28=7,"7 Tête de moine 250g",IF('Tableau (3)'!O28=8,"8 Tête de moine 250g",IF('Tableau (3)'!O28=9,"9 Tête de moine 250g",IF('Tableau (3)'!O28=10,"10 Tête de moine 250g",IF('Tableau (3)'!O28&gt;10,"!!!!!!!!!!!!!!","")))))))))))</f>
        <v/>
      </c>
      <c r="M9" s="13" t="str">
        <f>IF('Tableau (3)'!Q7=1,"1 Cantal 500g",IF('Tableau (3)'!Q7=2,"2 Cantal 500g",IF('Tableau (3)'!Q7=3,"3 Cantal 500g",IF('Tableau (3)'!Q7=4,"4 Cantal 500g",IF('Tableau (3)'!Q7=5,"5 Cantal 500g",IF('Tableau (3)'!Q7=6,"6 Cantal 500g",IF('Tableau (3)'!Q7=7,"7 Cantal 500g",IF('Tableau (3)'!Q7=8,"8 Cantal 500g",IF('Tableau (3)'!Q7=9,"9 Cantal 500g",IF('Tableau (3)'!Q7=10,"10 Cantal 500g",IF('Tableau (3)'!Q7&gt;10,"!!!!!!!!!!!!!!","")))))))))))</f>
        <v/>
      </c>
      <c r="N9" s="14" t="str">
        <f>IF('Tableau (3)'!Q28=1,"1 Tête de moine 250g",IF('Tableau (3)'!Q28=2,"2 Tête de moine 250g",IF('Tableau (3)'!Q28=3,"3 Tête de moine 250g",IF('Tableau (3)'!Q28=4,"4 Tête de moine 250g",IF('Tableau (3)'!Q28=5,"5 Tête de moine 250g",IF('Tableau (3)'!Q28=6,"6 Tête de moine 250g",IF('Tableau (3)'!Q28=7,"7 Tête de moine 250g",IF('Tableau (3)'!Q28=8,"8 Tête de moine 250g",IF('Tableau (3)'!Q28=9,"9 Tête de moine 250g",IF('Tableau (3)'!Q28=10,"10 Tête de moine 250g",IF('Tableau (3)'!Q28&gt;10,"!!!!!!!!!!!!!!","")))))))))))</f>
        <v/>
      </c>
      <c r="O9" s="13" t="str">
        <f>IF('Tableau (3)'!S7=1,"1 Cantal 500g",IF('Tableau (3)'!S7=2,"2 Cantal 500g",IF('Tableau (3)'!S7=3,"3 Cantal 500g",IF('Tableau (3)'!S7=4,"4 Cantal 500g",IF('Tableau (3)'!S7=5,"5 Cantal 500g",IF('Tableau (3)'!S7=6,"6 Cantal 500g",IF('Tableau (3)'!S7=7,"7 Cantal 500g",IF('Tableau (3)'!S7=8,"8 Cantal 500g",IF('Tableau (3)'!S7=9,"9 Cantal 500g",IF('Tableau (3)'!S7=10,"10 Cantal 500g",IF('Tableau (3)'!S7&gt;10,"!!!!!!!!!!!!!!","")))))))))))</f>
        <v/>
      </c>
      <c r="P9" s="14" t="str">
        <f>IF('Tableau (3)'!S28=1,"1 Tête de moine 250g",IF('Tableau (3)'!S28=2,"2 Tête de moine 250g",IF('Tableau (3)'!S28=3,"3 Tête de moine 250g",IF('Tableau (3)'!S28=4,"4 Tête de moine 250g",IF('Tableau (3)'!S28=5,"5 Tête de moine 250g",IF('Tableau (3)'!S28=6,"6 Tête de moine 250g",IF('Tableau (3)'!S28=7,"7 Tête de moine 250g",IF('Tableau (3)'!S28=8,"8 Tête de moine 250g",IF('Tableau (3)'!S28=9,"9 Tête de moine 250g",IF('Tableau (3)'!S28=10,"10 Tête de moine 250g",IF('Tableau (3)'!S28&gt;10,"!!!!!!!!!!!!!!","")))))))))))</f>
        <v/>
      </c>
      <c r="Q9" s="13" t="str">
        <f>IF('Tableau (3)'!U7=1,"1 Cantal 500g",IF('Tableau (3)'!U7=2,"2 Cantal 500g",IF('Tableau (3)'!U7=3,"3 Cantal 500g",IF('Tableau (3)'!U7=4,"4 Cantal 500g",IF('Tableau (3)'!U7=5,"5 Cantal 500g",IF('Tableau (3)'!U7=6,"6 Cantal 500g",IF('Tableau (3)'!U7=7,"7 Cantal 500g",IF('Tableau (3)'!U7=8,"8 Cantal 500g",IF('Tableau (3)'!U7=9,"9 Cantal 500g",IF('Tableau (3)'!U7=10,"10 Cantal 500g",IF('Tableau (3)'!U7&gt;10,"!!!!!!!!!!!!!!","")))))))))))</f>
        <v/>
      </c>
      <c r="R9" s="14" t="str">
        <f>IF('Tableau (3)'!U28=1,"1 Tête de moine 250g",IF('Tableau (3)'!U28=2,"2 Tête de moine 250g",IF('Tableau (3)'!U28=3,"3 Tête de moine 250g",IF('Tableau (3)'!U28=4,"4 Tête de moine 250g",IF('Tableau (3)'!U28=5,"5 Tête de moine 250g",IF('Tableau (3)'!U28=6,"6 Tête de moine 250g",IF('Tableau (3)'!U28=7,"7 Tête de moine 250g",IF('Tableau (3)'!U28=8,"8 Tête de moine 250g",IF('Tableau (3)'!U28=9,"9 Tête de moine 250g",IF('Tableau (3)'!U28=10,"10 Tête de moine 250g",IF('Tableau (3)'!U28&gt;10,"!!!!!!!!!!!!!!","")))))))))))</f>
        <v/>
      </c>
      <c r="S9" s="13" t="str">
        <f>IF('Tableau (3)'!W7=1,"1 Cantal 500g",IF('Tableau (3)'!W7=2,"2 Cantal 500g",IF('Tableau (3)'!W7=3,"3 Cantal 500g",IF('Tableau (3)'!W7=4,"4 Cantal 500g",IF('Tableau (3)'!W7=5,"5 Cantal 500g",IF('Tableau (3)'!W7=6,"6 Cantal 500g",IF('Tableau (3)'!W7=7,"7 Cantal 500g",IF('Tableau (3)'!W7=8,"8 Cantal 500g",IF('Tableau (3)'!W7=9,"9 Cantal 500g",IF('Tableau (3)'!W7=10,"10 Cantal 500g",IF('Tableau (3)'!W7&gt;10,"!!!!!!!!!!!!!!","")))))))))))</f>
        <v/>
      </c>
      <c r="T9" s="14" t="str">
        <f>IF('Tableau (3)'!W28=1,"1 Tête de moine 250g",IF('Tableau (3)'!W28=2,"2 Tête de moine 250g",IF('Tableau (3)'!W28=3,"3 Tête de moine 250g",IF('Tableau (3)'!W28=4,"4 Tête de moine 250g",IF('Tableau (3)'!W28=5,"5 Tête de moine 250g",IF('Tableau (3)'!W28=6,"6 Tête de moine 250g",IF('Tableau (3)'!W28=7,"7 Tête de moine 250g",IF('Tableau (3)'!W28=8,"8 Tête de moine 250g",IF('Tableau (3)'!W28=9,"9 Tête de moine 250g",IF('Tableau (3)'!W28=10,"10 Tête de moine 250g",IF('Tableau (3)'!W28&gt;10,"!!!!!!!!!!!!!!","")))))))))))</f>
        <v/>
      </c>
      <c r="U9" s="13" t="str">
        <f>IF('Tableau (3)'!Y7=1,"1 Cantal 500g",IF('Tableau (3)'!Y7=2,"2 Cantal 500g",IF('Tableau (3)'!Y7=3,"3 Cantal 500g",IF('Tableau (3)'!Y7=4,"4 Cantal 500g",IF('Tableau (3)'!Y7=5,"5 Cantal 500g",IF('Tableau (3)'!Y7=6,"6 Cantal 500g",IF('Tableau (3)'!Y7=7,"7 Cantal 500g",IF('Tableau (3)'!Y7=8,"8 Cantal 500g",IF('Tableau (3)'!Y7=9,"9 Cantal 500g",IF('Tableau (3)'!Y7=10,"10 Cantal 500g",IF('Tableau (3)'!Y7&gt;10,"!!!!!!!!!!!!!!","")))))))))))</f>
        <v/>
      </c>
      <c r="V9" s="14" t="str">
        <f>IF('Tableau (3)'!Y28=1,"1 Tête de moine 250g",IF('Tableau (3)'!Y28=2,"2 Tête de moine 250g",IF('Tableau (3)'!Y28=3,"3 Tête de moine 250g",IF('Tableau (3)'!Y28=4,"4 Tête de moine 250g",IF('Tableau (3)'!Y28=5,"5 Tête de moine 250g",IF('Tableau (3)'!Y28=6,"6 Tête de moine 250g",IF('Tableau (3)'!Y28=7,"7 Tête de moine 250g",IF('Tableau (3)'!Y28=8,"8 Tête de moine 250g",IF('Tableau (3)'!Y28=9,"9 Tête de moine 250g",IF('Tableau (3)'!Y28=10,"10 Tête de moine 250g",IF('Tableau (3)'!Y28&gt;10,"!!!!!!!!!!!!!!","")))))))))))</f>
        <v/>
      </c>
      <c r="W9" s="13" t="str">
        <f>IF('Tableau (3)'!AA7=1,"1 Cantal 500g",IF('Tableau (3)'!AA7=2,"2 Cantal 500g",IF('Tableau (3)'!AA7=3,"3 Cantal 500g",IF('Tableau (3)'!AA7=4,"4 Cantal 500g",IF('Tableau (3)'!AA7=5,"5 Cantal 500g",IF('Tableau (3)'!AA7=6,"6 Cantal 500g",IF('Tableau (3)'!AA7=7,"7 Cantal 500g",IF('Tableau (3)'!AA7=8,"8 Cantal 500g",IF('Tableau (3)'!AA7=9,"9 Cantal 500g",IF('Tableau (3)'!AA7=10,"10 Cantal 500g",IF('Tableau (3)'!AA7&gt;10,"!!!!!!!!!!!!!!","")))))))))))</f>
        <v/>
      </c>
      <c r="X9" s="14" t="str">
        <f>IF('Tableau (3)'!AA28=1,"1 Tête de moine 250g",IF('Tableau (3)'!AA28=2,"2 Tête de moine 250g",IF('Tableau (3)'!AA28=3,"3 Tête de moine 250g",IF('Tableau (3)'!AA28=4,"4 Tête de moine 250g",IF('Tableau (3)'!AA28=5,"5 Tête de moine 250g",IF('Tableau (3)'!AA28=6,"6 Tête de moine 250g",IF('Tableau (3)'!AA28=7,"7 Tête de moine 250g",IF('Tableau (3)'!AA28=8,"8 Tête de moine 250g",IF('Tableau (3)'!AA28=9,"9 Tête de moine 250g",IF('Tableau (3)'!AA28=10,"10 Tête de moine 250g",IF('Tableau (3)'!AA28&gt;10,"!!!!!!!!!!!!!!","")))))))))))</f>
        <v/>
      </c>
      <c r="Y9" s="13" t="str">
        <f>IF('Tableau (3)'!AC7=1,"1 Cantal 500g",IF('Tableau (3)'!AC7=2,"2 Cantal 500g",IF('Tableau (3)'!AC7=3,"3 Cantal 500g",IF('Tableau (3)'!AC7=4,"4 Cantal 500g",IF('Tableau (3)'!AC7=5,"5 Cantal 500g",IF('Tableau (3)'!AC7=6,"6 Cantal 500g",IF('Tableau (3)'!AC7=7,"7 Cantal 500g",IF('Tableau (3)'!AC7=8,"8 Cantal 500g",IF('Tableau (3)'!AC7=9,"9 Cantal 500g",IF('Tableau (3)'!AC7=10,"10 Cantal 500g",IF('Tableau (3)'!AC7&gt;10,"!!!!!!!!!!!!!!","")))))))))))</f>
        <v/>
      </c>
      <c r="Z9" s="14" t="str">
        <f>IF('Tableau (3)'!AC28=1,"1 Tête de moine 250g",IF('Tableau (3)'!AC28=2,"2 Tête de moine 250g",IF('Tableau (3)'!AC28=3,"3 Tête de moine 250g",IF('Tableau (3)'!AC28=4,"4 Tête de moine 250g",IF('Tableau (3)'!AC28=5,"5 Tête de moine 250g",IF('Tableau (3)'!AC28=6,"6 Tête de moine 250g",IF('Tableau (3)'!AC28=7,"7 Tête de moine 250g",IF('Tableau (3)'!AC28=8,"8 Tête de moine 250g",IF('Tableau (3)'!AC28=9,"9 Tête de moine 250g",IF('Tableau (3)'!AC28=10,"10 Tête de moine 250g",IF('Tableau (3)'!AC28&gt;10,"!!!!!!!!!!!!!!","")))))))))))</f>
        <v/>
      </c>
      <c r="AA9" s="13" t="str">
        <f>IF('Tableau (3)'!AE7=1,"1 Cantal 500g",IF('Tableau (3)'!AE7=2,"2 Cantal 500g",IF('Tableau (3)'!AE7=3,"3 Cantal 500g",IF('Tableau (3)'!AE7=4,"4 Cantal 500g",IF('Tableau (3)'!AE7=5,"5 Cantal 500g",IF('Tableau (3)'!AE7=6,"6 Cantal 500g",IF('Tableau (3)'!AE7=7,"7 Cantal 500g",IF('Tableau (3)'!AE7=8,"8 Cantal 500g",IF('Tableau (3)'!AE7=9,"9 Cantal 500g",IF('Tableau (3)'!AE7=10,"10 Cantal 500g",IF('Tableau (3)'!AE7&gt;10,"!!!!!!!!!!!!!!","")))))))))))</f>
        <v/>
      </c>
      <c r="AB9" s="14" t="str">
        <f>IF('Tableau (3)'!AE28=1,"1 Tête de moine 250g",IF('Tableau (3)'!AE28=2,"2 Tête de moine 250g",IF('Tableau (3)'!AE28=3,"3 Tête de moine 250g",IF('Tableau (3)'!AE28=4,"4 Tête de moine 250g",IF('Tableau (3)'!AE28=5,"5 Tête de moine 250g",IF('Tableau (3)'!AE28=6,"6 Tête de moine 250g",IF('Tableau (3)'!AE28=7,"7 Tête de moine 250g",IF('Tableau (3)'!AE28=8,"8 Tête de moine 250g",IF('Tableau (3)'!AE28=9,"9 Tête de moine 250g",IF('Tableau (3)'!AE28=10,"10 Tête de moine 250g",IF('Tableau (3)'!AE28&gt;10,"!!!!!!!!!!!!!!","")))))))))))</f>
        <v/>
      </c>
      <c r="AC9" s="13" t="str">
        <f>IF('Tableau (3)'!AG7=1,"1 Cantal 500g",IF('Tableau (3)'!AG7=2,"2 Cantal 500g",IF('Tableau (3)'!AG7=3,"3 Cantal 500g",IF('Tableau (3)'!AG7=4,"4 Cantal 500g",IF('Tableau (3)'!AG7=5,"5 Cantal 500g",IF('Tableau (3)'!AG7=6,"6 Cantal 500g",IF('Tableau (3)'!AG7=7,"7 Cantal 500g",IF('Tableau (3)'!AG7=8,"8 Cantal 500g",IF('Tableau (3)'!AG7=9,"9 Cantal 500g",IF('Tableau (3)'!AG7=10,"10 Cantal 500g",IF('Tableau (3)'!AG7&gt;10,"!!!!!!!!!!!!!!","")))))))))))</f>
        <v/>
      </c>
      <c r="AD9" s="14" t="str">
        <f>IF('Tableau (3)'!AG28=1,"1 Tête de moine 250g",IF('Tableau (3)'!AG28=2,"2 Tête de moine 250g",IF('Tableau (3)'!AG28=3,"3 Tête de moine 250g",IF('Tableau (3)'!AG28=4,"4 Tête de moine 250g",IF('Tableau (3)'!AG28=5,"5 Tête de moine 250g",IF('Tableau (3)'!AG28=6,"6 Tête de moine 250g",IF('Tableau (3)'!AG28=7,"7 Tête de moine 250g",IF('Tableau (3)'!AG28=8,"8 Tête de moine 250g",IF('Tableau (3)'!AG28=9,"9 Tête de moine 250g",IF('Tableau (3)'!AG28=10,"10 Tête de moine 250g",IF('Tableau (3)'!AG28&gt;10,"!!!!!!!!!!!!!!","")))))))))))</f>
        <v/>
      </c>
      <c r="AE9" s="13" t="str">
        <f>IF('Tableau (3)'!AI7=1,"1 Cantal 500g",IF('Tableau (3)'!AI7=2,"2 Cantal 500g",IF('Tableau (3)'!AI7=3,"3 Cantal 500g",IF('Tableau (3)'!AI7=4,"4 Cantal 500g",IF('Tableau (3)'!AI7=5,"5 Cantal 500g",IF('Tableau (3)'!AI7=6,"6 Cantal 500g",IF('Tableau (3)'!AI7=7,"7 Cantal 500g",IF('Tableau (3)'!AI7=8,"8 Cantal 500g",IF('Tableau (3)'!AI7=9,"9 Cantal 500g",IF('Tableau (3)'!AI7=10,"10 Cantal 500g",IF('Tableau (3)'!AI7&gt;10,"!!!!!!!!!!!!!!","")))))))))))</f>
        <v/>
      </c>
      <c r="AF9" s="14" t="str">
        <f>IF('Tableau (3)'!AI28=1,"1 Tête de moine 250g",IF('Tableau (3)'!AI28=2,"2 Tête de moine 250g",IF('Tableau (3)'!AI28=3,"3 Tête de moine 250g",IF('Tableau (3)'!AI28=4,"4 Tête de moine 250g",IF('Tableau (3)'!AI28=5,"5 Tête de moine 250g",IF('Tableau (3)'!AI28=6,"6 Tête de moine 250g",IF('Tableau (3)'!AI28=7,"7 Tête de moine 250g",IF('Tableau (3)'!AI28=8,"8 Tête de moine 250g",IF('Tableau (3)'!AI28=9,"9 Tête de moine 250g",IF('Tableau (3)'!AI28=10,"10 Tête de moine 250g",IF('Tableau (3)'!AI28&gt;10,"!!!!!!!!!!!!!!","")))))))))))</f>
        <v/>
      </c>
      <c r="AG9" s="13" t="str">
        <f>IF('Tableau (3)'!AK7=1,"1 Cantal 500g",IF('Tableau (3)'!AK7=2,"2 Cantal 500g",IF('Tableau (3)'!AK7=3,"3 Cantal 500g",IF('Tableau (3)'!AK7=4,"4 Cantal 500g",IF('Tableau (3)'!AK7=5,"5 Cantal 500g",IF('Tableau (3)'!AK7=6,"6 Cantal 500g",IF('Tableau (3)'!AK7=7,"7 Cantal 500g",IF('Tableau (3)'!AK7=8,"8 Cantal 500g",IF('Tableau (3)'!AK7=9,"9 Cantal 500g",IF('Tableau (3)'!AK7=10,"10 Cantal 500g",IF('Tableau (3)'!AK7&gt;10,"!!!!!!!!!!!!!!","")))))))))))</f>
        <v/>
      </c>
      <c r="AH9" s="14" t="str">
        <f>IF('Tableau (3)'!AK28=1,"1 Tête de moine 250g",IF('Tableau (3)'!AK28=2,"2 Tête de moine 250g",IF('Tableau (3)'!AK28=3,"3 Tête de moine 250g",IF('Tableau (3)'!AK28=4,"4 Tête de moine 250g",IF('Tableau (3)'!AK28=5,"5 Tête de moine 250g",IF('Tableau (3)'!AK28=6,"6 Tête de moine 250g",IF('Tableau (3)'!AK28=7,"7 Tête de moine 250g",IF('Tableau (3)'!AK28=8,"8 Tête de moine 250g",IF('Tableau (3)'!AK28=9,"9 Tête de moine 250g",IF('Tableau (3)'!AK28=10,"10 Tête de moine 250g",IF('Tableau (3)'!AK28&gt;10,"!!!!!!!!!!!!!!","")))))))))))</f>
        <v/>
      </c>
      <c r="AI9" s="13" t="str">
        <f>IF('Tableau (3)'!AM7=1,"1 Cantal 500g",IF('Tableau (3)'!AM7=2,"2 Cantal 500g",IF('Tableau (3)'!AM7=3,"3 Cantal 500g",IF('Tableau (3)'!AM7=4,"4 Cantal 500g",IF('Tableau (3)'!AM7=5,"5 Cantal 500g",IF('Tableau (3)'!AM7=6,"6 Cantal 500g",IF('Tableau (3)'!AM7=7,"7 Cantal 500g",IF('Tableau (3)'!AM7=8,"8 Cantal 500g",IF('Tableau (3)'!AM7=9,"9 Cantal 500g",IF('Tableau (3)'!AM7=10,"10 Cantal 500g",IF('Tableau (3)'!AM7&gt;10,"!!!!!!!!!!!!!!","")))))))))))</f>
        <v/>
      </c>
      <c r="AJ9" s="14" t="str">
        <f>IF('Tableau (3)'!AM28=1,"1 Tête de moine 250g",IF('Tableau (3)'!AM28=2,"2 Tête de moine 250g",IF('Tableau (3)'!AM28=3,"3 Tête de moine 250g",IF('Tableau (3)'!AM28=4,"4 Tête de moine 250g",IF('Tableau (3)'!AM28=5,"5 Tête de moine 250g",IF('Tableau (3)'!AM28=6,"6 Tête de moine 250g",IF('Tableau (3)'!AM28=7,"7 Tête de moine 250g",IF('Tableau (3)'!AM28=8,"8 Tête de moine 250g",IF('Tableau (3)'!AM28=9,"9 Tête de moine 250g",IF('Tableau (3)'!AM28=10,"10 Tête de moine 250g",IF('Tableau (3)'!AM28&gt;10,"!!!!!!!!!!!!!!","")))))))))))</f>
        <v/>
      </c>
      <c r="AK9" s="13" t="str">
        <f>IF('Tableau (3)'!AO7=1,"1 Cantal 500g",IF('Tableau (3)'!AO7=2,"2 Cantal 500g",IF('Tableau (3)'!AO7=3,"3 Cantal 500g",IF('Tableau (3)'!AO7=4,"4 Cantal 500g",IF('Tableau (3)'!AO7=5,"5 Cantal 500g",IF('Tableau (3)'!AO7=6,"6 Cantal 500g",IF('Tableau (3)'!AO7=7,"7 Cantal 500g",IF('Tableau (3)'!AO7=8,"8 Cantal 500g",IF('Tableau (3)'!AO7=9,"9 Cantal 500g",IF('Tableau (3)'!AO7=10,"10 Cantal 500g",IF('Tableau (3)'!AO7&gt;10,"!!!!!!!!!!!!!!","")))))))))))</f>
        <v/>
      </c>
      <c r="AL9" s="14" t="str">
        <f>IF('Tableau (3)'!AO28=1,"1 Tête de moine 250g",IF('Tableau (3)'!AO28=2,"2 Tête de moine 250g",IF('Tableau (3)'!AO28=3,"3 Tête de moine 250g",IF('Tableau (3)'!AO28=4,"4 Tête de moine 250g",IF('Tableau (3)'!AO28=5,"5 Tête de moine 250g",IF('Tableau (3)'!AO28=6,"6 Tête de moine 250g",IF('Tableau (3)'!AO28=7,"7 Tête de moine 250g",IF('Tableau (3)'!AO28=8,"8 Tête de moine 250g",IF('Tableau (3)'!AO28=9,"9 Tête de moine 250g",IF('Tableau (3)'!AO28=10,"10 Tête de moine 250g",IF('Tableau (3)'!AO28&gt;10,"!!!!!!!!!!!!!!","")))))))))))</f>
        <v/>
      </c>
      <c r="AM9" s="13" t="str">
        <f>IF('Tableau (3)'!AQ7=1,"1 Cantal 500g",IF('Tableau (3)'!AQ7=2,"2 Cantal 500g",IF('Tableau (3)'!AQ7=3,"3 Cantal 500g",IF('Tableau (3)'!AQ7=4,"4 Cantal 500g",IF('Tableau (3)'!AQ7=5,"5 Cantal 500g",IF('Tableau (3)'!AQ7=6,"6 Cantal 500g",IF('Tableau (3)'!AQ7=7,"7 Cantal 500g",IF('Tableau (3)'!AQ7=8,"8 Cantal 500g",IF('Tableau (3)'!AQ7=9,"9 Cantal 500g",IF('Tableau (3)'!AQ7=10,"10 Cantal 500g",IF('Tableau (3)'!AQ7&gt;10,"!!!!!!!!!!!!!!","")))))))))))</f>
        <v/>
      </c>
      <c r="AN9" s="14" t="str">
        <f>IF('Tableau (3)'!AQ28=1,"1 Tête de moine 250g",IF('Tableau (3)'!AQ28=2,"2 Tête de moine 250g",IF('Tableau (3)'!AQ28=3,"3 Tête de moine 250g",IF('Tableau (3)'!AQ28=4,"4 Tête de moine 250g",IF('Tableau (3)'!AQ28=5,"5 Tête de moine 250g",IF('Tableau (3)'!AQ28=6,"6 Tête de moine 250g",IF('Tableau (3)'!AQ28=7,"7 Tête de moine 250g",IF('Tableau (3)'!AQ28=8,"8 Tête de moine 250g",IF('Tableau (3)'!AQ28=9,"9 Tête de moine 250g",IF('Tableau (3)'!AQ28=10,"10 Tête de moine 250g",IF('Tableau (3)'!AQ28&gt;10,"!!!!!!!!!!!!!!","")))))))))))</f>
        <v/>
      </c>
      <c r="AO9" s="13" t="str">
        <f>IF('Tableau (3)'!AS7=1,"1 Cantal 500g",IF('Tableau (3)'!AS7=2,"2 Cantal 500g",IF('Tableau (3)'!AS7=3,"3 Cantal 500g",IF('Tableau (3)'!AS7=4,"4 Cantal 500g",IF('Tableau (3)'!AS7=5,"5 Cantal 500g",IF('Tableau (3)'!AS7=6,"6 Cantal 500g",IF('Tableau (3)'!AS7=7,"7 Cantal 500g",IF('Tableau (3)'!AS7=8,"8 Cantal 500g",IF('Tableau (3)'!AS7=9,"9 Cantal 500g",IF('Tableau (3)'!AS7=10,"10 Cantal 500g",IF('Tableau (3)'!AS7&gt;10,"!!!!!!!!!!!!!!","")))))))))))</f>
        <v/>
      </c>
      <c r="AP9" s="14" t="str">
        <f>IF('Tableau (3)'!AS28=1,"1 Tête de moine 250g",IF('Tableau (3)'!AS28=2,"2 Tête de moine 250g",IF('Tableau (3)'!AS28=3,"3 Tête de moine 250g",IF('Tableau (3)'!AS28=4,"4 Tête de moine 250g",IF('Tableau (3)'!AS28=5,"5 Tête de moine 250g",IF('Tableau (3)'!AS28=6,"6 Tête de moine 250g",IF('Tableau (3)'!AS28=7,"7 Tête de moine 250g",IF('Tableau (3)'!AS28=8,"8 Tête de moine 250g",IF('Tableau (3)'!AS28=9,"9 Tête de moine 250g",IF('Tableau (3)'!AS28=10,"10 Tête de moine 250g",IF('Tableau (3)'!AS28&gt;10,"!!!!!!!!!!!!!!","")))))))))))</f>
        <v/>
      </c>
      <c r="AQ9" s="13" t="str">
        <f>IF('Tableau (3)'!AU7=1,"1 Cantal 500g",IF('Tableau (3)'!AU7=2,"2 Cantal 500g",IF('Tableau (3)'!AU7=3,"3 Cantal 500g",IF('Tableau (3)'!AU7=4,"4 Cantal 500g",IF('Tableau (3)'!AU7=5,"5 Cantal 500g",IF('Tableau (3)'!AU7=6,"6 Cantal 500g",IF('Tableau (3)'!AU7=7,"7 Cantal 500g",IF('Tableau (3)'!AU7=8,"8 Cantal 500g",IF('Tableau (3)'!AU7=9,"9 Cantal 500g",IF('Tableau (3)'!AU7=10,"10 Cantal 500g",IF('Tableau (3)'!AU7&gt;10,"!!!!!!!!!!!!!!","")))))))))))</f>
        <v/>
      </c>
      <c r="AR9" s="14" t="str">
        <f>IF('Tableau (3)'!AU28=1,"1 Tête de moine 250g",IF('Tableau (3)'!AU28=2,"2 Tête de moine 250g",IF('Tableau (3)'!AU28=3,"3 Tête de moine 250g",IF('Tableau (3)'!AU28=4,"4 Tête de moine 250g",IF('Tableau (3)'!AU28=5,"5 Tête de moine 250g",IF('Tableau (3)'!AU28=6,"6 Tête de moine 250g",IF('Tableau (3)'!AU28=7,"7 Tête de moine 250g",IF('Tableau (3)'!AU28=8,"8 Tête de moine 250g",IF('Tableau (3)'!AU28=9,"9 Tête de moine 250g",IF('Tableau (3)'!AU28=10,"10 Tête de moine 250g",IF('Tableau (3)'!AU28&gt;10,"!!!!!!!!!!!!!!","")))))))))))</f>
        <v/>
      </c>
      <c r="AS9" s="13" t="str">
        <f>IF('Tableau (3)'!AW7=1,"1 Cantal 500g",IF('Tableau (3)'!AW7=2,"2 Cantal 500g",IF('Tableau (3)'!AW7=3,"3 Cantal 500g",IF('Tableau (3)'!AW7=4,"4 Cantal 500g",IF('Tableau (3)'!AW7=5,"5 Cantal 500g",IF('Tableau (3)'!AW7=6,"6 Cantal 500g",IF('Tableau (3)'!AW7=7,"7 Cantal 500g",IF('Tableau (3)'!AW7=8,"8 Cantal 500g",IF('Tableau (3)'!AW7=9,"9 Cantal 500g",IF('Tableau (3)'!AW7=10,"10 Cantal 500g",IF('Tableau (3)'!AW7&gt;10,"!!!!!!!!!!!!!!","")))))))))))</f>
        <v/>
      </c>
      <c r="AT9" s="14" t="str">
        <f>IF('Tableau (3)'!AW28=1,"1 Tête de moine 250g",IF('Tableau (3)'!AW28=2,"2 Tête de moine 250g",IF('Tableau (3)'!AW28=3,"3 Tête de moine 250g",IF('Tableau (3)'!AW28=4,"4 Tête de moine 250g",IF('Tableau (3)'!AW28=5,"5 Tête de moine 250g",IF('Tableau (3)'!AW28=6,"6 Tête de moine 250g",IF('Tableau (3)'!AW28=7,"7 Tête de moine 250g",IF('Tableau (3)'!AW28=8,"8 Tête de moine 250g",IF('Tableau (3)'!AW28=9,"9 Tête de moine 250g",IF('Tableau (3)'!AW28=10,"10 Tête de moine 250g",IF('Tableau (3)'!AW28&gt;10,"!!!!!!!!!!!!!!","")))))))))))</f>
        <v/>
      </c>
      <c r="AU9" s="13" t="str">
        <f>IF('Tableau (3)'!AY7=1,"1 Cantal 500g",IF('Tableau (3)'!AY7=2,"2 Cantal 500g",IF('Tableau (3)'!AY7=3,"3 Cantal 500g",IF('Tableau (3)'!AY7=4,"4 Cantal 500g",IF('Tableau (3)'!AY7=5,"5 Cantal 500g",IF('Tableau (3)'!AY7=6,"6 Cantal 500g",IF('Tableau (3)'!AY7=7,"7 Cantal 500g",IF('Tableau (3)'!AY7=8,"8 Cantal 500g",IF('Tableau (3)'!AY7=9,"9 Cantal 500g",IF('Tableau (3)'!AY7=10,"10 Cantal 500g",IF('Tableau (3)'!AY7&gt;10,"!!!!!!!!!!!!!!","")))))))))))</f>
        <v/>
      </c>
      <c r="AV9" s="14" t="str">
        <f>IF('Tableau (3)'!AY28=1,"1 Tête de moine 250g",IF('Tableau (3)'!AY28=2,"2 Tête de moine 250g",IF('Tableau (3)'!AY28=3,"3 Tête de moine 250g",IF('Tableau (3)'!AY28=4,"4 Tête de moine 250g",IF('Tableau (3)'!AY28=5,"5 Tête de moine 250g",IF('Tableau (3)'!AY28=6,"6 Tête de moine 250g",IF('Tableau (3)'!AY28=7,"7 Tête de moine 250g",IF('Tableau (3)'!AY28=8,"8 Tête de moine 250g",IF('Tableau (3)'!AY28=9,"9 Tête de moine 250g",IF('Tableau (3)'!AY28=10,"10 Tête de moine 250g",IF('Tableau (3)'!AY28&gt;10,"!!!!!!!!!!!!!!","")))))))))))</f>
        <v/>
      </c>
      <c r="AW9" s="13" t="str">
        <f>IF('Tableau (3)'!BA7=1,"1 Cantal 500g",IF('Tableau (3)'!BA7=2,"2 Cantal 500g",IF('Tableau (3)'!BA7=3,"3 Cantal 500g",IF('Tableau (3)'!BA7=4,"4 Cantal 500g",IF('Tableau (3)'!BA7=5,"5 Cantal 500g",IF('Tableau (3)'!BA7=6,"6 Cantal 500g",IF('Tableau (3)'!BA7=7,"7 Cantal 500g",IF('Tableau (3)'!BA7=8,"8 Cantal 500g",IF('Tableau (3)'!BA7=9,"9 Cantal 500g",IF('Tableau (3)'!BA7=10,"10 Cantal 500g",IF('Tableau (3)'!BA7&gt;10,"!!!!!!!!!!!!!!","")))))))))))</f>
        <v/>
      </c>
      <c r="AX9" s="14" t="str">
        <f>IF('Tableau (3)'!BA28=1,"1 Tête de moine 250g",IF('Tableau (3)'!BA28=2,"2 Tête de moine 250g",IF('Tableau (3)'!BA28=3,"3 Tête de moine 250g",IF('Tableau (3)'!BA28=4,"4 Tête de moine 250g",IF('Tableau (3)'!BA28=5,"5 Tête de moine 250g",IF('Tableau (3)'!BA28=6,"6 Tête de moine 250g",IF('Tableau (3)'!BA28=7,"7 Tête de moine 250g",IF('Tableau (3)'!BA28=8,"8 Tête de moine 250g",IF('Tableau (3)'!BA28=9,"9 Tête de moine 250g",IF('Tableau (3)'!BA28=10,"10 Tête de moine 250g",IF('Tableau (3)'!BA28&gt;10,"!!!!!!!!!!!!!!","")))))))))))</f>
        <v/>
      </c>
      <c r="AY9" s="13" t="str">
        <f>IF('Tableau (3)'!BC7=1,"1 Cantal 500g",IF('Tableau (3)'!BC7=2,"2 Cantal 500g",IF('Tableau (3)'!BC7=3,"3 Cantal 500g",IF('Tableau (3)'!BC7=4,"4 Cantal 500g",IF('Tableau (3)'!BC7=5,"5 Cantal 500g",IF('Tableau (3)'!BC7=6,"6 Cantal 500g",IF('Tableau (3)'!BC7=7,"7 Cantal 500g",IF('Tableau (3)'!BC7=8,"8 Cantal 500g",IF('Tableau (3)'!BC7=9,"9 Cantal 500g",IF('Tableau (3)'!BC7=10,"10 Cantal 500g",IF('Tableau (3)'!BC7&gt;10,"!!!!!!!!!!!!!!","")))))))))))</f>
        <v/>
      </c>
      <c r="AZ9" s="14" t="str">
        <f>IF('Tableau (3)'!BC28=1,"1 Tête de moine 250g",IF('Tableau (3)'!BC28=2,"2 Tête de moine 250g",IF('Tableau (3)'!BC28=3,"3 Tête de moine 250g",IF('Tableau (3)'!BC28=4,"4 Tête de moine 250g",IF('Tableau (3)'!BC28=5,"5 Tête de moine 250g",IF('Tableau (3)'!BC28=6,"6 Tête de moine 250g",IF('Tableau (3)'!BC28=7,"7 Tête de moine 250g",IF('Tableau (3)'!BC28=8,"8 Tête de moine 250g",IF('Tableau (3)'!BC28=9,"9 Tête de moine 250g",IF('Tableau (3)'!BC28=10,"10 Tête de moine 250g",IF('Tableau (3)'!BC28&gt;10,"!!!!!!!!!!!!!!","")))))))))))</f>
        <v/>
      </c>
      <c r="BA9" s="13" t="str">
        <f>IF('Tableau (3)'!BE7=1,"1 Cantal 500g",IF('Tableau (3)'!BE7=2,"2 Cantal 500g",IF('Tableau (3)'!BE7=3,"3 Cantal 500g",IF('Tableau (3)'!BE7=4,"4 Cantal 500g",IF('Tableau (3)'!BE7=5,"5 Cantal 500g",IF('Tableau (3)'!BE7=6,"6 Cantal 500g",IF('Tableau (3)'!BE7=7,"7 Cantal 500g",IF('Tableau (3)'!BE7=8,"8 Cantal 500g",IF('Tableau (3)'!BE7=9,"9 Cantal 500g",IF('Tableau (3)'!BE7=10,"10 Cantal 500g",IF('Tableau (3)'!BE7&gt;10,"!!!!!!!!!!!!!!","")))))))))))</f>
        <v/>
      </c>
      <c r="BB9" s="14" t="str">
        <f>IF('Tableau (3)'!BE28=1,"1 Tête de moine 250g",IF('Tableau (3)'!BE28=2,"2 Tête de moine 250g",IF('Tableau (3)'!BE28=3,"3 Tête de moine 250g",IF('Tableau (3)'!BE28=4,"4 Tête de moine 250g",IF('Tableau (3)'!BE28=5,"5 Tête de moine 250g",IF('Tableau (3)'!BE28=6,"6 Tête de moine 250g",IF('Tableau (3)'!BE28=7,"7 Tête de moine 250g",IF('Tableau (3)'!BE28=8,"8 Tête de moine 250g",IF('Tableau (3)'!BE28=9,"9 Tête de moine 250g",IF('Tableau (3)'!BE28=10,"10 Tête de moine 250g",IF('Tableau (3)'!BE28&gt;10,"!!!!!!!!!!!!!!","")))))))))))</f>
        <v/>
      </c>
      <c r="BC9" s="13" t="str">
        <f>IF('Tableau (3)'!BG7=1,"1 Cantal 500g",IF('Tableau (3)'!BG7=2,"2 Cantal 500g",IF('Tableau (3)'!BG7=3,"3 Cantal 500g",IF('Tableau (3)'!BG7=4,"4 Cantal 500g",IF('Tableau (3)'!BG7=5,"5 Cantal 500g",IF('Tableau (3)'!BG7=6,"6 Cantal 500g",IF('Tableau (3)'!BG7=7,"7 Cantal 500g",IF('Tableau (3)'!BG7=8,"8 Cantal 500g",IF('Tableau (3)'!BG7=9,"9 Cantal 500g",IF('Tableau (3)'!BG7=10,"10 Cantal 500g",IF('Tableau (3)'!BG7&gt;10,"!!!!!!!!!!!!!!","")))))))))))</f>
        <v/>
      </c>
      <c r="BD9" s="14" t="str">
        <f>IF('Tableau (3)'!BG28=1,"1 Tête de moine 250g",IF('Tableau (3)'!BG28=2,"2 Tête de moine 250g",IF('Tableau (3)'!BG28=3,"3 Tête de moine 250g",IF('Tableau (3)'!BG28=4,"4 Tête de moine 250g",IF('Tableau (3)'!BG28=5,"5 Tête de moine 250g",IF('Tableau (3)'!BG28=6,"6 Tête de moine 250g",IF('Tableau (3)'!BG28=7,"7 Tête de moine 250g",IF('Tableau (3)'!BG28=8,"8 Tête de moine 250g",IF('Tableau (3)'!BG28=9,"9 Tête de moine 250g",IF('Tableau (3)'!BG28=10,"10 Tête de moine 250g",IF('Tableau (3)'!BG28&gt;10,"!!!!!!!!!!!!!!","")))))))))))</f>
        <v/>
      </c>
      <c r="BE9" s="13" t="str">
        <f>IF('Tableau (3)'!BI7=1,"1 Cantal 500g",IF('Tableau (3)'!BI7=2,"2 Cantal 500g",IF('Tableau (3)'!BI7=3,"3 Cantal 500g",IF('Tableau (3)'!BI7=4,"4 Cantal 500g",IF('Tableau (3)'!BI7=5,"5 Cantal 500g",IF('Tableau (3)'!BI7=6,"6 Cantal 500g",IF('Tableau (3)'!BI7=7,"7 Cantal 500g",IF('Tableau (3)'!BI7=8,"8 Cantal 500g",IF('Tableau (3)'!BI7=9,"9 Cantal 500g",IF('Tableau (3)'!BI7=10,"10 Cantal 500g",IF('Tableau (3)'!BI7&gt;10,"!!!!!!!!!!!!!!","")))))))))))</f>
        <v/>
      </c>
      <c r="BF9" s="14" t="str">
        <f>IF('Tableau (3)'!BI28=1,"1 Tête de moine 250g",IF('Tableau (3)'!BI28=2,"2 Tête de moine 250g",IF('Tableau (3)'!BI28=3,"3 Tête de moine 250g",IF('Tableau (3)'!BI28=4,"4 Tête de moine 250g",IF('Tableau (3)'!BI28=5,"5 Tête de moine 250g",IF('Tableau (3)'!BI28=6,"6 Tête de moine 250g",IF('Tableau (3)'!BI28=7,"7 Tête de moine 250g",IF('Tableau (3)'!BI28=8,"8 Tête de moine 250g",IF('Tableau (3)'!BI28=9,"9 Tête de moine 250g",IF('Tableau (3)'!BI28=10,"10 Tête de moine 250g",IF('Tableau (3)'!BI28&gt;10,"!!!!!!!!!!!!!!","")))))))))))</f>
        <v/>
      </c>
      <c r="BG9" s="13" t="str">
        <f>IF('Tableau (3)'!BK7=1,"1 Cantal 500g",IF('Tableau (3)'!BK7=2,"2 Cantal 500g",IF('Tableau (3)'!BK7=3,"3 Cantal 500g",IF('Tableau (3)'!BK7=4,"4 Cantal 500g",IF('Tableau (3)'!BK7=5,"5 Cantal 500g",IF('Tableau (3)'!BK7=6,"6 Cantal 500g",IF('Tableau (3)'!BK7=7,"7 Cantal 500g",IF('Tableau (3)'!BK7=8,"8 Cantal 500g",IF('Tableau (3)'!BK7=9,"9 Cantal 500g",IF('Tableau (3)'!BK7=10,"10 Cantal 500g",IF('Tableau (3)'!BK7&gt;10,"!!!!!!!!!!!!!!","")))))))))))</f>
        <v/>
      </c>
      <c r="BH9" s="14" t="str">
        <f>IF('Tableau (3)'!BK28=1,"1 Tête de moine 250g",IF('Tableau (3)'!BK28=2,"2 Tête de moine 250g",IF('Tableau (3)'!BK28=3,"3 Tête de moine 250g",IF('Tableau (3)'!BK28=4,"4 Tête de moine 250g",IF('Tableau (3)'!BK28=5,"5 Tête de moine 250g",IF('Tableau (3)'!BK28=6,"6 Tête de moine 250g",IF('Tableau (3)'!BK28=7,"7 Tête de moine 250g",IF('Tableau (3)'!BK28=8,"8 Tête de moine 250g",IF('Tableau (3)'!BK28=9,"9 Tête de moine 250g",IF('Tableau (3)'!BK28=10,"10 Tête de moine 250g",IF('Tableau (3)'!BK28&gt;10,"!!!!!!!!!!!!!!","")))))))))))</f>
        <v/>
      </c>
      <c r="BI9" s="13" t="str">
        <f>IF('Tableau (3)'!BM7=1,"1 Cantal 500g",IF('Tableau (3)'!BM7=2,"2 Cantal 500g",IF('Tableau (3)'!BM7=3,"3 Cantal 500g",IF('Tableau (3)'!BM7=4,"4 Cantal 500g",IF('Tableau (3)'!BM7=5,"5 Cantal 500g",IF('Tableau (3)'!BM7=6,"6 Cantal 500g",IF('Tableau (3)'!BM7=7,"7 Cantal 500g",IF('Tableau (3)'!BM7=8,"8 Cantal 500g",IF('Tableau (3)'!BM7=9,"9 Cantal 500g",IF('Tableau (3)'!BM7=10,"10 Cantal 500g",IF('Tableau (3)'!BM7&gt;10,"!!!!!!!!!!!!!!","")))))))))))</f>
        <v/>
      </c>
      <c r="BJ9" s="14" t="str">
        <f>IF('Tableau (3)'!BM28=1,"1 Tête de moine 250g",IF('Tableau (3)'!BM28=2,"2 Tête de moine 250g",IF('Tableau (3)'!BM28=3,"3 Tête de moine 250g",IF('Tableau (3)'!BM28=4,"4 Tête de moine 250g",IF('Tableau (3)'!BM28=5,"5 Tête de moine 250g",IF('Tableau (3)'!BM28=6,"6 Tête de moine 250g",IF('Tableau (3)'!BM28=7,"7 Tête de moine 250g",IF('Tableau (3)'!BM28=8,"8 Tête de moine 250g",IF('Tableau (3)'!BM28=9,"9 Tête de moine 250g",IF('Tableau (3)'!BM28=10,"10 Tête de moine 250g",IF('Tableau (3)'!BM28&gt;10,"!!!!!!!!!!!!!!","")))))))))))</f>
        <v/>
      </c>
      <c r="BK9" s="13" t="str">
        <f>IF('Tableau (3)'!BO7=1,"1 Cantal 500g",IF('Tableau (3)'!BO7=2,"2 Cantal 500g",IF('Tableau (3)'!BO7=3,"3 Cantal 500g",IF('Tableau (3)'!BO7=4,"4 Cantal 500g",IF('Tableau (3)'!BO7=5,"5 Cantal 500g",IF('Tableau (3)'!BO7=6,"6 Cantal 500g",IF('Tableau (3)'!BO7=7,"7 Cantal 500g",IF('Tableau (3)'!BO7=8,"8 Cantal 500g",IF('Tableau (3)'!BO7=9,"9 Cantal 500g",IF('Tableau (3)'!BO7=10,"10 Cantal 500g",IF('Tableau (3)'!BO7&gt;10,"!!!!!!!!!!!!!!","")))))))))))</f>
        <v/>
      </c>
      <c r="BL9" s="14" t="str">
        <f>IF('Tableau (3)'!BO28=1,"1 Tête de moine 250g",IF('Tableau (3)'!BO28=2,"2 Tête de moine 250g",IF('Tableau (3)'!BO28=3,"3 Tête de moine 250g",IF('Tableau (3)'!BO28=4,"4 Tête de moine 250g",IF('Tableau (3)'!BO28=5,"5 Tête de moine 250g",IF('Tableau (3)'!BO28=6,"6 Tête de moine 250g",IF('Tableau (3)'!BO28=7,"7 Tête de moine 250g",IF('Tableau (3)'!BO28=8,"8 Tête de moine 250g",IF('Tableau (3)'!BO28=9,"9 Tête de moine 250g",IF('Tableau (3)'!BO28=10,"10 Tête de moine 250g",IF('Tableau (3)'!BO28&gt;10,"!!!!!!!!!!!!!!","")))))))))))</f>
        <v/>
      </c>
      <c r="BM9" s="13" t="str">
        <f>IF('Tableau (3)'!BQ7=1,"1 Cantal 500g",IF('Tableau (3)'!BQ7=2,"2 Cantal 500g",IF('Tableau (3)'!BQ7=3,"3 Cantal 500g",IF('Tableau (3)'!BQ7=4,"4 Cantal 500g",IF('Tableau (3)'!BQ7=5,"5 Cantal 500g",IF('Tableau (3)'!BQ7=6,"6 Cantal 500g",IF('Tableau (3)'!BQ7=7,"7 Cantal 500g",IF('Tableau (3)'!BQ7=8,"8 Cantal 500g",IF('Tableau (3)'!BQ7=9,"9 Cantal 500g",IF('Tableau (3)'!BQ7=10,"10 Cantal 500g",IF('Tableau (3)'!BQ7&gt;10,"!!!!!!!!!!!!!!","")))))))))))</f>
        <v/>
      </c>
      <c r="BN9" s="14" t="str">
        <f>IF('Tableau (3)'!BQ28=1,"1 Tête de moine 250g",IF('Tableau (3)'!BQ28=2,"2 Tête de moine 250g",IF('Tableau (3)'!BQ28=3,"3 Tête de moine 250g",IF('Tableau (3)'!BQ28=4,"4 Tête de moine 250g",IF('Tableau (3)'!BQ28=5,"5 Tête de moine 250g",IF('Tableau (3)'!BQ28=6,"6 Tête de moine 250g",IF('Tableau (3)'!BQ28=7,"7 Tête de moine 250g",IF('Tableau (3)'!BQ28=8,"8 Tête de moine 250g",IF('Tableau (3)'!BQ28=9,"9 Tête de moine 250g",IF('Tableau (3)'!BQ28=10,"10 Tête de moine 250g",IF('Tableau (3)'!BQ28&gt;10,"!!!!!!!!!!!!!!","")))))))))))</f>
        <v/>
      </c>
      <c r="BO9" s="13" t="str">
        <f>IF('Tableau (3)'!BS7=1,"1 Cantal 500g",IF('Tableau (3)'!BS7=2,"2 Cantal 500g",IF('Tableau (3)'!BS7=3,"3 Cantal 500g",IF('Tableau (3)'!BS7=4,"4 Cantal 500g",IF('Tableau (3)'!BS7=5,"5 Cantal 500g",IF('Tableau (3)'!BS7=6,"6 Cantal 500g",IF('Tableau (3)'!BS7=7,"7 Cantal 500g",IF('Tableau (3)'!BS7=8,"8 Cantal 500g",IF('Tableau (3)'!BS7=9,"9 Cantal 500g",IF('Tableau (3)'!BS7=10,"10 Cantal 500g",IF('Tableau (3)'!BS7&gt;10,"!!!!!!!!!!!!!!","")))))))))))</f>
        <v/>
      </c>
      <c r="BP9" s="14" t="str">
        <f>IF('Tableau (3)'!BS28=1,"1 Tête de moine 250g",IF('Tableau (3)'!BS28=2,"2 Tête de moine 250g",IF('Tableau (3)'!BS28=3,"3 Tête de moine 250g",IF('Tableau (3)'!BS28=4,"4 Tête de moine 250g",IF('Tableau (3)'!BS28=5,"5 Tête de moine 250g",IF('Tableau (3)'!BS28=6,"6 Tête de moine 250g",IF('Tableau (3)'!BS28=7,"7 Tête de moine 250g",IF('Tableau (3)'!BS28=8,"8 Tête de moine 250g",IF('Tableau (3)'!BS28=9,"9 Tête de moine 250g",IF('Tableau (3)'!BS28=10,"10 Tête de moine 250g",IF('Tableau (3)'!BS28&gt;10,"!!!!!!!!!!!!!!","")))))))))))</f>
        <v/>
      </c>
      <c r="BQ9" s="13" t="str">
        <f>IF('Tableau (3)'!BU7=1,"1 Cantal 500g",IF('Tableau (3)'!BU7=2,"2 Cantal 500g",IF('Tableau (3)'!BU7=3,"3 Cantal 500g",IF('Tableau (3)'!BU7=4,"4 Cantal 500g",IF('Tableau (3)'!BU7=5,"5 Cantal 500g",IF('Tableau (3)'!BU7=6,"6 Cantal 500g",IF('Tableau (3)'!BU7=7,"7 Cantal 500g",IF('Tableau (3)'!BU7=8,"8 Cantal 500g",IF('Tableau (3)'!BU7=9,"9 Cantal 500g",IF('Tableau (3)'!BU7=10,"10 Cantal 500g",IF('Tableau (3)'!BU7&gt;10,"!!!!!!!!!!!!!!","")))))))))))</f>
        <v/>
      </c>
      <c r="BR9" s="14" t="str">
        <f>IF('Tableau (3)'!BU28=1,"1 Tête de moine 250g",IF('Tableau (3)'!BU28=2,"2 Tête de moine 250g",IF('Tableau (3)'!BU28=3,"3 Tête de moine 250g",IF('Tableau (3)'!BU28=4,"4 Tête de moine 250g",IF('Tableau (3)'!BU28=5,"5 Tête de moine 250g",IF('Tableau (3)'!BU28=6,"6 Tête de moine 250g",IF('Tableau (3)'!BU28=7,"7 Tête de moine 250g",IF('Tableau (3)'!BU28=8,"8 Tête de moine 250g",IF('Tableau (3)'!BU28=9,"9 Tête de moine 250g",IF('Tableau (3)'!BU28=10,"10 Tête de moine 250g",IF('Tableau (3)'!BU28&gt;10,"!!!!!!!!!!!!!!","")))))))))))</f>
        <v/>
      </c>
      <c r="BS9" s="13" t="str">
        <f>IF('Tableau (3)'!BW7=1,"1 Cantal 500g",IF('Tableau (3)'!BW7=2,"2 Cantal 500g",IF('Tableau (3)'!BW7=3,"3 Cantal 500g",IF('Tableau (3)'!BW7=4,"4 Cantal 500g",IF('Tableau (3)'!BW7=5,"5 Cantal 500g",IF('Tableau (3)'!BW7=6,"6 Cantal 500g",IF('Tableau (3)'!BW7=7,"7 Cantal 500g",IF('Tableau (3)'!BW7=8,"8 Cantal 500g",IF('Tableau (3)'!BW7=9,"9 Cantal 500g",IF('Tableau (3)'!BW7=10,"10 Cantal 500g",IF('Tableau (3)'!BW7&gt;10,"!!!!!!!!!!!!!!","")))))))))))</f>
        <v/>
      </c>
      <c r="BT9" s="14" t="str">
        <f>IF('Tableau (3)'!BW28=1,"1 Tête de moine 250g",IF('Tableau (3)'!BW28=2,"2 Tête de moine 250g",IF('Tableau (3)'!BW28=3,"3 Tête de moine 250g",IF('Tableau (3)'!BW28=4,"4 Tête de moine 250g",IF('Tableau (3)'!BW28=5,"5 Tête de moine 250g",IF('Tableau (3)'!BW28=6,"6 Tête de moine 250g",IF('Tableau (3)'!BW28=7,"7 Tête de moine 250g",IF('Tableau (3)'!BW28=8,"8 Tête de moine 250g",IF('Tableau (3)'!BW28=9,"9 Tête de moine 250g",IF('Tableau (3)'!BW28=10,"10 Tête de moine 250g",IF('Tableau (3)'!BW28&gt;10,"!!!!!!!!!!!!!!","")))))))))))</f>
        <v/>
      </c>
      <c r="BU9" s="13" t="str">
        <f>IF('Tableau (3)'!BY7=1,"1 Cantal 500g",IF('Tableau (3)'!BY7=2,"2 Cantal 500g",IF('Tableau (3)'!BY7=3,"3 Cantal 500g",IF('Tableau (3)'!BY7=4,"4 Cantal 500g",IF('Tableau (3)'!BY7=5,"5 Cantal 500g",IF('Tableau (3)'!BY7=6,"6 Cantal 500g",IF('Tableau (3)'!BY7=7,"7 Cantal 500g",IF('Tableau (3)'!BY7=8,"8 Cantal 500g",IF('Tableau (3)'!BY7=9,"9 Cantal 500g",IF('Tableau (3)'!BY7=10,"10 Cantal 500g",IF('Tableau (3)'!BY7&gt;10,"!!!!!!!!!!!!!!","")))))))))))</f>
        <v/>
      </c>
      <c r="BV9" s="14" t="str">
        <f>IF('Tableau (3)'!BY28=1,"1 Tête de moine 250g",IF('Tableau (3)'!BY28=2,"2 Tête de moine 250g",IF('Tableau (3)'!BY28=3,"3 Tête de moine 250g",IF('Tableau (3)'!BY28=4,"4 Tête de moine 250g",IF('Tableau (3)'!BY28=5,"5 Tête de moine 250g",IF('Tableau (3)'!BY28=6,"6 Tête de moine 250g",IF('Tableau (3)'!BY28=7,"7 Tête de moine 250g",IF('Tableau (3)'!BY28=8,"8 Tête de moine 250g",IF('Tableau (3)'!BY28=9,"9 Tête de moine 250g",IF('Tableau (3)'!BY28=10,"10 Tête de moine 250g",IF('Tableau (3)'!BY28&gt;10,"!!!!!!!!!!!!!!","")))))))))))</f>
        <v/>
      </c>
      <c r="BW9" s="13" t="str">
        <f>IF('Tableau (3)'!CA7=1,"1 Cantal 500g",IF('Tableau (3)'!CA7=2,"2 Cantal 500g",IF('Tableau (3)'!CA7=3,"3 Cantal 500g",IF('Tableau (3)'!CA7=4,"4 Cantal 500g",IF('Tableau (3)'!CA7=5,"5 Cantal 500g",IF('Tableau (3)'!CA7=6,"6 Cantal 500g",IF('Tableau (3)'!CA7=7,"7 Cantal 500g",IF('Tableau (3)'!CA7=8,"8 Cantal 500g",IF('Tableau (3)'!CA7=9,"9 Cantal 500g",IF('Tableau (3)'!CA7=10,"10 Cantal 500g",IF('Tableau (3)'!CA7&gt;10,"!!!!!!!!!!!!!!","")))))))))))</f>
        <v/>
      </c>
      <c r="BX9" s="14" t="str">
        <f>IF('Tableau (3)'!CA28=1,"1 Tête de moine 250g",IF('Tableau (3)'!CA28=2,"2 Tête de moine 250g",IF('Tableau (3)'!CA28=3,"3 Tête de moine 250g",IF('Tableau (3)'!CA28=4,"4 Tête de moine 250g",IF('Tableau (3)'!CA28=5,"5 Tête de moine 250g",IF('Tableau (3)'!CA28=6,"6 Tête de moine 250g",IF('Tableau (3)'!CA28=7,"7 Tête de moine 250g",IF('Tableau (3)'!CA28=8,"8 Tête de moine 250g",IF('Tableau (3)'!CA28=9,"9 Tête de moine 250g",IF('Tableau (3)'!CA28=10,"10 Tête de moine 250g",IF('Tableau (3)'!CA28&gt;10,"!!!!!!!!!!!!!!","")))))))))))</f>
        <v/>
      </c>
      <c r="BY9" s="13" t="str">
        <f>IF('Tableau (3)'!CC7=1,"1 Cantal 500g",IF('Tableau (3)'!CC7=2,"2 Cantal 500g",IF('Tableau (3)'!CC7=3,"3 Cantal 500g",IF('Tableau (3)'!CC7=4,"4 Cantal 500g",IF('Tableau (3)'!CC7=5,"5 Cantal 500g",IF('Tableau (3)'!CC7=6,"6 Cantal 500g",IF('Tableau (3)'!CC7=7,"7 Cantal 500g",IF('Tableau (3)'!CC7=8,"8 Cantal 500g",IF('Tableau (3)'!CC7=9,"9 Cantal 500g",IF('Tableau (3)'!CC7=10,"10 Cantal 500g",IF('Tableau (3)'!CC7&gt;10,"!!!!!!!!!!!!!!","")))))))))))</f>
        <v/>
      </c>
      <c r="BZ9" s="14" t="str">
        <f>IF('Tableau (3)'!CC28=1,"1 Tête de moine 250g",IF('Tableau (3)'!CC28=2,"2 Tête de moine 250g",IF('Tableau (3)'!CC28=3,"3 Tête de moine 250g",IF('Tableau (3)'!CC28=4,"4 Tête de moine 250g",IF('Tableau (3)'!CC28=5,"5 Tête de moine 250g",IF('Tableau (3)'!CC28=6,"6 Tête de moine 250g",IF('Tableau (3)'!CC28=7,"7 Tête de moine 250g",IF('Tableau (3)'!CC28=8,"8 Tête de moine 250g",IF('Tableau (3)'!CC28=9,"9 Tête de moine 250g",IF('Tableau (3)'!CC28=10,"10 Tête de moine 250g",IF('Tableau (3)'!CC28&gt;10,"!!!!!!!!!!!!!!","")))))))))))</f>
        <v/>
      </c>
      <c r="CA9" s="13" t="str">
        <f>IF('Tableau (3)'!CE7=1,"1 Cantal 500g",IF('Tableau (3)'!CE7=2,"2 Cantal 500g",IF('Tableau (3)'!CE7=3,"3 Cantal 500g",IF('Tableau (3)'!CE7=4,"4 Cantal 500g",IF('Tableau (3)'!CE7=5,"5 Cantal 500g",IF('Tableau (3)'!CE7=6,"6 Cantal 500g",IF('Tableau (3)'!CE7=7,"7 Cantal 500g",IF('Tableau (3)'!CE7=8,"8 Cantal 500g",IF('Tableau (3)'!CE7=9,"9 Cantal 500g",IF('Tableau (3)'!CE7=10,"10 Cantal 500g",IF('Tableau (3)'!CE7&gt;10,"!!!!!!!!!!!!!!","")))))))))))</f>
        <v/>
      </c>
      <c r="CB9" s="14" t="str">
        <f>IF('Tableau (3)'!CE28=1,"1 Tête de moine 250g",IF('Tableau (3)'!CE28=2,"2 Tête de moine 250g",IF('Tableau (3)'!CE28=3,"3 Tête de moine 250g",IF('Tableau (3)'!CE28=4,"4 Tête de moine 250g",IF('Tableau (3)'!CE28=5,"5 Tête de moine 250g",IF('Tableau (3)'!CE28=6,"6 Tête de moine 250g",IF('Tableau (3)'!CE28=7,"7 Tête de moine 250g",IF('Tableau (3)'!CE28=8,"8 Tête de moine 250g",IF('Tableau (3)'!CE28=9,"9 Tête de moine 250g",IF('Tableau (3)'!CE28=10,"10 Tête de moine 250g",IF('Tableau (3)'!CE28&gt;10,"!!!!!!!!!!!!!!","")))))))))))</f>
        <v/>
      </c>
      <c r="CC9" s="13" t="str">
        <f>IF('Tableau (3)'!CG7=1,"1 Cantal 500g",IF('Tableau (3)'!CG7=2,"2 Cantal 500g",IF('Tableau (3)'!CG7=3,"3 Cantal 500g",IF('Tableau (3)'!CG7=4,"4 Cantal 500g",IF('Tableau (3)'!CG7=5,"5 Cantal 500g",IF('Tableau (3)'!CG7=6,"6 Cantal 500g",IF('Tableau (3)'!CG7=7,"7 Cantal 500g",IF('Tableau (3)'!CG7=8,"8 Cantal 500g",IF('Tableau (3)'!CG7=9,"9 Cantal 500g",IF('Tableau (3)'!CG7=10,"10 Cantal 500g",IF('Tableau (3)'!CG7&gt;10,"!!!!!!!!!!!!!!","")))))))))))</f>
        <v/>
      </c>
      <c r="CD9" s="14" t="str">
        <f>IF('Tableau (3)'!CG28=1,"1 Tête de moine 250g",IF('Tableau (3)'!CG28=2,"2 Tête de moine 250g",IF('Tableau (3)'!CG28=3,"3 Tête de moine 250g",IF('Tableau (3)'!CG28=4,"4 Tête de moine 250g",IF('Tableau (3)'!CG28=5,"5 Tête de moine 250g",IF('Tableau (3)'!CG28=6,"6 Tête de moine 250g",IF('Tableau (3)'!CG28=7,"7 Tête de moine 250g",IF('Tableau (3)'!CG28=8,"8 Tête de moine 250g",IF('Tableau (3)'!CG28=9,"9 Tête de moine 250g",IF('Tableau (3)'!CG28=10,"10 Tête de moine 250g",IF('Tableau (3)'!CG28&gt;10,"!!!!!!!!!!!!!!","")))))))))))</f>
        <v/>
      </c>
      <c r="CE9" s="13" t="str">
        <f>IF('Tableau (3)'!CI7=1,"1 Cantal 500g",IF('Tableau (3)'!CI7=2,"2 Cantal 500g",IF('Tableau (3)'!CI7=3,"3 Cantal 500g",IF('Tableau (3)'!CI7=4,"4 Cantal 500g",IF('Tableau (3)'!CI7=5,"5 Cantal 500g",IF('Tableau (3)'!CI7=6,"6 Cantal 500g",IF('Tableau (3)'!CI7=7,"7 Cantal 500g",IF('Tableau (3)'!CI7=8,"8 Cantal 500g",IF('Tableau (3)'!CI7=9,"9 Cantal 500g",IF('Tableau (3)'!CI7=10,"10 Cantal 500g",IF('Tableau (3)'!CI7&gt;10,"!!!!!!!!!!!!!!","")))))))))))</f>
        <v/>
      </c>
      <c r="CF9" s="14" t="str">
        <f>IF('Tableau (3)'!CI28=1,"1 Tête de moine 250g",IF('Tableau (3)'!CI28=2,"2 Tête de moine 250g",IF('Tableau (3)'!CI28=3,"3 Tête de moine 250g",IF('Tableau (3)'!CI28=4,"4 Tête de moine 250g",IF('Tableau (3)'!CI28=5,"5 Tête de moine 250g",IF('Tableau (3)'!CI28=6,"6 Tête de moine 250g",IF('Tableau (3)'!CI28=7,"7 Tête de moine 250g",IF('Tableau (3)'!CI28=8,"8 Tête de moine 250g",IF('Tableau (3)'!CI28=9,"9 Tête de moine 250g",IF('Tableau (3)'!CI28=10,"10 Tête de moine 250g",IF('Tableau (3)'!CI28&gt;10,"!!!!!!!!!!!!!!","")))))))))))</f>
        <v/>
      </c>
      <c r="CG9" s="13" t="str">
        <f>IF('Tableau (3)'!CK7=1,"1 Cantal 500g",IF('Tableau (3)'!CK7=2,"2 Cantal 500g",IF('Tableau (3)'!CK7=3,"3 Cantal 500g",IF('Tableau (3)'!CK7=4,"4 Cantal 500g",IF('Tableau (3)'!CK7=5,"5 Cantal 500g",IF('Tableau (3)'!CK7=6,"6 Cantal 500g",IF('Tableau (3)'!CK7=7,"7 Cantal 500g",IF('Tableau (3)'!CK7=8,"8 Cantal 500g",IF('Tableau (3)'!CK7=9,"9 Cantal 500g",IF('Tableau (3)'!CK7=10,"10 Cantal 500g",IF('Tableau (3)'!CK7&gt;10,"!!!!!!!!!!!!!!","")))))))))))</f>
        <v/>
      </c>
      <c r="CH9" s="14" t="str">
        <f>IF('Tableau (3)'!CK28=1,"1 Tête de moine 250g",IF('Tableau (3)'!CK28=2,"2 Tête de moine 250g",IF('Tableau (3)'!CK28=3,"3 Tête de moine 250g",IF('Tableau (3)'!CK28=4,"4 Tête de moine 250g",IF('Tableau (3)'!CK28=5,"5 Tête de moine 250g",IF('Tableau (3)'!CK28=6,"6 Tête de moine 250g",IF('Tableau (3)'!CK28=7,"7 Tête de moine 250g",IF('Tableau (3)'!CK28=8,"8 Tête de moine 250g",IF('Tableau (3)'!CK28=9,"9 Tête de moine 250g",IF('Tableau (3)'!CK28=10,"10 Tête de moine 250g",IF('Tableau (3)'!CK28&gt;10,"!!!!!!!!!!!!!!","")))))))))))</f>
        <v/>
      </c>
      <c r="CI9" s="13" t="str">
        <f>IF('Tableau (3)'!CM7=1,"1 Cantal 500g",IF('Tableau (3)'!CM7=2,"2 Cantal 500g",IF('Tableau (3)'!CM7=3,"3 Cantal 500g",IF('Tableau (3)'!CM7=4,"4 Cantal 500g",IF('Tableau (3)'!CM7=5,"5 Cantal 500g",IF('Tableau (3)'!CM7=6,"6 Cantal 500g",IF('Tableau (3)'!CM7=7,"7 Cantal 500g",IF('Tableau (3)'!CM7=8,"8 Cantal 500g",IF('Tableau (3)'!CM7=9,"9 Cantal 500g",IF('Tableau (3)'!CM7=10,"10 Cantal 500g",IF('Tableau (3)'!CM7&gt;10,"!!!!!!!!!!!!!!","")))))))))))</f>
        <v/>
      </c>
      <c r="CJ9" s="14" t="str">
        <f>IF('Tableau (3)'!CM28=1,"1 Tête de moine 250g",IF('Tableau (3)'!CM28=2,"2 Tête de moine 250g",IF('Tableau (3)'!CM28=3,"3 Tête de moine 250g",IF('Tableau (3)'!CM28=4,"4 Tête de moine 250g",IF('Tableau (3)'!CM28=5,"5 Tête de moine 250g",IF('Tableau (3)'!CM28=6,"6 Tête de moine 250g",IF('Tableau (3)'!CM28=7,"7 Tête de moine 250g",IF('Tableau (3)'!CM28=8,"8 Tête de moine 250g",IF('Tableau (3)'!CM28=9,"9 Tête de moine 250g",IF('Tableau (3)'!CM28=10,"10 Tête de moine 250g",IF('Tableau (3)'!CM28&gt;10,"!!!!!!!!!!!!!!","")))))))))))</f>
        <v/>
      </c>
      <c r="CK9" s="13" t="str">
        <f>IF('Tableau (3)'!CO7=1,"1 Cantal 500g",IF('Tableau (3)'!CO7=2,"2 Cantal 500g",IF('Tableau (3)'!CO7=3,"3 Cantal 500g",IF('Tableau (3)'!CO7=4,"4 Cantal 500g",IF('Tableau (3)'!CO7=5,"5 Cantal 500g",IF('Tableau (3)'!CO7=6,"6 Cantal 500g",IF('Tableau (3)'!CO7=7,"7 Cantal 500g",IF('Tableau (3)'!CO7=8,"8 Cantal 500g",IF('Tableau (3)'!CO7=9,"9 Cantal 500g",IF('Tableau (3)'!CO7=10,"10 Cantal 500g",IF('Tableau (3)'!CO7&gt;10,"!!!!!!!!!!!!!!","")))))))))))</f>
        <v/>
      </c>
      <c r="CL9" s="14" t="str">
        <f>IF('Tableau (3)'!CO28=1,"1 Tête de moine 250g",IF('Tableau (3)'!CO28=2,"2 Tête de moine 250g",IF('Tableau (3)'!CO28=3,"3 Tête de moine 250g",IF('Tableau (3)'!CO28=4,"4 Tête de moine 250g",IF('Tableau (3)'!CO28=5,"5 Tête de moine 250g",IF('Tableau (3)'!CO28=6,"6 Tête de moine 250g",IF('Tableau (3)'!CO28=7,"7 Tête de moine 250g",IF('Tableau (3)'!CO28=8,"8 Tête de moine 250g",IF('Tableau (3)'!CO28=9,"9 Tête de moine 250g",IF('Tableau (3)'!CO28=10,"10 Tête de moine 250g",IF('Tableau (3)'!CO28&gt;10,"!!!!!!!!!!!!!!","")))))))))))</f>
        <v/>
      </c>
      <c r="CM9" s="13" t="str">
        <f>IF('Tableau (3)'!CQ7=1,"1 Cantal 500g",IF('Tableau (3)'!CQ7=2,"2 Cantal 500g",IF('Tableau (3)'!CQ7=3,"3 Cantal 500g",IF('Tableau (3)'!CQ7=4,"4 Cantal 500g",IF('Tableau (3)'!CQ7=5,"5 Cantal 500g",IF('Tableau (3)'!CQ7=6,"6 Cantal 500g",IF('Tableau (3)'!CQ7=7,"7 Cantal 500g",IF('Tableau (3)'!CQ7=8,"8 Cantal 500g",IF('Tableau (3)'!CQ7=9,"9 Cantal 500g",IF('Tableau (3)'!CQ7=10,"10 Cantal 500g",IF('Tableau (3)'!CQ7&gt;10,"!!!!!!!!!!!!!!","")))))))))))</f>
        <v/>
      </c>
      <c r="CN9" s="14" t="str">
        <f>IF('Tableau (3)'!CQ28=1,"1 Tête de moine 250g",IF('Tableau (3)'!CQ28=2,"2 Tête de moine 250g",IF('Tableau (3)'!CQ28=3,"3 Tête de moine 250g",IF('Tableau (3)'!CQ28=4,"4 Tête de moine 250g",IF('Tableau (3)'!CQ28=5,"5 Tête de moine 250g",IF('Tableau (3)'!CQ28=6,"6 Tête de moine 250g",IF('Tableau (3)'!CQ28=7,"7 Tête de moine 250g",IF('Tableau (3)'!CQ28=8,"8 Tête de moine 250g",IF('Tableau (3)'!CQ28=9,"9 Tête de moine 250g",IF('Tableau (3)'!CQ28=10,"10 Tête de moine 250g",IF('Tableau (3)'!CQ28&gt;10,"!!!!!!!!!!!!!!","")))))))))))</f>
        <v/>
      </c>
      <c r="CO9" s="13" t="str">
        <f>IF('Tableau (3)'!CS7=1,"1 Cantal 500g",IF('Tableau (3)'!CS7=2,"2 Cantal 500g",IF('Tableau (3)'!CS7=3,"3 Cantal 500g",IF('Tableau (3)'!CS7=4,"4 Cantal 500g",IF('Tableau (3)'!CS7=5,"5 Cantal 500g",IF('Tableau (3)'!CS7=6,"6 Cantal 500g",IF('Tableau (3)'!CS7=7,"7 Cantal 500g",IF('Tableau (3)'!CS7=8,"8 Cantal 500g",IF('Tableau (3)'!CS7=9,"9 Cantal 500g",IF('Tableau (3)'!CS7=10,"10 Cantal 500g",IF('Tableau (3)'!CS7&gt;10,"!!!!!!!!!!!!!!","")))))))))))</f>
        <v/>
      </c>
      <c r="CP9" s="14" t="str">
        <f>IF('Tableau (3)'!CS28=1,"1 Tête de moine 250g",IF('Tableau (3)'!CS28=2,"2 Tête de moine 250g",IF('Tableau (3)'!CS28=3,"3 Tête de moine 250g",IF('Tableau (3)'!CS28=4,"4 Tête de moine 250g",IF('Tableau (3)'!CS28=5,"5 Tête de moine 250g",IF('Tableau (3)'!CS28=6,"6 Tête de moine 250g",IF('Tableau (3)'!CS28=7,"7 Tête de moine 250g",IF('Tableau (3)'!CS28=8,"8 Tête de moine 250g",IF('Tableau (3)'!CS28=9,"9 Tête de moine 250g",IF('Tableau (3)'!CS28=10,"10 Tête de moine 250g",IF('Tableau (3)'!CS28&gt;10,"!!!!!!!!!!!!!!","")))))))))))</f>
        <v/>
      </c>
      <c r="CQ9" s="13" t="str">
        <f>IF('Tableau (3)'!CU7=1,"1 Cantal 500g",IF('Tableau (3)'!CU7=2,"2 Cantal 500g",IF('Tableau (3)'!CU7=3,"3 Cantal 500g",IF('Tableau (3)'!CU7=4,"4 Cantal 500g",IF('Tableau (3)'!CU7=5,"5 Cantal 500g",IF('Tableau (3)'!CU7=6,"6 Cantal 500g",IF('Tableau (3)'!CU7=7,"7 Cantal 500g",IF('Tableau (3)'!CU7=8,"8 Cantal 500g",IF('Tableau (3)'!CU7=9,"9 Cantal 500g",IF('Tableau (3)'!CU7=10,"10 Cantal 500g",IF('Tableau (3)'!CU7&gt;10,"!!!!!!!!!!!!!!","")))))))))))</f>
        <v/>
      </c>
      <c r="CR9" s="14" t="str">
        <f>IF('Tableau (3)'!CU28=1,"1 Tête de moine 250g",IF('Tableau (3)'!CU28=2,"2 Tête de moine 250g",IF('Tableau (3)'!CU28=3,"3 Tête de moine 250g",IF('Tableau (3)'!CU28=4,"4 Tête de moine 250g",IF('Tableau (3)'!CU28=5,"5 Tête de moine 250g",IF('Tableau (3)'!CU28=6,"6 Tête de moine 250g",IF('Tableau (3)'!CU28=7,"7 Tête de moine 250g",IF('Tableau (3)'!CU28=8,"8 Tête de moine 250g",IF('Tableau (3)'!CU28=9,"9 Tête de moine 250g",IF('Tableau (3)'!CU28=10,"10 Tête de moine 250g",IF('Tableau (3)'!CU28&gt;10,"!!!!!!!!!!!!!!","")))))))))))</f>
        <v/>
      </c>
      <c r="CS9" s="13" t="str">
        <f>IF('Tableau (3)'!CW7=1,"1 Cantal 500g",IF('Tableau (3)'!CW7=2,"2 Cantal 500g",IF('Tableau (3)'!CW7=3,"3 Cantal 500g",IF('Tableau (3)'!CW7=4,"4 Cantal 500g",IF('Tableau (3)'!CW7=5,"5 Cantal 500g",IF('Tableau (3)'!CW7=6,"6 Cantal 500g",IF('Tableau (3)'!CW7=7,"7 Cantal 500g",IF('Tableau (3)'!CW7=8,"8 Cantal 500g",IF('Tableau (3)'!CW7=9,"9 Cantal 500g",IF('Tableau (3)'!CW7=10,"10 Cantal 500g",IF('Tableau (3)'!CW7&gt;10,"!!!!!!!!!!!!!!","")))))))))))</f>
        <v/>
      </c>
      <c r="CT9" s="14" t="str">
        <f>IF('Tableau (3)'!CW28=1,"1 Tête de moine 250g",IF('Tableau (3)'!CW28=2,"2 Tête de moine 250g",IF('Tableau (3)'!CW28=3,"3 Tête de moine 250g",IF('Tableau (3)'!CW28=4,"4 Tête de moine 250g",IF('Tableau (3)'!CW28=5,"5 Tête de moine 250g",IF('Tableau (3)'!CW28=6,"6 Tête de moine 250g",IF('Tableau (3)'!CW28=7,"7 Tête de moine 250g",IF('Tableau (3)'!CW28=8,"8 Tête de moine 250g",IF('Tableau (3)'!CW28=9,"9 Tête de moine 250g",IF('Tableau (3)'!CW28=10,"10 Tête de moine 250g",IF('Tableau (3)'!CW28&gt;10,"!!!!!!!!!!!!!!","")))))))))))</f>
        <v/>
      </c>
      <c r="CU9" s="13" t="str">
        <f>IF('Tableau (3)'!CY7=1,"1 Cantal 500g",IF('Tableau (3)'!CY7=2,"2 Cantal 500g",IF('Tableau (3)'!CY7=3,"3 Cantal 500g",IF('Tableau (3)'!CY7=4,"4 Cantal 500g",IF('Tableau (3)'!CY7=5,"5 Cantal 500g",IF('Tableau (3)'!CY7=6,"6 Cantal 500g",IF('Tableau (3)'!CY7=7,"7 Cantal 500g",IF('Tableau (3)'!CY7=8,"8 Cantal 500g",IF('Tableau (3)'!CY7=9,"9 Cantal 500g",IF('Tableau (3)'!CY7=10,"10 Cantal 500g",IF('Tableau (3)'!CY7&gt;10,"!!!!!!!!!!!!!!","")))))))))))</f>
        <v/>
      </c>
      <c r="CV9" s="14" t="str">
        <f>IF('Tableau (3)'!CY28=1,"1 Tête de moine 250g",IF('Tableau (3)'!CY28=2,"2 Tête de moine 250g",IF('Tableau (3)'!CY28=3,"3 Tête de moine 250g",IF('Tableau (3)'!CY28=4,"4 Tête de moine 250g",IF('Tableau (3)'!CY28=5,"5 Tête de moine 250g",IF('Tableau (3)'!CY28=6,"6 Tête de moine 250g",IF('Tableau (3)'!CY28=7,"7 Tête de moine 250g",IF('Tableau (3)'!CY28=8,"8 Tête de moine 250g",IF('Tableau (3)'!CY28=9,"9 Tête de moine 250g",IF('Tableau (3)'!CY28=10,"10 Tête de moine 250g",IF('Tableau (3)'!CY28&gt;10,"!!!!!!!!!!!!!!","")))))))))))</f>
        <v/>
      </c>
      <c r="CW9" s="13" t="str">
        <f>IF('Tableau (3)'!DA7=1,"1 Cantal 500g",IF('Tableau (3)'!DA7=2,"2 Cantal 500g",IF('Tableau (3)'!DA7=3,"3 Cantal 500g",IF('Tableau (3)'!DA7=4,"4 Cantal 500g",IF('Tableau (3)'!DA7=5,"5 Cantal 500g",IF('Tableau (3)'!DA7=6,"6 Cantal 500g",IF('Tableau (3)'!DA7=7,"7 Cantal 500g",IF('Tableau (3)'!DA7=8,"8 Cantal 500g",IF('Tableau (3)'!DA7=9,"9 Cantal 500g",IF('Tableau (3)'!DA7=10,"10 Cantal 500g",IF('Tableau (3)'!DA7&gt;10,"!!!!!!!!!!!!!!","")))))))))))</f>
        <v/>
      </c>
      <c r="CX9" s="14" t="str">
        <f>IF('Tableau (3)'!DA28=1,"1 Tête de moine 250g",IF('Tableau (3)'!DA28=2,"2 Tête de moine 250g",IF('Tableau (3)'!DA28=3,"3 Tête de moine 250g",IF('Tableau (3)'!DA28=4,"4 Tête de moine 250g",IF('Tableau (3)'!DA28=5,"5 Tête de moine 250g",IF('Tableau (3)'!DA28=6,"6 Tête de moine 250g",IF('Tableau (3)'!DA28=7,"7 Tête de moine 250g",IF('Tableau (3)'!DA28=8,"8 Tête de moine 250g",IF('Tableau (3)'!DA28=9,"9 Tête de moine 250g",IF('Tableau (3)'!DA28=10,"10 Tête de moine 250g",IF('Tableau (3)'!DA28&gt;10,"!!!!!!!!!!!!!!","")))))))))))</f>
        <v/>
      </c>
      <c r="CY9" s="13" t="str">
        <f>IF('Tableau (3)'!DC7=1,"1 Cantal 500g",IF('Tableau (3)'!DC7=2,"2 Cantal 500g",IF('Tableau (3)'!DC7=3,"3 Cantal 500g",IF('Tableau (3)'!DC7=4,"4 Cantal 500g",IF('Tableau (3)'!DC7=5,"5 Cantal 500g",IF('Tableau (3)'!DC7=6,"6 Cantal 500g",IF('Tableau (3)'!DC7=7,"7 Cantal 500g",IF('Tableau (3)'!DC7=8,"8 Cantal 500g",IF('Tableau (3)'!DC7=9,"9 Cantal 500g",IF('Tableau (3)'!DC7=10,"10 Cantal 500g",IF('Tableau (3)'!DC7&gt;10,"!!!!!!!!!!!!!!","")))))))))))</f>
        <v/>
      </c>
      <c r="CZ9" s="14" t="str">
        <f>IF('Tableau (3)'!DC28=1,"1 Tête de moine 250g",IF('Tableau (3)'!DC28=2,"2 Tête de moine 250g",IF('Tableau (3)'!DC28=3,"3 Tête de moine 250g",IF('Tableau (3)'!DC28=4,"4 Tête de moine 250g",IF('Tableau (3)'!DC28=5,"5 Tête de moine 250g",IF('Tableau (3)'!DC28=6,"6 Tête de moine 250g",IF('Tableau (3)'!DC28=7,"7 Tête de moine 250g",IF('Tableau (3)'!DC28=8,"8 Tête de moine 250g",IF('Tableau (3)'!DC28=9,"9 Tête de moine 250g",IF('Tableau (3)'!DC28=10,"10 Tête de moine 250g",IF('Tableau (3)'!DC28&gt;10,"!!!!!!!!!!!!!!","")))))))))))</f>
        <v/>
      </c>
      <c r="DA9" s="13" t="str">
        <f>IF('Tableau (3)'!DE7=1,"1 Cantal 500g",IF('Tableau (3)'!DE7=2,"2 Cantal 500g",IF('Tableau (3)'!DE7=3,"3 Cantal 500g",IF('Tableau (3)'!DE7=4,"4 Cantal 500g",IF('Tableau (3)'!DE7=5,"5 Cantal 500g",IF('Tableau (3)'!DE7=6,"6 Cantal 500g",IF('Tableau (3)'!DE7=7,"7 Cantal 500g",IF('Tableau (3)'!DE7=8,"8 Cantal 500g",IF('Tableau (3)'!DE7=9,"9 Cantal 500g",IF('Tableau (3)'!DE7=10,"10 Cantal 500g",IF('Tableau (3)'!DE7&gt;10,"!!!!!!!!!!!!!!","")))))))))))</f>
        <v/>
      </c>
      <c r="DB9" s="14" t="str">
        <f>IF('Tableau (3)'!DE28=1,"1 Tête de moine 250g",IF('Tableau (3)'!DE28=2,"2 Tête de moine 250g",IF('Tableau (3)'!DE28=3,"3 Tête de moine 250g",IF('Tableau (3)'!DE28=4,"4 Tête de moine 250g",IF('Tableau (3)'!DE28=5,"5 Tête de moine 250g",IF('Tableau (3)'!DE28=6,"6 Tête de moine 250g",IF('Tableau (3)'!DE28=7,"7 Tête de moine 250g",IF('Tableau (3)'!DE28=8,"8 Tête de moine 250g",IF('Tableau (3)'!DE28=9,"9 Tête de moine 250g",IF('Tableau (3)'!DE28=10,"10 Tête de moine 250g",IF('Tableau (3)'!DE28&gt;10,"!!!!!!!!!!!!!!","")))))))))))</f>
        <v/>
      </c>
      <c r="DC9" s="13" t="str">
        <f>IF('Tableau (3)'!DG7=1,"1 Cantal 500g",IF('Tableau (3)'!DG7=2,"2 Cantal 500g",IF('Tableau (3)'!DG7=3,"3 Cantal 500g",IF('Tableau (3)'!DG7=4,"4 Cantal 500g",IF('Tableau (3)'!DG7=5,"5 Cantal 500g",IF('Tableau (3)'!DG7=6,"6 Cantal 500g",IF('Tableau (3)'!DG7=7,"7 Cantal 500g",IF('Tableau (3)'!DG7=8,"8 Cantal 500g",IF('Tableau (3)'!DG7=9,"9 Cantal 500g",IF('Tableau (3)'!DG7=10,"10 Cantal 500g",IF('Tableau (3)'!DG7&gt;10,"!!!!!!!!!!!!!!","")))))))))))</f>
        <v/>
      </c>
      <c r="DD9" s="14" t="str">
        <f>IF('Tableau (3)'!DG28=1,"1 Tête de moine 250g",IF('Tableau (3)'!DG28=2,"2 Tête de moine 250g",IF('Tableau (3)'!DG28=3,"3 Tête de moine 250g",IF('Tableau (3)'!DG28=4,"4 Tête de moine 250g",IF('Tableau (3)'!DG28=5,"5 Tête de moine 250g",IF('Tableau (3)'!DG28=6,"6 Tête de moine 250g",IF('Tableau (3)'!DG28=7,"7 Tête de moine 250g",IF('Tableau (3)'!DG28=8,"8 Tête de moine 250g",IF('Tableau (3)'!DG28=9,"9 Tête de moine 250g",IF('Tableau (3)'!DG28=10,"10 Tête de moine 250g",IF('Tableau (3)'!DG28&gt;10,"!!!!!!!!!!!!!!","")))))))))))</f>
        <v/>
      </c>
      <c r="DE9" s="13" t="str">
        <f>IF('Tableau (3)'!DI7=1,"1 Cantal 500g",IF('Tableau (3)'!DI7=2,"2 Cantal 500g",IF('Tableau (3)'!DI7=3,"3 Cantal 500g",IF('Tableau (3)'!DI7=4,"4 Cantal 500g",IF('Tableau (3)'!DI7=5,"5 Cantal 500g",IF('Tableau (3)'!DI7=6,"6 Cantal 500g",IF('Tableau (3)'!DI7=7,"7 Cantal 500g",IF('Tableau (3)'!DI7=8,"8 Cantal 500g",IF('Tableau (3)'!DI7=9,"9 Cantal 500g",IF('Tableau (3)'!DI7=10,"10 Cantal 500g",IF('Tableau (3)'!DI7&gt;10,"!!!!!!!!!!!!!!","")))))))))))</f>
        <v/>
      </c>
      <c r="DF9" s="14" t="str">
        <f>IF('Tableau (3)'!DI28=1,"1 Tête de moine 250g",IF('Tableau (3)'!DI28=2,"2 Tête de moine 250g",IF('Tableau (3)'!DI28=3,"3 Tête de moine 250g",IF('Tableau (3)'!DI28=4,"4 Tête de moine 250g",IF('Tableau (3)'!DI28=5,"5 Tête de moine 250g",IF('Tableau (3)'!DI28=6,"6 Tête de moine 250g",IF('Tableau (3)'!DI28=7,"7 Tête de moine 250g",IF('Tableau (3)'!DI28=8,"8 Tête de moine 250g",IF('Tableau (3)'!DI28=9,"9 Tête de moine 250g",IF('Tableau (3)'!DI28=10,"10 Tête de moine 250g",IF('Tableau (3)'!DI28&gt;10,"!!!!!!!!!!!!!!","")))))))))))</f>
        <v/>
      </c>
      <c r="DG9" s="13" t="str">
        <f>IF('Tableau (3)'!DK7=1,"1 Cantal 500g",IF('Tableau (3)'!DK7=2,"2 Cantal 500g",IF('Tableau (3)'!DK7=3,"3 Cantal 500g",IF('Tableau (3)'!DK7=4,"4 Cantal 500g",IF('Tableau (3)'!DK7=5,"5 Cantal 500g",IF('Tableau (3)'!DK7=6,"6 Cantal 500g",IF('Tableau (3)'!DK7=7,"7 Cantal 500g",IF('Tableau (3)'!DK7=8,"8 Cantal 500g",IF('Tableau (3)'!DK7=9,"9 Cantal 500g",IF('Tableau (3)'!DK7=10,"10 Cantal 500g",IF('Tableau (3)'!DK7&gt;10,"!!!!!!!!!!!!!!","")))))))))))</f>
        <v/>
      </c>
      <c r="DH9" s="14" t="str">
        <f>IF('Tableau (3)'!DK28=1,"1 Tête de moine 250g",IF('Tableau (3)'!DK28=2,"2 Tête de moine 250g",IF('Tableau (3)'!DK28=3,"3 Tête de moine 250g",IF('Tableau (3)'!DK28=4,"4 Tête de moine 250g",IF('Tableau (3)'!DK28=5,"5 Tête de moine 250g",IF('Tableau (3)'!DK28=6,"6 Tête de moine 250g",IF('Tableau (3)'!DK28=7,"7 Tête de moine 250g",IF('Tableau (3)'!DK28=8,"8 Tête de moine 250g",IF('Tableau (3)'!DK28=9,"9 Tête de moine 250g",IF('Tableau (3)'!DK28=10,"10 Tête de moine 250g",IF('Tableau (3)'!DK28&gt;10,"!!!!!!!!!!!!!!","")))))))))))</f>
        <v/>
      </c>
      <c r="DI9" s="13" t="str">
        <f>IF('Tableau (3)'!DM7=1,"1 Cantal 500g",IF('Tableau (3)'!DM7=2,"2 Cantal 500g",IF('Tableau (3)'!DM7=3,"3 Cantal 500g",IF('Tableau (3)'!DM7=4,"4 Cantal 500g",IF('Tableau (3)'!DM7=5,"5 Cantal 500g",IF('Tableau (3)'!DM7=6,"6 Cantal 500g",IF('Tableau (3)'!DM7=7,"7 Cantal 500g",IF('Tableau (3)'!DM7=8,"8 Cantal 500g",IF('Tableau (3)'!DM7=9,"9 Cantal 500g",IF('Tableau (3)'!DM7=10,"10 Cantal 500g",IF('Tableau (3)'!DM7&gt;10,"!!!!!!!!!!!!!!","")))))))))))</f>
        <v/>
      </c>
      <c r="DJ9" s="14" t="str">
        <f>IF('Tableau (3)'!DM28=1,"1 Tête de moine 250g",IF('Tableau (3)'!DM28=2,"2 Tête de moine 250g",IF('Tableau (3)'!DM28=3,"3 Tête de moine 250g",IF('Tableau (3)'!DM28=4,"4 Tête de moine 250g",IF('Tableau (3)'!DM28=5,"5 Tête de moine 250g",IF('Tableau (3)'!DM28=6,"6 Tête de moine 250g",IF('Tableau (3)'!DM28=7,"7 Tête de moine 250g",IF('Tableau (3)'!DM28=8,"8 Tête de moine 250g",IF('Tableau (3)'!DM28=9,"9 Tête de moine 250g",IF('Tableau (3)'!DM28=10,"10 Tête de moine 250g",IF('Tableau (3)'!DM28&gt;10,"!!!!!!!!!!!!!!","")))))))))))</f>
        <v/>
      </c>
      <c r="DK9" s="13" t="str">
        <f>IF('Tableau (3)'!DO7=1,"1 Cantal 500g",IF('Tableau (3)'!DO7=2,"2 Cantal 500g",IF('Tableau (3)'!DO7=3,"3 Cantal 500g",IF('Tableau (3)'!DO7=4,"4 Cantal 500g",IF('Tableau (3)'!DO7=5,"5 Cantal 500g",IF('Tableau (3)'!DO7=6,"6 Cantal 500g",IF('Tableau (3)'!DO7=7,"7 Cantal 500g",IF('Tableau (3)'!DO7=8,"8 Cantal 500g",IF('Tableau (3)'!DO7=9,"9 Cantal 500g",IF('Tableau (3)'!DO7=10,"10 Cantal 500g",IF('Tableau (3)'!DO7&gt;10,"!!!!!!!!!!!!!!","")))))))))))</f>
        <v/>
      </c>
      <c r="DL9" s="14" t="str">
        <f>IF('Tableau (3)'!DO28=1,"1 Tête de moine 250g",IF('Tableau (3)'!DO28=2,"2 Tête de moine 250g",IF('Tableau (3)'!DO28=3,"3 Tête de moine 250g",IF('Tableau (3)'!DO28=4,"4 Tête de moine 250g",IF('Tableau (3)'!DO28=5,"5 Tête de moine 250g",IF('Tableau (3)'!DO28=6,"6 Tête de moine 250g",IF('Tableau (3)'!DO28=7,"7 Tête de moine 250g",IF('Tableau (3)'!DO28=8,"8 Tête de moine 250g",IF('Tableau (3)'!DO28=9,"9 Tête de moine 250g",IF('Tableau (3)'!DO28=10,"10 Tête de moine 250g",IF('Tableau (3)'!DO28&gt;10,"!!!!!!!!!!!!!!","")))))))))))</f>
        <v/>
      </c>
      <c r="DM9" s="13" t="str">
        <f>IF('Tableau (3)'!DQ7=1,"1 Cantal 500g",IF('Tableau (3)'!DQ7=2,"2 Cantal 500g",IF('Tableau (3)'!DQ7=3,"3 Cantal 500g",IF('Tableau (3)'!DQ7=4,"4 Cantal 500g",IF('Tableau (3)'!DQ7=5,"5 Cantal 500g",IF('Tableau (3)'!DQ7=6,"6 Cantal 500g",IF('Tableau (3)'!DQ7=7,"7 Cantal 500g",IF('Tableau (3)'!DQ7=8,"8 Cantal 500g",IF('Tableau (3)'!DQ7=9,"9 Cantal 500g",IF('Tableau (3)'!DQ7=10,"10 Cantal 500g",IF('Tableau (3)'!DQ7&gt;10,"!!!!!!!!!!!!!!","")))))))))))</f>
        <v/>
      </c>
      <c r="DN9" s="14" t="str">
        <f>IF('Tableau (3)'!DQ28=1,"1 Tête de moine 250g",IF('Tableau (3)'!DQ28=2,"2 Tête de moine 250g",IF('Tableau (3)'!DQ28=3,"3 Tête de moine 250g",IF('Tableau (3)'!DQ28=4,"4 Tête de moine 250g",IF('Tableau (3)'!DQ28=5,"5 Tête de moine 250g",IF('Tableau (3)'!DQ28=6,"6 Tête de moine 250g",IF('Tableau (3)'!DQ28=7,"7 Tête de moine 250g",IF('Tableau (3)'!DQ28=8,"8 Tête de moine 250g",IF('Tableau (3)'!DQ28=9,"9 Tête de moine 250g",IF('Tableau (3)'!DQ28=10,"10 Tête de moine 250g",IF('Tableau (3)'!DQ28&gt;10,"!!!!!!!!!!!!!!","")))))))))))</f>
        <v/>
      </c>
      <c r="DO9" s="13" t="str">
        <f>IF('Tableau (3)'!DS7=1,"1 Cantal 500g",IF('Tableau (3)'!DS7=2,"2 Cantal 500g",IF('Tableau (3)'!DS7=3,"3 Cantal 500g",IF('Tableau (3)'!DS7=4,"4 Cantal 500g",IF('Tableau (3)'!DS7=5,"5 Cantal 500g",IF('Tableau (3)'!DS7=6,"6 Cantal 500g",IF('Tableau (3)'!DS7=7,"7 Cantal 500g",IF('Tableau (3)'!DS7=8,"8 Cantal 500g",IF('Tableau (3)'!DS7=9,"9 Cantal 500g",IF('Tableau (3)'!DS7=10,"10 Cantal 500g",IF('Tableau (3)'!DS7&gt;10,"!!!!!!!!!!!!!!","")))))))))))</f>
        <v/>
      </c>
      <c r="DP9" s="14" t="str">
        <f>IF('Tableau (3)'!DS28=1,"1 Tête de moine 250g",IF('Tableau (3)'!DS28=2,"2 Tête de moine 250g",IF('Tableau (3)'!DS28=3,"3 Tête de moine 250g",IF('Tableau (3)'!DS28=4,"4 Tête de moine 250g",IF('Tableau (3)'!DS28=5,"5 Tête de moine 250g",IF('Tableau (3)'!DS28=6,"6 Tête de moine 250g",IF('Tableau (3)'!DS28=7,"7 Tête de moine 250g",IF('Tableau (3)'!DS28=8,"8 Tête de moine 250g",IF('Tableau (3)'!DS28=9,"9 Tête de moine 250g",IF('Tableau (3)'!DS28=10,"10 Tête de moine 250g",IF('Tableau (3)'!DS28&gt;10,"!!!!!!!!!!!!!!","")))))))))))</f>
        <v/>
      </c>
      <c r="DQ9" s="13" t="str">
        <f>IF('Tableau (3)'!DU7=1,"1 Cantal 500g",IF('Tableau (3)'!DU7=2,"2 Cantal 500g",IF('Tableau (3)'!DU7=3,"3 Cantal 500g",IF('Tableau (3)'!DU7=4,"4 Cantal 500g",IF('Tableau (3)'!DU7=5,"5 Cantal 500g",IF('Tableau (3)'!DU7=6,"6 Cantal 500g",IF('Tableau (3)'!DU7=7,"7 Cantal 500g",IF('Tableau (3)'!DU7=8,"8 Cantal 500g",IF('Tableau (3)'!DU7=9,"9 Cantal 500g",IF('Tableau (3)'!DU7=10,"10 Cantal 500g",IF('Tableau (3)'!DU7&gt;10,"!!!!!!!!!!!!!!","")))))))))))</f>
        <v/>
      </c>
      <c r="DR9" s="14" t="str">
        <f>IF('Tableau (3)'!DU28=1,"1 Tête de moine 250g",IF('Tableau (3)'!DU28=2,"2 Tête de moine 250g",IF('Tableau (3)'!DU28=3,"3 Tête de moine 250g",IF('Tableau (3)'!DU28=4,"4 Tête de moine 250g",IF('Tableau (3)'!DU28=5,"5 Tête de moine 250g",IF('Tableau (3)'!DU28=6,"6 Tête de moine 250g",IF('Tableau (3)'!DU28=7,"7 Tête de moine 250g",IF('Tableau (3)'!DU28=8,"8 Tête de moine 250g",IF('Tableau (3)'!DU28=9,"9 Tête de moine 250g",IF('Tableau (3)'!DU28=10,"10 Tête de moine 250g",IF('Tableau (3)'!DU28&gt;10,"!!!!!!!!!!!!!!","")))))))))))</f>
        <v/>
      </c>
      <c r="DS9" s="13" t="str">
        <f>IF('Tableau (3)'!DW7=1,"1 Cantal 500g",IF('Tableau (3)'!DW7=2,"2 Cantal 500g",IF('Tableau (3)'!DW7=3,"3 Cantal 500g",IF('Tableau (3)'!DW7=4,"4 Cantal 500g",IF('Tableau (3)'!DW7=5,"5 Cantal 500g",IF('Tableau (3)'!DW7=6,"6 Cantal 500g",IF('Tableau (3)'!DW7=7,"7 Cantal 500g",IF('Tableau (3)'!DW7=8,"8 Cantal 500g",IF('Tableau (3)'!DW7=9,"9 Cantal 500g",IF('Tableau (3)'!DW7=10,"10 Cantal 500g",IF('Tableau (3)'!DW7&gt;10,"!!!!!!!!!!!!!!","")))))))))))</f>
        <v/>
      </c>
      <c r="DT9" s="14" t="str">
        <f>IF('Tableau (3)'!DW28=1,"1 Tête de moine 250g",IF('Tableau (3)'!DW28=2,"2 Tête de moine 250g",IF('Tableau (3)'!DW28=3,"3 Tête de moine 250g",IF('Tableau (3)'!DW28=4,"4 Tête de moine 250g",IF('Tableau (3)'!DW28=5,"5 Tête de moine 250g",IF('Tableau (3)'!DW28=6,"6 Tête de moine 250g",IF('Tableau (3)'!DW28=7,"7 Tête de moine 250g",IF('Tableau (3)'!DW28=8,"8 Tête de moine 250g",IF('Tableau (3)'!DW28=9,"9 Tête de moine 250g",IF('Tableau (3)'!DW28=10,"10 Tête de moine 250g",IF('Tableau (3)'!DW28&gt;10,"!!!!!!!!!!!!!!","")))))))))))</f>
        <v/>
      </c>
      <c r="DU9" s="13" t="str">
        <f>IF('Tableau (3)'!DY7=1,"1 Cantal 500g",IF('Tableau (3)'!DY7=2,"2 Cantal 500g",IF('Tableau (3)'!DY7=3,"3 Cantal 500g",IF('Tableau (3)'!DY7=4,"4 Cantal 500g",IF('Tableau (3)'!DY7=5,"5 Cantal 500g",IF('Tableau (3)'!DY7=6,"6 Cantal 500g",IF('Tableau (3)'!DY7=7,"7 Cantal 500g",IF('Tableau (3)'!DY7=8,"8 Cantal 500g",IF('Tableau (3)'!DY7=9,"9 Cantal 500g",IF('Tableau (3)'!DY7=10,"10 Cantal 500g",IF('Tableau (3)'!DY7&gt;10,"!!!!!!!!!!!!!!","")))))))))))</f>
        <v/>
      </c>
      <c r="DV9" s="14" t="str">
        <f>IF('Tableau (3)'!DY28=1,"1 Tête de moine 250g",IF('Tableau (3)'!DY28=2,"2 Tête de moine 250g",IF('Tableau (3)'!DY28=3,"3 Tête de moine 250g",IF('Tableau (3)'!DY28=4,"4 Tête de moine 250g",IF('Tableau (3)'!DY28=5,"5 Tête de moine 250g",IF('Tableau (3)'!DY28=6,"6 Tête de moine 250g",IF('Tableau (3)'!DY28=7,"7 Tête de moine 250g",IF('Tableau (3)'!DY28=8,"8 Tête de moine 250g",IF('Tableau (3)'!DY28=9,"9 Tête de moine 250g",IF('Tableau (3)'!DY28=10,"10 Tête de moine 250g",IF('Tableau (3)'!DY28&gt;10,"!!!!!!!!!!!!!!","")))))))))))</f>
        <v/>
      </c>
      <c r="DW9" s="13" t="str">
        <f>IF('Tableau (3)'!EA7=1,"1 Cantal 500g",IF('Tableau (3)'!EA7=2,"2 Cantal 500g",IF('Tableau (3)'!EA7=3,"3 Cantal 500g",IF('Tableau (3)'!EA7=4,"4 Cantal 500g",IF('Tableau (3)'!EA7=5,"5 Cantal 500g",IF('Tableau (3)'!EA7=6,"6 Cantal 500g",IF('Tableau (3)'!EA7=7,"7 Cantal 500g",IF('Tableau (3)'!EA7=8,"8 Cantal 500g",IF('Tableau (3)'!EA7=9,"9 Cantal 500g",IF('Tableau (3)'!EA7=10,"10 Cantal 500g",IF('Tableau (3)'!EA7&gt;10,"!!!!!!!!!!!!!!","")))))))))))</f>
        <v/>
      </c>
      <c r="DX9" s="14" t="str">
        <f>IF('Tableau (3)'!EA28=1,"1 Tête de moine 250g",IF('Tableau (3)'!EA28=2,"2 Tête de moine 250g",IF('Tableau (3)'!EA28=3,"3 Tête de moine 250g",IF('Tableau (3)'!EA28=4,"4 Tête de moine 250g",IF('Tableau (3)'!EA28=5,"5 Tête de moine 250g",IF('Tableau (3)'!EA28=6,"6 Tête de moine 250g",IF('Tableau (3)'!EA28=7,"7 Tête de moine 250g",IF('Tableau (3)'!EA28=8,"8 Tête de moine 250g",IF('Tableau (3)'!EA28=9,"9 Tête de moine 250g",IF('Tableau (3)'!EA28=10,"10 Tête de moine 250g",IF('Tableau (3)'!EA28&gt;10,"!!!!!!!!!!!!!!","")))))))))))</f>
        <v/>
      </c>
      <c r="DY9" s="13" t="str">
        <f>IF('Tableau (3)'!EC7=1,"1 Cantal 500g",IF('Tableau (3)'!EC7=2,"2 Cantal 500g",IF('Tableau (3)'!EC7=3,"3 Cantal 500g",IF('Tableau (3)'!EC7=4,"4 Cantal 500g",IF('Tableau (3)'!EC7=5,"5 Cantal 500g",IF('Tableau (3)'!EC7=6,"6 Cantal 500g",IF('Tableau (3)'!EC7=7,"7 Cantal 500g",IF('Tableau (3)'!EC7=8,"8 Cantal 500g",IF('Tableau (3)'!EC7=9,"9 Cantal 500g",IF('Tableau (3)'!EC7=10,"10 Cantal 500g",IF('Tableau (3)'!EC7&gt;10,"!!!!!!!!!!!!!!","")))))))))))</f>
        <v/>
      </c>
      <c r="DZ9" s="14" t="str">
        <f>IF('Tableau (3)'!EC28=1,"1 Tête de moine 250g",IF('Tableau (3)'!EC28=2,"2 Tête de moine 250g",IF('Tableau (3)'!EC28=3,"3 Tête de moine 250g",IF('Tableau (3)'!EC28=4,"4 Tête de moine 250g",IF('Tableau (3)'!EC28=5,"5 Tête de moine 250g",IF('Tableau (3)'!EC28=6,"6 Tête de moine 250g",IF('Tableau (3)'!EC28=7,"7 Tête de moine 250g",IF('Tableau (3)'!EC28=8,"8 Tête de moine 250g",IF('Tableau (3)'!EC28=9,"9 Tête de moine 250g",IF('Tableau (3)'!EC28=10,"10 Tête de moine 250g",IF('Tableau (3)'!EC28&gt;10,"!!!!!!!!!!!!!!","")))))))))))</f>
        <v/>
      </c>
      <c r="EA9" s="13" t="str">
        <f>IF('Tableau (3)'!EE7=1,"1 Cantal 500g",IF('Tableau (3)'!EE7=2,"2 Cantal 500g",IF('Tableau (3)'!EE7=3,"3 Cantal 500g",IF('Tableau (3)'!EE7=4,"4 Cantal 500g",IF('Tableau (3)'!EE7=5,"5 Cantal 500g",IF('Tableau (3)'!EE7=6,"6 Cantal 500g",IF('Tableau (3)'!EE7=7,"7 Cantal 500g",IF('Tableau (3)'!EE7=8,"8 Cantal 500g",IF('Tableau (3)'!EE7=9,"9 Cantal 500g",IF('Tableau (3)'!EE7=10,"10 Cantal 500g",IF('Tableau (3)'!EE7&gt;10,"!!!!!!!!!!!!!!","")))))))))))</f>
        <v/>
      </c>
      <c r="EB9" s="14" t="str">
        <f>IF('Tableau (3)'!EE28=1,"1 Tête de moine 250g",IF('Tableau (3)'!EE28=2,"2 Tête de moine 250g",IF('Tableau (3)'!EE28=3,"3 Tête de moine 250g",IF('Tableau (3)'!EE28=4,"4 Tête de moine 250g",IF('Tableau (3)'!EE28=5,"5 Tête de moine 250g",IF('Tableau (3)'!EE28=6,"6 Tête de moine 250g",IF('Tableau (3)'!EE28=7,"7 Tête de moine 250g",IF('Tableau (3)'!EE28=8,"8 Tête de moine 250g",IF('Tableau (3)'!EE28=9,"9 Tête de moine 250g",IF('Tableau (3)'!EE28=10,"10 Tête de moine 250g",IF('Tableau (3)'!EE28&gt;10,"!!!!!!!!!!!!!!","")))))))))))</f>
        <v/>
      </c>
      <c r="EC9" s="13" t="str">
        <f>IF('Tableau (3)'!EG7=1,"1 Cantal 500g",IF('Tableau (3)'!EG7=2,"2 Cantal 500g",IF('Tableau (3)'!EG7=3,"3 Cantal 500g",IF('Tableau (3)'!EG7=4,"4 Cantal 500g",IF('Tableau (3)'!EG7=5,"5 Cantal 500g",IF('Tableau (3)'!EG7=6,"6 Cantal 500g",IF('Tableau (3)'!EG7=7,"7 Cantal 500g",IF('Tableau (3)'!EG7=8,"8 Cantal 500g",IF('Tableau (3)'!EG7=9,"9 Cantal 500g",IF('Tableau (3)'!EG7=10,"10 Cantal 500g",IF('Tableau (3)'!EG7&gt;10,"!!!!!!!!!!!!!!","")))))))))))</f>
        <v/>
      </c>
      <c r="ED9" s="14" t="str">
        <f>IF('Tableau (3)'!EG28=1,"1 Tête de moine 250g",IF('Tableau (3)'!EG28=2,"2 Tête de moine 250g",IF('Tableau (3)'!EG28=3,"3 Tête de moine 250g",IF('Tableau (3)'!EG28=4,"4 Tête de moine 250g",IF('Tableau (3)'!EG28=5,"5 Tête de moine 250g",IF('Tableau (3)'!EG28=6,"6 Tête de moine 250g",IF('Tableau (3)'!EG28=7,"7 Tête de moine 250g",IF('Tableau (3)'!EG28=8,"8 Tête de moine 250g",IF('Tableau (3)'!EG28=9,"9 Tête de moine 250g",IF('Tableau (3)'!EG28=10,"10 Tête de moine 250g",IF('Tableau (3)'!EG28&gt;10,"!!!!!!!!!!!!!!","")))))))))))</f>
        <v/>
      </c>
      <c r="EE9" s="13" t="str">
        <f>IF('Tableau (3)'!EI7=1,"1 Cantal 500g",IF('Tableau (3)'!EI7=2,"2 Cantal 500g",IF('Tableau (3)'!EI7=3,"3 Cantal 500g",IF('Tableau (3)'!EI7=4,"4 Cantal 500g",IF('Tableau (3)'!EI7=5,"5 Cantal 500g",IF('Tableau (3)'!EI7=6,"6 Cantal 500g",IF('Tableau (3)'!EI7=7,"7 Cantal 500g",IF('Tableau (3)'!EI7=8,"8 Cantal 500g",IF('Tableau (3)'!EI7=9,"9 Cantal 500g",IF('Tableau (3)'!EI7=10,"10 Cantal 500g",IF('Tableau (3)'!EI7&gt;10,"!!!!!!!!!!!!!!","")))))))))))</f>
        <v/>
      </c>
      <c r="EF9" s="14" t="str">
        <f>IF('Tableau (3)'!EI28=1,"1 Tête de moine 250g",IF('Tableau (3)'!EI28=2,"2 Tête de moine 250g",IF('Tableau (3)'!EI28=3,"3 Tête de moine 250g",IF('Tableau (3)'!EI28=4,"4 Tête de moine 250g",IF('Tableau (3)'!EI28=5,"5 Tête de moine 250g",IF('Tableau (3)'!EI28=6,"6 Tête de moine 250g",IF('Tableau (3)'!EI28=7,"7 Tête de moine 250g",IF('Tableau (3)'!EI28=8,"8 Tête de moine 250g",IF('Tableau (3)'!EI28=9,"9 Tête de moine 250g",IF('Tableau (3)'!EI28=10,"10 Tête de moine 250g",IF('Tableau (3)'!EI28&gt;10,"!!!!!!!!!!!!!!","")))))))))))</f>
        <v/>
      </c>
      <c r="EG9" s="13" t="str">
        <f>IF('Tableau (3)'!EK7=1,"1 Cantal 500g",IF('Tableau (3)'!EK7=2,"2 Cantal 500g",IF('Tableau (3)'!EK7=3,"3 Cantal 500g",IF('Tableau (3)'!EK7=4,"4 Cantal 500g",IF('Tableau (3)'!EK7=5,"5 Cantal 500g",IF('Tableau (3)'!EK7=6,"6 Cantal 500g",IF('Tableau (3)'!EK7=7,"7 Cantal 500g",IF('Tableau (3)'!EK7=8,"8 Cantal 500g",IF('Tableau (3)'!EK7=9,"9 Cantal 500g",IF('Tableau (3)'!EK7=10,"10 Cantal 500g",IF('Tableau (3)'!EK7&gt;10,"!!!!!!!!!!!!!!","")))))))))))</f>
        <v/>
      </c>
      <c r="EH9" s="14" t="str">
        <f>IF('Tableau (3)'!EK28=1,"1 Tête de moine 250g",IF('Tableau (3)'!EK28=2,"2 Tête de moine 250g",IF('Tableau (3)'!EK28=3,"3 Tête de moine 250g",IF('Tableau (3)'!EK28=4,"4 Tête de moine 250g",IF('Tableau (3)'!EK28=5,"5 Tête de moine 250g",IF('Tableau (3)'!EK28=6,"6 Tête de moine 250g",IF('Tableau (3)'!EK28=7,"7 Tête de moine 250g",IF('Tableau (3)'!EK28=8,"8 Tête de moine 250g",IF('Tableau (3)'!EK28=9,"9 Tête de moine 250g",IF('Tableau (3)'!EK28=10,"10 Tête de moine 250g",IF('Tableau (3)'!EK28&gt;10,"!!!!!!!!!!!!!!","")))))))))))</f>
        <v/>
      </c>
      <c r="EI9" s="13" t="str">
        <f>IF('Tableau (3)'!EM7=1,"1 Cantal 500g",IF('Tableau (3)'!EM7=2,"2 Cantal 500g",IF('Tableau (3)'!EM7=3,"3 Cantal 500g",IF('Tableau (3)'!EM7=4,"4 Cantal 500g",IF('Tableau (3)'!EM7=5,"5 Cantal 500g",IF('Tableau (3)'!EM7=6,"6 Cantal 500g",IF('Tableau (3)'!EM7=7,"7 Cantal 500g",IF('Tableau (3)'!EM7=8,"8 Cantal 500g",IF('Tableau (3)'!EM7=9,"9 Cantal 500g",IF('Tableau (3)'!EM7=10,"10 Cantal 500g",IF('Tableau (3)'!EM7&gt;10,"!!!!!!!!!!!!!!","")))))))))))</f>
        <v/>
      </c>
      <c r="EJ9" s="14" t="str">
        <f>IF('Tableau (3)'!EM28=1,"1 Tête de moine 250g",IF('Tableau (3)'!EM28=2,"2 Tête de moine 250g",IF('Tableau (3)'!EM28=3,"3 Tête de moine 250g",IF('Tableau (3)'!EM28=4,"4 Tête de moine 250g",IF('Tableau (3)'!EM28=5,"5 Tête de moine 250g",IF('Tableau (3)'!EM28=6,"6 Tête de moine 250g",IF('Tableau (3)'!EM28=7,"7 Tête de moine 250g",IF('Tableau (3)'!EM28=8,"8 Tête de moine 250g",IF('Tableau (3)'!EM28=9,"9 Tête de moine 250g",IF('Tableau (3)'!EM28=10,"10 Tête de moine 250g",IF('Tableau (3)'!EM28&gt;10,"!!!!!!!!!!!!!!","")))))))))))</f>
        <v/>
      </c>
      <c r="EK9" s="13" t="str">
        <f>IF('Tableau (3)'!EO7=1,"1 Cantal 500g",IF('Tableau (3)'!EO7=2,"2 Cantal 500g",IF('Tableau (3)'!EO7=3,"3 Cantal 500g",IF('Tableau (3)'!EO7=4,"4 Cantal 500g",IF('Tableau (3)'!EO7=5,"5 Cantal 500g",IF('Tableau (3)'!EO7=6,"6 Cantal 500g",IF('Tableau (3)'!EO7=7,"7 Cantal 500g",IF('Tableau (3)'!EO7=8,"8 Cantal 500g",IF('Tableau (3)'!EO7=9,"9 Cantal 500g",IF('Tableau (3)'!EO7=10,"10 Cantal 500g",IF('Tableau (3)'!EO7&gt;10,"!!!!!!!!!!!!!!","")))))))))))</f>
        <v/>
      </c>
      <c r="EL9" s="14" t="str">
        <f>IF('Tableau (3)'!EO28=1,"1 Tête de moine 250g",IF('Tableau (3)'!EO28=2,"2 Tête de moine 250g",IF('Tableau (3)'!EO28=3,"3 Tête de moine 250g",IF('Tableau (3)'!EO28=4,"4 Tête de moine 250g",IF('Tableau (3)'!EO28=5,"5 Tête de moine 250g",IF('Tableau (3)'!EO28=6,"6 Tête de moine 250g",IF('Tableau (3)'!EO28=7,"7 Tête de moine 250g",IF('Tableau (3)'!EO28=8,"8 Tête de moine 250g",IF('Tableau (3)'!EO28=9,"9 Tête de moine 250g",IF('Tableau (3)'!EO28=10,"10 Tête de moine 250g",IF('Tableau (3)'!EO28&gt;10,"!!!!!!!!!!!!!!","")))))))))))</f>
        <v/>
      </c>
      <c r="EM9" s="13" t="str">
        <f>IF('Tableau (3)'!EQ7=1,"1 Cantal 500g",IF('Tableau (3)'!EQ7=2,"2 Cantal 500g",IF('Tableau (3)'!EQ7=3,"3 Cantal 500g",IF('Tableau (3)'!EQ7=4,"4 Cantal 500g",IF('Tableau (3)'!EQ7=5,"5 Cantal 500g",IF('Tableau (3)'!EQ7=6,"6 Cantal 500g",IF('Tableau (3)'!EQ7=7,"7 Cantal 500g",IF('Tableau (3)'!EQ7=8,"8 Cantal 500g",IF('Tableau (3)'!EQ7=9,"9 Cantal 500g",IF('Tableau (3)'!EQ7=10,"10 Cantal 500g",IF('Tableau (3)'!EQ7&gt;10,"!!!!!!!!!!!!!!","")))))))))))</f>
        <v/>
      </c>
      <c r="EN9" s="14" t="str">
        <f>IF('Tableau (3)'!EQ28=1,"1 Tête de moine 250g",IF('Tableau (3)'!EQ28=2,"2 Tête de moine 250g",IF('Tableau (3)'!EQ28=3,"3 Tête de moine 250g",IF('Tableau (3)'!EQ28=4,"4 Tête de moine 250g",IF('Tableau (3)'!EQ28=5,"5 Tête de moine 250g",IF('Tableau (3)'!EQ28=6,"6 Tête de moine 250g",IF('Tableau (3)'!EQ28=7,"7 Tête de moine 250g",IF('Tableau (3)'!EQ28=8,"8 Tête de moine 250g",IF('Tableau (3)'!EQ28=9,"9 Tête de moine 250g",IF('Tableau (3)'!EQ28=10,"10 Tête de moine 250g",IF('Tableau (3)'!EQ28&gt;10,"!!!!!!!!!!!!!!","")))))))))))</f>
        <v/>
      </c>
      <c r="EO9" s="13" t="str">
        <f>IF('Tableau (3)'!ES7=1,"1 Cantal 500g",IF('Tableau (3)'!ES7=2,"2 Cantal 500g",IF('Tableau (3)'!ES7=3,"3 Cantal 500g",IF('Tableau (3)'!ES7=4,"4 Cantal 500g",IF('Tableau (3)'!ES7=5,"5 Cantal 500g",IF('Tableau (3)'!ES7=6,"6 Cantal 500g",IF('Tableau (3)'!ES7=7,"7 Cantal 500g",IF('Tableau (3)'!ES7=8,"8 Cantal 500g",IF('Tableau (3)'!ES7=9,"9 Cantal 500g",IF('Tableau (3)'!ES7=10,"10 Cantal 500g",IF('Tableau (3)'!ES7&gt;10,"!!!!!!!!!!!!!!","")))))))))))</f>
        <v/>
      </c>
      <c r="EP9" s="14" t="str">
        <f>IF('Tableau (3)'!ES28=1,"1 Tête de moine 250g",IF('Tableau (3)'!ES28=2,"2 Tête de moine 250g",IF('Tableau (3)'!ES28=3,"3 Tête de moine 250g",IF('Tableau (3)'!ES28=4,"4 Tête de moine 250g",IF('Tableau (3)'!ES28=5,"5 Tête de moine 250g",IF('Tableau (3)'!ES28=6,"6 Tête de moine 250g",IF('Tableau (3)'!ES28=7,"7 Tête de moine 250g",IF('Tableau (3)'!ES28=8,"8 Tête de moine 250g",IF('Tableau (3)'!ES28=9,"9 Tête de moine 250g",IF('Tableau (3)'!ES28=10,"10 Tête de moine 250g",IF('Tableau (3)'!ES28&gt;10,"!!!!!!!!!!!!!!","")))))))))))</f>
        <v/>
      </c>
      <c r="EQ9" s="13" t="str">
        <f>IF('Tableau (3)'!EU7=1,"1 Cantal 500g",IF('Tableau (3)'!EU7=2,"2 Cantal 500g",IF('Tableau (3)'!EU7=3,"3 Cantal 500g",IF('Tableau (3)'!EU7=4,"4 Cantal 500g",IF('Tableau (3)'!EU7=5,"5 Cantal 500g",IF('Tableau (3)'!EU7=6,"6 Cantal 500g",IF('Tableau (3)'!EU7=7,"7 Cantal 500g",IF('Tableau (3)'!EU7=8,"8 Cantal 500g",IF('Tableau (3)'!EU7=9,"9 Cantal 500g",IF('Tableau (3)'!EU7=10,"10 Cantal 500g",IF('Tableau (3)'!EU7&gt;10,"!!!!!!!!!!!!!!","")))))))))))</f>
        <v/>
      </c>
      <c r="ER9" s="14" t="str">
        <f>IF('Tableau (3)'!EU28=1,"1 Tête de moine 250g",IF('Tableau (3)'!EU28=2,"2 Tête de moine 250g",IF('Tableau (3)'!EU28=3,"3 Tête de moine 250g",IF('Tableau (3)'!EU28=4,"4 Tête de moine 250g",IF('Tableau (3)'!EU28=5,"5 Tête de moine 250g",IF('Tableau (3)'!EU28=6,"6 Tête de moine 250g",IF('Tableau (3)'!EU28=7,"7 Tête de moine 250g",IF('Tableau (3)'!EU28=8,"8 Tête de moine 250g",IF('Tableau (3)'!EU28=9,"9 Tête de moine 250g",IF('Tableau (3)'!EU28=10,"10 Tête de moine 250g",IF('Tableau (3)'!EU28&gt;10,"!!!!!!!!!!!!!!","")))))))))))</f>
        <v/>
      </c>
      <c r="ES9" s="13" t="str">
        <f>IF('Tableau (3)'!EW7=1,"1 Cantal 500g",IF('Tableau (3)'!EW7=2,"2 Cantal 500g",IF('Tableau (3)'!EW7=3,"3 Cantal 500g",IF('Tableau (3)'!EW7=4,"4 Cantal 500g",IF('Tableau (3)'!EW7=5,"5 Cantal 500g",IF('Tableau (3)'!EW7=6,"6 Cantal 500g",IF('Tableau (3)'!EW7=7,"7 Cantal 500g",IF('Tableau (3)'!EW7=8,"8 Cantal 500g",IF('Tableau (3)'!EW7=9,"9 Cantal 500g",IF('Tableau (3)'!EW7=10,"10 Cantal 500g",IF('Tableau (3)'!EW7&gt;10,"!!!!!!!!!!!!!!","")))))))))))</f>
        <v/>
      </c>
      <c r="ET9" s="14" t="str">
        <f>IF('Tableau (3)'!EW28=1,"1 Tête de moine 250g",IF('Tableau (3)'!EW28=2,"2 Tête de moine 250g",IF('Tableau (3)'!EW28=3,"3 Tête de moine 250g",IF('Tableau (3)'!EW28=4,"4 Tête de moine 250g",IF('Tableau (3)'!EW28=5,"5 Tête de moine 250g",IF('Tableau (3)'!EW28=6,"6 Tête de moine 250g",IF('Tableau (3)'!EW28=7,"7 Tête de moine 250g",IF('Tableau (3)'!EW28=8,"8 Tête de moine 250g",IF('Tableau (3)'!EW28=9,"9 Tête de moine 250g",IF('Tableau (3)'!EW28=10,"10 Tête de moine 250g",IF('Tableau (3)'!EW28&gt;10,"!!!!!!!!!!!!!!","")))))))))))</f>
        <v/>
      </c>
      <c r="EU9" s="13" t="str">
        <f>IF('Tableau (3)'!EY7=1,"1 Cantal 500g",IF('Tableau (3)'!EY7=2,"2 Cantal 500g",IF('Tableau (3)'!EY7=3,"3 Cantal 500g",IF('Tableau (3)'!EY7=4,"4 Cantal 500g",IF('Tableau (3)'!EY7=5,"5 Cantal 500g",IF('Tableau (3)'!EY7=6,"6 Cantal 500g",IF('Tableau (3)'!EY7=7,"7 Cantal 500g",IF('Tableau (3)'!EY7=8,"8 Cantal 500g",IF('Tableau (3)'!EY7=9,"9 Cantal 500g",IF('Tableau (3)'!EY7=10,"10 Cantal 500g",IF('Tableau (3)'!EY7&gt;10,"!!!!!!!!!!!!!!","")))))))))))</f>
        <v/>
      </c>
      <c r="EV9" s="14" t="str">
        <f>IF('Tableau (3)'!EY28=1,"1 Tête de moine 250g",IF('Tableau (3)'!EY28=2,"2 Tête de moine 250g",IF('Tableau (3)'!EY28=3,"3 Tête de moine 250g",IF('Tableau (3)'!EY28=4,"4 Tête de moine 250g",IF('Tableau (3)'!EY28=5,"5 Tête de moine 250g",IF('Tableau (3)'!EY28=6,"6 Tête de moine 250g",IF('Tableau (3)'!EY28=7,"7 Tête de moine 250g",IF('Tableau (3)'!EY28=8,"8 Tête de moine 250g",IF('Tableau (3)'!EY28=9,"9 Tête de moine 250g",IF('Tableau (3)'!EY28=10,"10 Tête de moine 250g",IF('Tableau (3)'!EY28&gt;10,"!!!!!!!!!!!!!!","")))))))))))</f>
        <v/>
      </c>
      <c r="EW9" s="13" t="str">
        <f>IF('Tableau (3)'!FA7=1,"1 Cantal 500g",IF('Tableau (3)'!FA7=2,"2 Cantal 500g",IF('Tableau (3)'!FA7=3,"3 Cantal 500g",IF('Tableau (3)'!FA7=4,"4 Cantal 500g",IF('Tableau (3)'!FA7=5,"5 Cantal 500g",IF('Tableau (3)'!FA7=6,"6 Cantal 500g",IF('Tableau (3)'!FA7=7,"7 Cantal 500g",IF('Tableau (3)'!FA7=8,"8 Cantal 500g",IF('Tableau (3)'!FA7=9,"9 Cantal 500g",IF('Tableau (3)'!FA7=10,"10 Cantal 500g",IF('Tableau (3)'!FA7&gt;10,"!!!!!!!!!!!!!!","")))))))))))</f>
        <v/>
      </c>
      <c r="EX9" s="14" t="str">
        <f>IF('Tableau (3)'!FA28=1,"1 Tête de moine 250g",IF('Tableau (3)'!FA28=2,"2 Tête de moine 250g",IF('Tableau (3)'!FA28=3,"3 Tête de moine 250g",IF('Tableau (3)'!FA28=4,"4 Tête de moine 250g",IF('Tableau (3)'!FA28=5,"5 Tête de moine 250g",IF('Tableau (3)'!FA28=6,"6 Tête de moine 250g",IF('Tableau (3)'!FA28=7,"7 Tête de moine 250g",IF('Tableau (3)'!FA28=8,"8 Tête de moine 250g",IF('Tableau (3)'!FA28=9,"9 Tête de moine 250g",IF('Tableau (3)'!FA28=10,"10 Tête de moine 250g",IF('Tableau (3)'!FA28&gt;10,"!!!!!!!!!!!!!!","")))))))))))</f>
        <v/>
      </c>
      <c r="EY9" s="13" t="str">
        <f>IF('Tableau (3)'!FC7=1,"1 Cantal 500g",IF('Tableau (3)'!FC7=2,"2 Cantal 500g",IF('Tableau (3)'!FC7=3,"3 Cantal 500g",IF('Tableau (3)'!FC7=4,"4 Cantal 500g",IF('Tableau (3)'!FC7=5,"5 Cantal 500g",IF('Tableau (3)'!FC7=6,"6 Cantal 500g",IF('Tableau (3)'!FC7=7,"7 Cantal 500g",IF('Tableau (3)'!FC7=8,"8 Cantal 500g",IF('Tableau (3)'!FC7=9,"9 Cantal 500g",IF('Tableau (3)'!FC7=10,"10 Cantal 500g",IF('Tableau (3)'!FC7&gt;10,"!!!!!!!!!!!!!!","")))))))))))</f>
        <v/>
      </c>
      <c r="EZ9" s="14" t="str">
        <f>IF('Tableau (3)'!FC28=1,"1 Tête de moine 250g",IF('Tableau (3)'!FC28=2,"2 Tête de moine 250g",IF('Tableau (3)'!FC28=3,"3 Tête de moine 250g",IF('Tableau (3)'!FC28=4,"4 Tête de moine 250g",IF('Tableau (3)'!FC28=5,"5 Tête de moine 250g",IF('Tableau (3)'!FC28=6,"6 Tête de moine 250g",IF('Tableau (3)'!FC28=7,"7 Tête de moine 250g",IF('Tableau (3)'!FC28=8,"8 Tête de moine 250g",IF('Tableau (3)'!FC28=9,"9 Tête de moine 250g",IF('Tableau (3)'!FC28=10,"10 Tête de moine 250g",IF('Tableau (3)'!FC28&gt;10,"!!!!!!!!!!!!!!","")))))))))))</f>
        <v/>
      </c>
      <c r="FA9" s="13" t="str">
        <f>IF('Tableau (3)'!FE7=1,"1 Cantal 500g",IF('Tableau (3)'!FE7=2,"2 Cantal 500g",IF('Tableau (3)'!FE7=3,"3 Cantal 500g",IF('Tableau (3)'!FE7=4,"4 Cantal 500g",IF('Tableau (3)'!FE7=5,"5 Cantal 500g",IF('Tableau (3)'!FE7=6,"6 Cantal 500g",IF('Tableau (3)'!FE7=7,"7 Cantal 500g",IF('Tableau (3)'!FE7=8,"8 Cantal 500g",IF('Tableau (3)'!FE7=9,"9 Cantal 500g",IF('Tableau (3)'!FE7=10,"10 Cantal 500g",IF('Tableau (3)'!FE7&gt;10,"!!!!!!!!!!!!!!","")))))))))))</f>
        <v/>
      </c>
      <c r="FB9" s="14" t="str">
        <f>IF('Tableau (3)'!FE28=1,"1 Tête de moine 250g",IF('Tableau (3)'!FE28=2,"2 Tête de moine 250g",IF('Tableau (3)'!FE28=3,"3 Tête de moine 250g",IF('Tableau (3)'!FE28=4,"4 Tête de moine 250g",IF('Tableau (3)'!FE28=5,"5 Tête de moine 250g",IF('Tableau (3)'!FE28=6,"6 Tête de moine 250g",IF('Tableau (3)'!FE28=7,"7 Tête de moine 250g",IF('Tableau (3)'!FE28=8,"8 Tête de moine 250g",IF('Tableau (3)'!FE28=9,"9 Tête de moine 250g",IF('Tableau (3)'!FE28=10,"10 Tête de moine 250g",IF('Tableau (3)'!FE28&gt;10,"!!!!!!!!!!!!!!","")))))))))))</f>
        <v/>
      </c>
      <c r="FC9" s="13" t="str">
        <f>IF('Tableau (3)'!FG7=1,"1 Cantal 500g",IF('Tableau (3)'!FG7=2,"2 Cantal 500g",IF('Tableau (3)'!FG7=3,"3 Cantal 500g",IF('Tableau (3)'!FG7=4,"4 Cantal 500g",IF('Tableau (3)'!FG7=5,"5 Cantal 500g",IF('Tableau (3)'!FG7=6,"6 Cantal 500g",IF('Tableau (3)'!FG7=7,"7 Cantal 500g",IF('Tableau (3)'!FG7=8,"8 Cantal 500g",IF('Tableau (3)'!FG7=9,"9 Cantal 500g",IF('Tableau (3)'!FG7=10,"10 Cantal 500g",IF('Tableau (3)'!FG7&gt;10,"!!!!!!!!!!!!!!","")))))))))))</f>
        <v/>
      </c>
      <c r="FD9" s="14" t="str">
        <f>IF('Tableau (3)'!FG28=1,"1 Tête de moine 250g",IF('Tableau (3)'!FG28=2,"2 Tête de moine 250g",IF('Tableau (3)'!FG28=3,"3 Tête de moine 250g",IF('Tableau (3)'!FG28=4,"4 Tête de moine 250g",IF('Tableau (3)'!FG28=5,"5 Tête de moine 250g",IF('Tableau (3)'!FG28=6,"6 Tête de moine 250g",IF('Tableau (3)'!FG28=7,"7 Tête de moine 250g",IF('Tableau (3)'!FG28=8,"8 Tête de moine 250g",IF('Tableau (3)'!FG28=9,"9 Tête de moine 250g",IF('Tableau (3)'!FG28=10,"10 Tête de moine 250g",IF('Tableau (3)'!FG28&gt;10,"!!!!!!!!!!!!!!","")))))))))))</f>
        <v/>
      </c>
      <c r="FE9" s="13" t="str">
        <f>IF('Tableau (3)'!FI7=1,"1 Cantal 500g",IF('Tableau (3)'!FI7=2,"2 Cantal 500g",IF('Tableau (3)'!FI7=3,"3 Cantal 500g",IF('Tableau (3)'!FI7=4,"4 Cantal 500g",IF('Tableau (3)'!FI7=5,"5 Cantal 500g",IF('Tableau (3)'!FI7=6,"6 Cantal 500g",IF('Tableau (3)'!FI7=7,"7 Cantal 500g",IF('Tableau (3)'!FI7=8,"8 Cantal 500g",IF('Tableau (3)'!FI7=9,"9 Cantal 500g",IF('Tableau (3)'!FI7=10,"10 Cantal 500g",IF('Tableau (3)'!FI7&gt;10,"!!!!!!!!!!!!!!","")))))))))))</f>
        <v/>
      </c>
      <c r="FF9" s="14" t="str">
        <f>IF('Tableau (3)'!FI28=1,"1 Tête de moine 250g",IF('Tableau (3)'!FI28=2,"2 Tête de moine 250g",IF('Tableau (3)'!FI28=3,"3 Tête de moine 250g",IF('Tableau (3)'!FI28=4,"4 Tête de moine 250g",IF('Tableau (3)'!FI28=5,"5 Tête de moine 250g",IF('Tableau (3)'!FI28=6,"6 Tête de moine 250g",IF('Tableau (3)'!FI28=7,"7 Tête de moine 250g",IF('Tableau (3)'!FI28=8,"8 Tête de moine 250g",IF('Tableau (3)'!FI28=9,"9 Tête de moine 250g",IF('Tableau (3)'!FI28=10,"10 Tête de moine 250g",IF('Tableau (3)'!FI28&gt;10,"!!!!!!!!!!!!!!","")))))))))))</f>
        <v/>
      </c>
      <c r="FG9" s="13" t="str">
        <f>IF('Tableau (3)'!FK7=1,"1 Cantal 500g",IF('Tableau (3)'!FK7=2,"2 Cantal 500g",IF('Tableau (3)'!FK7=3,"3 Cantal 500g",IF('Tableau (3)'!FK7=4,"4 Cantal 500g",IF('Tableau (3)'!FK7=5,"5 Cantal 500g",IF('Tableau (3)'!FK7=6,"6 Cantal 500g",IF('Tableau (3)'!FK7=7,"7 Cantal 500g",IF('Tableau (3)'!FK7=8,"8 Cantal 500g",IF('Tableau (3)'!FK7=9,"9 Cantal 500g",IF('Tableau (3)'!FK7=10,"10 Cantal 500g",IF('Tableau (3)'!FK7&gt;10,"!!!!!!!!!!!!!!","")))))))))))</f>
        <v/>
      </c>
      <c r="FH9" s="14" t="str">
        <f>IF('Tableau (3)'!FK28=1,"1 Tête de moine 250g",IF('Tableau (3)'!FK28=2,"2 Tête de moine 250g",IF('Tableau (3)'!FK28=3,"3 Tête de moine 250g",IF('Tableau (3)'!FK28=4,"4 Tête de moine 250g",IF('Tableau (3)'!FK28=5,"5 Tête de moine 250g",IF('Tableau (3)'!FK28=6,"6 Tête de moine 250g",IF('Tableau (3)'!FK28=7,"7 Tête de moine 250g",IF('Tableau (3)'!FK28=8,"8 Tête de moine 250g",IF('Tableau (3)'!FK28=9,"9 Tête de moine 250g",IF('Tableau (3)'!FK28=10,"10 Tête de moine 250g",IF('Tableau (3)'!FK28&gt;10,"!!!!!!!!!!!!!!","")))))))))))</f>
        <v/>
      </c>
      <c r="FI9" s="13" t="str">
        <f>IF('Tableau (3)'!FM7=1,"1 Cantal 500g",IF('Tableau (3)'!FM7=2,"2 Cantal 500g",IF('Tableau (3)'!FM7=3,"3 Cantal 500g",IF('Tableau (3)'!FM7=4,"4 Cantal 500g",IF('Tableau (3)'!FM7=5,"5 Cantal 500g",IF('Tableau (3)'!FM7=6,"6 Cantal 500g",IF('Tableau (3)'!FM7=7,"7 Cantal 500g",IF('Tableau (3)'!FM7=8,"8 Cantal 500g",IF('Tableau (3)'!FM7=9,"9 Cantal 500g",IF('Tableau (3)'!FM7=10,"10 Cantal 500g",IF('Tableau (3)'!FM7&gt;10,"!!!!!!!!!!!!!!","")))))))))))</f>
        <v/>
      </c>
      <c r="FJ9" s="14" t="str">
        <f>IF('Tableau (3)'!FM28=1,"1 Tête de moine 250g",IF('Tableau (3)'!FM28=2,"2 Tête de moine 250g",IF('Tableau (3)'!FM28=3,"3 Tête de moine 250g",IF('Tableau (3)'!FM28=4,"4 Tête de moine 250g",IF('Tableau (3)'!FM28=5,"5 Tête de moine 250g",IF('Tableau (3)'!FM28=6,"6 Tête de moine 250g",IF('Tableau (3)'!FM28=7,"7 Tête de moine 250g",IF('Tableau (3)'!FM28=8,"8 Tête de moine 250g",IF('Tableau (3)'!FM28=9,"9 Tête de moine 250g",IF('Tableau (3)'!FM28=10,"10 Tête de moine 250g",IF('Tableau (3)'!FM28&gt;10,"!!!!!!!!!!!!!!","")))))))))))</f>
        <v/>
      </c>
      <c r="FK9" s="13" t="str">
        <f>IF('Tableau (3)'!FO7=1,"1 Cantal 500g",IF('Tableau (3)'!FO7=2,"2 Cantal 500g",IF('Tableau (3)'!FO7=3,"3 Cantal 500g",IF('Tableau (3)'!FO7=4,"4 Cantal 500g",IF('Tableau (3)'!FO7=5,"5 Cantal 500g",IF('Tableau (3)'!FO7=6,"6 Cantal 500g",IF('Tableau (3)'!FO7=7,"7 Cantal 500g",IF('Tableau (3)'!FO7=8,"8 Cantal 500g",IF('Tableau (3)'!FO7=9,"9 Cantal 500g",IF('Tableau (3)'!FO7=10,"10 Cantal 500g",IF('Tableau (3)'!FO7&gt;10,"!!!!!!!!!!!!!!","")))))))))))</f>
        <v/>
      </c>
      <c r="FL9" s="14" t="str">
        <f>IF('Tableau (3)'!FO28=1,"1 Tête de moine 250g",IF('Tableau (3)'!FO28=2,"2 Tête de moine 250g",IF('Tableau (3)'!FO28=3,"3 Tête de moine 250g",IF('Tableau (3)'!FO28=4,"4 Tête de moine 250g",IF('Tableau (3)'!FO28=5,"5 Tête de moine 250g",IF('Tableau (3)'!FO28=6,"6 Tête de moine 250g",IF('Tableau (3)'!FO28=7,"7 Tête de moine 250g",IF('Tableau (3)'!FO28=8,"8 Tête de moine 250g",IF('Tableau (3)'!FO28=9,"9 Tête de moine 250g",IF('Tableau (3)'!FO28=10,"10 Tête de moine 250g",IF('Tableau (3)'!FO28&gt;10,"!!!!!!!!!!!!!!","")))))))))))</f>
        <v/>
      </c>
      <c r="FM9" s="13" t="str">
        <f>IF('Tableau (3)'!FQ7=1,"1 Cantal 500g",IF('Tableau (3)'!FQ7=2,"2 Cantal 500g",IF('Tableau (3)'!FQ7=3,"3 Cantal 500g",IF('Tableau (3)'!FQ7=4,"4 Cantal 500g",IF('Tableau (3)'!FQ7=5,"5 Cantal 500g",IF('Tableau (3)'!FQ7=6,"6 Cantal 500g",IF('Tableau (3)'!FQ7=7,"7 Cantal 500g",IF('Tableau (3)'!FQ7=8,"8 Cantal 500g",IF('Tableau (3)'!FQ7=9,"9 Cantal 500g",IF('Tableau (3)'!FQ7=10,"10 Cantal 500g",IF('Tableau (3)'!FQ7&gt;10,"!!!!!!!!!!!!!!","")))))))))))</f>
        <v/>
      </c>
      <c r="FN9" s="14" t="str">
        <f>IF('Tableau (3)'!FQ28=1,"1 Tête de moine 250g",IF('Tableau (3)'!FQ28=2,"2 Tête de moine 250g",IF('Tableau (3)'!FQ28=3,"3 Tête de moine 250g",IF('Tableau (3)'!FQ28=4,"4 Tête de moine 250g",IF('Tableau (3)'!FQ28=5,"5 Tête de moine 250g",IF('Tableau (3)'!FQ28=6,"6 Tête de moine 250g",IF('Tableau (3)'!FQ28=7,"7 Tête de moine 250g",IF('Tableau (3)'!FQ28=8,"8 Tête de moine 250g",IF('Tableau (3)'!FQ28=9,"9 Tête de moine 250g",IF('Tableau (3)'!FQ28=10,"10 Tête de moine 250g",IF('Tableau (3)'!FQ28&gt;10,"!!!!!!!!!!!!!!","")))))))))))</f>
        <v/>
      </c>
      <c r="FO9" s="13" t="str">
        <f>IF('Tableau (3)'!FS7=1,"1 Cantal 500g",IF('Tableau (3)'!FS7=2,"2 Cantal 500g",IF('Tableau (3)'!FS7=3,"3 Cantal 500g",IF('Tableau (3)'!FS7=4,"4 Cantal 500g",IF('Tableau (3)'!FS7=5,"5 Cantal 500g",IF('Tableau (3)'!FS7=6,"6 Cantal 500g",IF('Tableau (3)'!FS7=7,"7 Cantal 500g",IF('Tableau (3)'!FS7=8,"8 Cantal 500g",IF('Tableau (3)'!FS7=9,"9 Cantal 500g",IF('Tableau (3)'!FS7=10,"10 Cantal 500g",IF('Tableau (3)'!FS7&gt;10,"!!!!!!!!!!!!!!","")))))))))))</f>
        <v/>
      </c>
      <c r="FP9" s="14" t="str">
        <f>IF('Tableau (3)'!FS28=1,"1 Tête de moine 250g",IF('Tableau (3)'!FS28=2,"2 Tête de moine 250g",IF('Tableau (3)'!FS28=3,"3 Tête de moine 250g",IF('Tableau (3)'!FS28=4,"4 Tête de moine 250g",IF('Tableau (3)'!FS28=5,"5 Tête de moine 250g",IF('Tableau (3)'!FS28=6,"6 Tête de moine 250g",IF('Tableau (3)'!FS28=7,"7 Tête de moine 250g",IF('Tableau (3)'!FS28=8,"8 Tête de moine 250g",IF('Tableau (3)'!FS28=9,"9 Tête de moine 250g",IF('Tableau (3)'!FS28=10,"10 Tête de moine 250g",IF('Tableau (3)'!FS28&gt;10,"!!!!!!!!!!!!!!","")))))))))))</f>
        <v/>
      </c>
      <c r="FQ9" s="13" t="str">
        <f>IF('Tableau (3)'!FU7=1,"1 Cantal 500g",IF('Tableau (3)'!FU7=2,"2 Cantal 500g",IF('Tableau (3)'!FU7=3,"3 Cantal 500g",IF('Tableau (3)'!FU7=4,"4 Cantal 500g",IF('Tableau (3)'!FU7=5,"5 Cantal 500g",IF('Tableau (3)'!FU7=6,"6 Cantal 500g",IF('Tableau (3)'!FU7=7,"7 Cantal 500g",IF('Tableau (3)'!FU7=8,"8 Cantal 500g",IF('Tableau (3)'!FU7=9,"9 Cantal 500g",IF('Tableau (3)'!FU7=10,"10 Cantal 500g",IF('Tableau (3)'!FU7&gt;10,"!!!!!!!!!!!!!!","")))))))))))</f>
        <v/>
      </c>
      <c r="FR9" s="14" t="str">
        <f>IF('Tableau (3)'!FU28=1,"1 Tête de moine 250g",IF('Tableau (3)'!FU28=2,"2 Tête de moine 250g",IF('Tableau (3)'!FU28=3,"3 Tête de moine 250g",IF('Tableau (3)'!FU28=4,"4 Tête de moine 250g",IF('Tableau (3)'!FU28=5,"5 Tête de moine 250g",IF('Tableau (3)'!FU28=6,"6 Tête de moine 250g",IF('Tableau (3)'!FU28=7,"7 Tête de moine 250g",IF('Tableau (3)'!FU28=8,"8 Tête de moine 250g",IF('Tableau (3)'!FU28=9,"9 Tête de moine 250g",IF('Tableau (3)'!FU28=10,"10 Tête de moine 250g",IF('Tableau (3)'!FU28&gt;10,"!!!!!!!!!!!!!!","")))))))))))</f>
        <v/>
      </c>
      <c r="FS9" s="13" t="str">
        <f>IF('Tableau (3)'!FW7=1,"1 Cantal 500g",IF('Tableau (3)'!FW7=2,"2 Cantal 500g",IF('Tableau (3)'!FW7=3,"3 Cantal 500g",IF('Tableau (3)'!FW7=4,"4 Cantal 500g",IF('Tableau (3)'!FW7=5,"5 Cantal 500g",IF('Tableau (3)'!FW7=6,"6 Cantal 500g",IF('Tableau (3)'!FW7=7,"7 Cantal 500g",IF('Tableau (3)'!FW7=8,"8 Cantal 500g",IF('Tableau (3)'!FW7=9,"9 Cantal 500g",IF('Tableau (3)'!FW7=10,"10 Cantal 500g",IF('Tableau (3)'!FW7&gt;10,"!!!!!!!!!!!!!!","")))))))))))</f>
        <v/>
      </c>
      <c r="FT9" s="14" t="str">
        <f>IF('Tableau (3)'!FW28=1,"1 Tête de moine 250g",IF('Tableau (3)'!FW28=2,"2 Tête de moine 250g",IF('Tableau (3)'!FW28=3,"3 Tête de moine 250g",IF('Tableau (3)'!FW28=4,"4 Tête de moine 250g",IF('Tableau (3)'!FW28=5,"5 Tête de moine 250g",IF('Tableau (3)'!FW28=6,"6 Tête de moine 250g",IF('Tableau (3)'!FW28=7,"7 Tête de moine 250g",IF('Tableau (3)'!FW28=8,"8 Tête de moine 250g",IF('Tableau (3)'!FW28=9,"9 Tête de moine 250g",IF('Tableau (3)'!FW28=10,"10 Tête de moine 250g",IF('Tableau (3)'!FW28&gt;10,"!!!!!!!!!!!!!!","")))))))))))</f>
        <v/>
      </c>
      <c r="FU9" s="13" t="str">
        <f>IF('Tableau (3)'!FY7=1,"1 Cantal 500g",IF('Tableau (3)'!FY7=2,"2 Cantal 500g",IF('Tableau (3)'!FY7=3,"3 Cantal 500g",IF('Tableau (3)'!FY7=4,"4 Cantal 500g",IF('Tableau (3)'!FY7=5,"5 Cantal 500g",IF('Tableau (3)'!FY7=6,"6 Cantal 500g",IF('Tableau (3)'!FY7=7,"7 Cantal 500g",IF('Tableau (3)'!FY7=8,"8 Cantal 500g",IF('Tableau (3)'!FY7=9,"9 Cantal 500g",IF('Tableau (3)'!FY7=10,"10 Cantal 500g",IF('Tableau (3)'!FY7&gt;10,"!!!!!!!!!!!!!!","")))))))))))</f>
        <v/>
      </c>
      <c r="FV9" s="14" t="str">
        <f>IF('Tableau (3)'!FY28=1,"1 Tête de moine 250g",IF('Tableau (3)'!FY28=2,"2 Tête de moine 250g",IF('Tableau (3)'!FY28=3,"3 Tête de moine 250g",IF('Tableau (3)'!FY28=4,"4 Tête de moine 250g",IF('Tableau (3)'!FY28=5,"5 Tête de moine 250g",IF('Tableau (3)'!FY28=6,"6 Tête de moine 250g",IF('Tableau (3)'!FY28=7,"7 Tête de moine 250g",IF('Tableau (3)'!FY28=8,"8 Tête de moine 250g",IF('Tableau (3)'!FY28=9,"9 Tête de moine 250g",IF('Tableau (3)'!FY28=10,"10 Tête de moine 250g",IF('Tableau (3)'!FY28&gt;10,"!!!!!!!!!!!!!!","")))))))))))</f>
        <v/>
      </c>
      <c r="FW9" s="13" t="str">
        <f>IF('Tableau (3)'!GA7=1,"1 Cantal 500g",IF('Tableau (3)'!GA7=2,"2 Cantal 500g",IF('Tableau (3)'!GA7=3,"3 Cantal 500g",IF('Tableau (3)'!GA7=4,"4 Cantal 500g",IF('Tableau (3)'!GA7=5,"5 Cantal 500g",IF('Tableau (3)'!GA7=6,"6 Cantal 500g",IF('Tableau (3)'!GA7=7,"7 Cantal 500g",IF('Tableau (3)'!GA7=8,"8 Cantal 500g",IF('Tableau (3)'!GA7=9,"9 Cantal 500g",IF('Tableau (3)'!GA7=10,"10 Cantal 500g",IF('Tableau (3)'!GA7&gt;10,"!!!!!!!!!!!!!!","")))))))))))</f>
        <v/>
      </c>
      <c r="FX9" s="14" t="str">
        <f>IF('Tableau (3)'!GA28=1,"1 Tête de moine 250g",IF('Tableau (3)'!GA28=2,"2 Tête de moine 250g",IF('Tableau (3)'!GA28=3,"3 Tête de moine 250g",IF('Tableau (3)'!GA28=4,"4 Tête de moine 250g",IF('Tableau (3)'!GA28=5,"5 Tête de moine 250g",IF('Tableau (3)'!GA28=6,"6 Tête de moine 250g",IF('Tableau (3)'!GA28=7,"7 Tête de moine 250g",IF('Tableau (3)'!GA28=8,"8 Tête de moine 250g",IF('Tableau (3)'!GA28=9,"9 Tête de moine 250g",IF('Tableau (3)'!GA28=10,"10 Tête de moine 250g",IF('Tableau (3)'!GA28&gt;10,"!!!!!!!!!!!!!!","")))))))))))</f>
        <v/>
      </c>
      <c r="FY9" s="13" t="str">
        <f>IF('Tableau (3)'!GC7=1,"1 Cantal 500g",IF('Tableau (3)'!GC7=2,"2 Cantal 500g",IF('Tableau (3)'!GC7=3,"3 Cantal 500g",IF('Tableau (3)'!GC7=4,"4 Cantal 500g",IF('Tableau (3)'!GC7=5,"5 Cantal 500g",IF('Tableau (3)'!GC7=6,"6 Cantal 500g",IF('Tableau (3)'!GC7=7,"7 Cantal 500g",IF('Tableau (3)'!GC7=8,"8 Cantal 500g",IF('Tableau (3)'!GC7=9,"9 Cantal 500g",IF('Tableau (3)'!GC7=10,"10 Cantal 500g",IF('Tableau (3)'!GC7&gt;10,"!!!!!!!!!!!!!!","")))))))))))</f>
        <v/>
      </c>
      <c r="FZ9" s="14" t="str">
        <f>IF('Tableau (3)'!GC28=1,"1 Tête de moine 250g",IF('Tableau (3)'!GC28=2,"2 Tête de moine 250g",IF('Tableau (3)'!GC28=3,"3 Tête de moine 250g",IF('Tableau (3)'!GC28=4,"4 Tête de moine 250g",IF('Tableau (3)'!GC28=5,"5 Tête de moine 250g",IF('Tableau (3)'!GC28=6,"6 Tête de moine 250g",IF('Tableau (3)'!GC28=7,"7 Tête de moine 250g",IF('Tableau (3)'!GC28=8,"8 Tête de moine 250g",IF('Tableau (3)'!GC28=9,"9 Tête de moine 250g",IF('Tableau (3)'!GC28=10,"10 Tête de moine 250g",IF('Tableau (3)'!GC28&gt;10,"!!!!!!!!!!!!!!","")))))))))))</f>
        <v/>
      </c>
      <c r="GA9" s="13" t="str">
        <f>IF('Tableau (3)'!GE7=1,"1 Cantal 500g",IF('Tableau (3)'!GE7=2,"2 Cantal 500g",IF('Tableau (3)'!GE7=3,"3 Cantal 500g",IF('Tableau (3)'!GE7=4,"4 Cantal 500g",IF('Tableau (3)'!GE7=5,"5 Cantal 500g",IF('Tableau (3)'!GE7=6,"6 Cantal 500g",IF('Tableau (3)'!GE7=7,"7 Cantal 500g",IF('Tableau (3)'!GE7=8,"8 Cantal 500g",IF('Tableau (3)'!GE7=9,"9 Cantal 500g",IF('Tableau (3)'!GE7=10,"10 Cantal 500g",IF('Tableau (3)'!GE7&gt;10,"!!!!!!!!!!!!!!","")))))))))))</f>
        <v/>
      </c>
      <c r="GB9" s="14" t="str">
        <f>IF('Tableau (3)'!GE28=1,"1 Tête de moine 250g",IF('Tableau (3)'!GE28=2,"2 Tête de moine 250g",IF('Tableau (3)'!GE28=3,"3 Tête de moine 250g",IF('Tableau (3)'!GE28=4,"4 Tête de moine 250g",IF('Tableau (3)'!GE28=5,"5 Tête de moine 250g",IF('Tableau (3)'!GE28=6,"6 Tête de moine 250g",IF('Tableau (3)'!GE28=7,"7 Tête de moine 250g",IF('Tableau (3)'!GE28=8,"8 Tête de moine 250g",IF('Tableau (3)'!GE28=9,"9 Tête de moine 250g",IF('Tableau (3)'!GE28=10,"10 Tête de moine 250g",IF('Tableau (3)'!GE28&gt;10,"!!!!!!!!!!!!!!","")))))))))))</f>
        <v/>
      </c>
      <c r="GC9" s="13" t="str">
        <f>IF('Tableau (3)'!GG7=1,"1 Cantal 500g",IF('Tableau (3)'!GG7=2,"2 Cantal 500g",IF('Tableau (3)'!GG7=3,"3 Cantal 500g",IF('Tableau (3)'!GG7=4,"4 Cantal 500g",IF('Tableau (3)'!GG7=5,"5 Cantal 500g",IF('Tableau (3)'!GG7=6,"6 Cantal 500g",IF('Tableau (3)'!GG7=7,"7 Cantal 500g",IF('Tableau (3)'!GG7=8,"8 Cantal 500g",IF('Tableau (3)'!GG7=9,"9 Cantal 500g",IF('Tableau (3)'!GG7=10,"10 Cantal 500g",IF('Tableau (3)'!GG7&gt;10,"!!!!!!!!!!!!!!","")))))))))))</f>
        <v/>
      </c>
      <c r="GD9" s="14" t="str">
        <f>IF('Tableau (3)'!GG28=1,"1 Tête de moine 250g",IF('Tableau (3)'!GG28=2,"2 Tête de moine 250g",IF('Tableau (3)'!GG28=3,"3 Tête de moine 250g",IF('Tableau (3)'!GG28=4,"4 Tête de moine 250g",IF('Tableau (3)'!GG28=5,"5 Tête de moine 250g",IF('Tableau (3)'!GG28=6,"6 Tête de moine 250g",IF('Tableau (3)'!GG28=7,"7 Tête de moine 250g",IF('Tableau (3)'!GG28=8,"8 Tête de moine 250g",IF('Tableau (3)'!GG28=9,"9 Tête de moine 250g",IF('Tableau (3)'!GG28=10,"10 Tête de moine 250g",IF('Tableau (3)'!GG28&gt;10,"!!!!!!!!!!!!!!","")))))))))))</f>
        <v/>
      </c>
      <c r="GE9" s="13" t="str">
        <f>IF('Tableau (3)'!GI7=1,"1 Cantal 500g",IF('Tableau (3)'!GI7=2,"2 Cantal 500g",IF('Tableau (3)'!GI7=3,"3 Cantal 500g",IF('Tableau (3)'!GI7=4,"4 Cantal 500g",IF('Tableau (3)'!GI7=5,"5 Cantal 500g",IF('Tableau (3)'!GI7=6,"6 Cantal 500g",IF('Tableau (3)'!GI7=7,"7 Cantal 500g",IF('Tableau (3)'!GI7=8,"8 Cantal 500g",IF('Tableau (3)'!GI7=9,"9 Cantal 500g",IF('Tableau (3)'!GI7=10,"10 Cantal 500g",IF('Tableau (3)'!GI7&gt;10,"!!!!!!!!!!!!!!","")))))))))))</f>
        <v/>
      </c>
      <c r="GF9" s="14" t="str">
        <f>IF('Tableau (3)'!GI28=1,"1 Tête de moine 250g",IF('Tableau (3)'!GI28=2,"2 Tête de moine 250g",IF('Tableau (3)'!GI28=3,"3 Tête de moine 250g",IF('Tableau (3)'!GI28=4,"4 Tête de moine 250g",IF('Tableau (3)'!GI28=5,"5 Tête de moine 250g",IF('Tableau (3)'!GI28=6,"6 Tête de moine 250g",IF('Tableau (3)'!GI28=7,"7 Tête de moine 250g",IF('Tableau (3)'!GI28=8,"8 Tête de moine 250g",IF('Tableau (3)'!GI28=9,"9 Tête de moine 250g",IF('Tableau (3)'!GI28=10,"10 Tête de moine 250g",IF('Tableau (3)'!GI28&gt;10,"!!!!!!!!!!!!!!","")))))))))))</f>
        <v/>
      </c>
      <c r="GG9" s="13" t="str">
        <f>IF('Tableau (3)'!GK7=1,"1 Cantal 500g",IF('Tableau (3)'!GK7=2,"2 Cantal 500g",IF('Tableau (3)'!GK7=3,"3 Cantal 500g",IF('Tableau (3)'!GK7=4,"4 Cantal 500g",IF('Tableau (3)'!GK7=5,"5 Cantal 500g",IF('Tableau (3)'!GK7=6,"6 Cantal 500g",IF('Tableau (3)'!GK7=7,"7 Cantal 500g",IF('Tableau (3)'!GK7=8,"8 Cantal 500g",IF('Tableau (3)'!GK7=9,"9 Cantal 500g",IF('Tableau (3)'!GK7=10,"10 Cantal 500g",IF('Tableau (3)'!GK7&gt;10,"!!!!!!!!!!!!!!","")))))))))))</f>
        <v/>
      </c>
      <c r="GH9" s="14" t="str">
        <f>IF('Tableau (3)'!GK28=1,"1 Tête de moine 250g",IF('Tableau (3)'!GK28=2,"2 Tête de moine 250g",IF('Tableau (3)'!GK28=3,"3 Tête de moine 250g",IF('Tableau (3)'!GK28=4,"4 Tête de moine 250g",IF('Tableau (3)'!GK28=5,"5 Tête de moine 250g",IF('Tableau (3)'!GK28=6,"6 Tête de moine 250g",IF('Tableau (3)'!GK28=7,"7 Tête de moine 250g",IF('Tableau (3)'!GK28=8,"8 Tête de moine 250g",IF('Tableau (3)'!GK28=9,"9 Tête de moine 250g",IF('Tableau (3)'!GK28=10,"10 Tête de moine 250g",IF('Tableau (3)'!GK28&gt;10,"!!!!!!!!!!!!!!","")))))))))))</f>
        <v/>
      </c>
      <c r="GI9" s="13" t="str">
        <f>IF('Tableau (3)'!GM7=1,"1 Cantal 500g",IF('Tableau (3)'!GM7=2,"2 Cantal 500g",IF('Tableau (3)'!GM7=3,"3 Cantal 500g",IF('Tableau (3)'!GM7=4,"4 Cantal 500g",IF('Tableau (3)'!GM7=5,"5 Cantal 500g",IF('Tableau (3)'!GM7=6,"6 Cantal 500g",IF('Tableau (3)'!GM7=7,"7 Cantal 500g",IF('Tableau (3)'!GM7=8,"8 Cantal 500g",IF('Tableau (3)'!GM7=9,"9 Cantal 500g",IF('Tableau (3)'!GM7=10,"10 Cantal 500g",IF('Tableau (3)'!GM7&gt;10,"!!!!!!!!!!!!!!","")))))))))))</f>
        <v/>
      </c>
      <c r="GJ9" s="14" t="str">
        <f>IF('Tableau (3)'!GM28=1,"1 Tête de moine 250g",IF('Tableau (3)'!GM28=2,"2 Tête de moine 250g",IF('Tableau (3)'!GM28=3,"3 Tête de moine 250g",IF('Tableau (3)'!GM28=4,"4 Tête de moine 250g",IF('Tableau (3)'!GM28=5,"5 Tête de moine 250g",IF('Tableau (3)'!GM28=6,"6 Tête de moine 250g",IF('Tableau (3)'!GM28=7,"7 Tête de moine 250g",IF('Tableau (3)'!GM28=8,"8 Tête de moine 250g",IF('Tableau (3)'!GM28=9,"9 Tête de moine 250g",IF('Tableau (3)'!GM28=10,"10 Tête de moine 250g",IF('Tableau (3)'!GM28&gt;10,"!!!!!!!!!!!!!!","")))))))))))</f>
        <v/>
      </c>
      <c r="GK9" s="13" t="str">
        <f>IF('Tableau (3)'!GO7=1,"1 Cantal 500g",IF('Tableau (3)'!GO7=2,"2 Cantal 500g",IF('Tableau (3)'!GO7=3,"3 Cantal 500g",IF('Tableau (3)'!GO7=4,"4 Cantal 500g",IF('Tableau (3)'!GO7=5,"5 Cantal 500g",IF('Tableau (3)'!GO7=6,"6 Cantal 500g",IF('Tableau (3)'!GO7=7,"7 Cantal 500g",IF('Tableau (3)'!GO7=8,"8 Cantal 500g",IF('Tableau (3)'!GO7=9,"9 Cantal 500g",IF('Tableau (3)'!GO7=10,"10 Cantal 500g",IF('Tableau (3)'!GO7&gt;10,"!!!!!!!!!!!!!!","")))))))))))</f>
        <v/>
      </c>
      <c r="GL9" s="14" t="str">
        <f>IF('Tableau (3)'!GO28=1,"1 Tête de moine 250g",IF('Tableau (3)'!GO28=2,"2 Tête de moine 250g",IF('Tableau (3)'!GO28=3,"3 Tête de moine 250g",IF('Tableau (3)'!GO28=4,"4 Tête de moine 250g",IF('Tableau (3)'!GO28=5,"5 Tête de moine 250g",IF('Tableau (3)'!GO28=6,"6 Tête de moine 250g",IF('Tableau (3)'!GO28=7,"7 Tête de moine 250g",IF('Tableau (3)'!GO28=8,"8 Tête de moine 250g",IF('Tableau (3)'!GO28=9,"9 Tête de moine 250g",IF('Tableau (3)'!GO28=10,"10 Tête de moine 250g",IF('Tableau (3)'!GO28&gt;10,"!!!!!!!!!!!!!!","")))))))))))</f>
        <v/>
      </c>
      <c r="GM9" s="13" t="str">
        <f>IF('Tableau (3)'!GQ7=1,"1 Cantal 500g",IF('Tableau (3)'!GQ7=2,"2 Cantal 500g",IF('Tableau (3)'!GQ7=3,"3 Cantal 500g",IF('Tableau (3)'!GQ7=4,"4 Cantal 500g",IF('Tableau (3)'!GQ7=5,"5 Cantal 500g",IF('Tableau (3)'!GQ7=6,"6 Cantal 500g",IF('Tableau (3)'!GQ7=7,"7 Cantal 500g",IF('Tableau (3)'!GQ7=8,"8 Cantal 500g",IF('Tableau (3)'!GQ7=9,"9 Cantal 500g",IF('Tableau (3)'!GQ7=10,"10 Cantal 500g",IF('Tableau (3)'!GQ7&gt;10,"!!!!!!!!!!!!!!","")))))))))))</f>
        <v/>
      </c>
      <c r="GN9" s="14" t="str">
        <f>IF('Tableau (3)'!GQ28=1,"1 Tête de moine 250g",IF('Tableau (3)'!GQ28=2,"2 Tête de moine 250g",IF('Tableau (3)'!GQ28=3,"3 Tête de moine 250g",IF('Tableau (3)'!GQ28=4,"4 Tête de moine 250g",IF('Tableau (3)'!GQ28=5,"5 Tête de moine 250g",IF('Tableau (3)'!GQ28=6,"6 Tête de moine 250g",IF('Tableau (3)'!GQ28=7,"7 Tête de moine 250g",IF('Tableau (3)'!GQ28=8,"8 Tête de moine 250g",IF('Tableau (3)'!GQ28=9,"9 Tête de moine 250g",IF('Tableau (3)'!GQ28=10,"10 Tête de moine 250g",IF('Tableau (3)'!GQ28&gt;10,"!!!!!!!!!!!!!!","")))))))))))</f>
        <v/>
      </c>
      <c r="GO9" s="13" t="str">
        <f>IF('Tableau (3)'!GS7=1,"1 Cantal 500g",IF('Tableau (3)'!GS7=2,"2 Cantal 500g",IF('Tableau (3)'!GS7=3,"3 Cantal 500g",IF('Tableau (3)'!GS7=4,"4 Cantal 500g",IF('Tableau (3)'!GS7=5,"5 Cantal 500g",IF('Tableau (3)'!GS7=6,"6 Cantal 500g",IF('Tableau (3)'!GS7=7,"7 Cantal 500g",IF('Tableau (3)'!GS7=8,"8 Cantal 500g",IF('Tableau (3)'!GS7=9,"9 Cantal 500g",IF('Tableau (3)'!GS7=10,"10 Cantal 500g",IF('Tableau (3)'!GS7&gt;10,"!!!!!!!!!!!!!!","")))))))))))</f>
        <v/>
      </c>
      <c r="GP9" s="14" t="str">
        <f>IF('Tableau (3)'!GS28=1,"1 Tête de moine 250g",IF('Tableau (3)'!GS28=2,"2 Tête de moine 250g",IF('Tableau (3)'!GS28=3,"3 Tête de moine 250g",IF('Tableau (3)'!GS28=4,"4 Tête de moine 250g",IF('Tableau (3)'!GS28=5,"5 Tête de moine 250g",IF('Tableau (3)'!GS28=6,"6 Tête de moine 250g",IF('Tableau (3)'!GS28=7,"7 Tête de moine 250g",IF('Tableau (3)'!GS28=8,"8 Tête de moine 250g",IF('Tableau (3)'!GS28=9,"9 Tête de moine 250g",IF('Tableau (3)'!GS28=10,"10 Tête de moine 250g",IF('Tableau (3)'!GS28&gt;10,"!!!!!!!!!!!!!!","")))))))))))</f>
        <v/>
      </c>
      <c r="GQ9" s="13" t="str">
        <f>IF('Tableau (3)'!GU7=1,"1 Cantal 500g",IF('Tableau (3)'!GU7=2,"2 Cantal 500g",IF('Tableau (3)'!GU7=3,"3 Cantal 500g",IF('Tableau (3)'!GU7=4,"4 Cantal 500g",IF('Tableau (3)'!GU7=5,"5 Cantal 500g",IF('Tableau (3)'!GU7=6,"6 Cantal 500g",IF('Tableau (3)'!GU7=7,"7 Cantal 500g",IF('Tableau (3)'!GU7=8,"8 Cantal 500g",IF('Tableau (3)'!GU7=9,"9 Cantal 500g",IF('Tableau (3)'!GU7=10,"10 Cantal 500g",IF('Tableau (3)'!GU7&gt;10,"!!!!!!!!!!!!!!","")))))))))))</f>
        <v/>
      </c>
      <c r="GR9" s="14" t="str">
        <f>IF('Tableau (3)'!GU28=1,"1 Tête de moine 250g",IF('Tableau (3)'!GU28=2,"2 Tête de moine 250g",IF('Tableau (3)'!GU28=3,"3 Tête de moine 250g",IF('Tableau (3)'!GU28=4,"4 Tête de moine 250g",IF('Tableau (3)'!GU28=5,"5 Tête de moine 250g",IF('Tableau (3)'!GU28=6,"6 Tête de moine 250g",IF('Tableau (3)'!GU28=7,"7 Tête de moine 250g",IF('Tableau (3)'!GU28=8,"8 Tête de moine 250g",IF('Tableau (3)'!GU28=9,"9 Tête de moine 250g",IF('Tableau (3)'!GU28=10,"10 Tête de moine 250g",IF('Tableau (3)'!GU28&gt;10,"!!!!!!!!!!!!!!","")))))))))))</f>
        <v/>
      </c>
      <c r="GS9" s="13" t="str">
        <f>IF('Tableau (3)'!GW7=1,"1 Cantal 500g",IF('Tableau (3)'!GW7=2,"2 Cantal 500g",IF('Tableau (3)'!GW7=3,"3 Cantal 500g",IF('Tableau (3)'!GW7=4,"4 Cantal 500g",IF('Tableau (3)'!GW7=5,"5 Cantal 500g",IF('Tableau (3)'!GW7=6,"6 Cantal 500g",IF('Tableau (3)'!GW7=7,"7 Cantal 500g",IF('Tableau (3)'!GW7=8,"8 Cantal 500g",IF('Tableau (3)'!GW7=9,"9 Cantal 500g",IF('Tableau (3)'!GW7=10,"10 Cantal 500g",IF('Tableau (3)'!GW7&gt;10,"!!!!!!!!!!!!!!","")))))))))))</f>
        <v/>
      </c>
      <c r="GT9" s="14" t="str">
        <f>IF('Tableau (3)'!GW28=1,"1 Tête de moine 250g",IF('Tableau (3)'!GW28=2,"2 Tête de moine 250g",IF('Tableau (3)'!GW28=3,"3 Tête de moine 250g",IF('Tableau (3)'!GW28=4,"4 Tête de moine 250g",IF('Tableau (3)'!GW28=5,"5 Tête de moine 250g",IF('Tableau (3)'!GW28=6,"6 Tête de moine 250g",IF('Tableau (3)'!GW28=7,"7 Tête de moine 250g",IF('Tableau (3)'!GW28=8,"8 Tête de moine 250g",IF('Tableau (3)'!GW28=9,"9 Tête de moine 250g",IF('Tableau (3)'!GW28=10,"10 Tête de moine 250g",IF('Tableau (3)'!GW28&gt;10,"!!!!!!!!!!!!!!","")))))))))))</f>
        <v/>
      </c>
      <c r="GU9" s="13" t="str">
        <f>IF('Tableau (3)'!GY7=1,"1 Cantal 500g",IF('Tableau (3)'!GY7=2,"2 Cantal 500g",IF('Tableau (3)'!GY7=3,"3 Cantal 500g",IF('Tableau (3)'!GY7=4,"4 Cantal 500g",IF('Tableau (3)'!GY7=5,"5 Cantal 500g",IF('Tableau (3)'!GY7=6,"6 Cantal 500g",IF('Tableau (3)'!GY7=7,"7 Cantal 500g",IF('Tableau (3)'!GY7=8,"8 Cantal 500g",IF('Tableau (3)'!GY7=9,"9 Cantal 500g",IF('Tableau (3)'!GY7=10,"10 Cantal 500g",IF('Tableau (3)'!GY7&gt;10,"!!!!!!!!!!!!!!","")))))))))))</f>
        <v/>
      </c>
      <c r="GV9" s="14" t="str">
        <f>IF('Tableau (3)'!GY28=1,"1 Tête de moine 250g",IF('Tableau (3)'!GY28=2,"2 Tête de moine 250g",IF('Tableau (3)'!GY28=3,"3 Tête de moine 250g",IF('Tableau (3)'!GY28=4,"4 Tête de moine 250g",IF('Tableau (3)'!GY28=5,"5 Tête de moine 250g",IF('Tableau (3)'!GY28=6,"6 Tête de moine 250g",IF('Tableau (3)'!GY28=7,"7 Tête de moine 250g",IF('Tableau (3)'!GY28=8,"8 Tête de moine 250g",IF('Tableau (3)'!GY28=9,"9 Tête de moine 250g",IF('Tableau (3)'!GY28=10,"10 Tête de moine 250g",IF('Tableau (3)'!GY28&gt;10,"!!!!!!!!!!!!!!","")))))))))))</f>
        <v/>
      </c>
      <c r="GW9" s="13" t="str">
        <f>IF('Tableau (3)'!HA7=1,"1 Cantal 500g",IF('Tableau (3)'!HA7=2,"2 Cantal 500g",IF('Tableau (3)'!HA7=3,"3 Cantal 500g",IF('Tableau (3)'!HA7=4,"4 Cantal 500g",IF('Tableau (3)'!HA7=5,"5 Cantal 500g",IF('Tableau (3)'!HA7=6,"6 Cantal 500g",IF('Tableau (3)'!HA7=7,"7 Cantal 500g",IF('Tableau (3)'!HA7=8,"8 Cantal 500g",IF('Tableau (3)'!HA7=9,"9 Cantal 500g",IF('Tableau (3)'!HA7=10,"10 Cantal 500g",IF('Tableau (3)'!HA7&gt;10,"!!!!!!!!!!!!!!","")))))))))))</f>
        <v/>
      </c>
      <c r="GX9" s="14" t="str">
        <f>IF('Tableau (3)'!HA28=1,"1 Tête de moine 250g",IF('Tableau (3)'!HA28=2,"2 Tête de moine 250g",IF('Tableau (3)'!HA28=3,"3 Tête de moine 250g",IF('Tableau (3)'!HA28=4,"4 Tête de moine 250g",IF('Tableau (3)'!HA28=5,"5 Tête de moine 250g",IF('Tableau (3)'!HA28=6,"6 Tête de moine 250g",IF('Tableau (3)'!HA28=7,"7 Tête de moine 250g",IF('Tableau (3)'!HA28=8,"8 Tête de moine 250g",IF('Tableau (3)'!HA28=9,"9 Tête de moine 250g",IF('Tableau (3)'!HA28=10,"10 Tête de moine 250g",IF('Tableau (3)'!HA28&gt;10,"!!!!!!!!!!!!!!","")))))))))))</f>
        <v/>
      </c>
      <c r="GY9" s="13" t="str">
        <f>IF('Tableau (3)'!HC7=1,"1 Cantal 500g",IF('Tableau (3)'!HC7=2,"2 Cantal 500g",IF('Tableau (3)'!HC7=3,"3 Cantal 500g",IF('Tableau (3)'!HC7=4,"4 Cantal 500g",IF('Tableau (3)'!HC7=5,"5 Cantal 500g",IF('Tableau (3)'!HC7=6,"6 Cantal 500g",IF('Tableau (3)'!HC7=7,"7 Cantal 500g",IF('Tableau (3)'!HC7=8,"8 Cantal 500g",IF('Tableau (3)'!HC7=9,"9 Cantal 500g",IF('Tableau (3)'!HC7=10,"10 Cantal 500g",IF('Tableau (3)'!HC7&gt;10,"!!!!!!!!!!!!!!","")))))))))))</f>
        <v/>
      </c>
      <c r="GZ9" s="14" t="str">
        <f>IF('Tableau (3)'!HC28=1,"1 Tête de moine 250g",IF('Tableau (3)'!HC28=2,"2 Tête de moine 250g",IF('Tableau (3)'!HC28=3,"3 Tête de moine 250g",IF('Tableau (3)'!HC28=4,"4 Tête de moine 250g",IF('Tableau (3)'!HC28=5,"5 Tête de moine 250g",IF('Tableau (3)'!HC28=6,"6 Tête de moine 250g",IF('Tableau (3)'!HC28=7,"7 Tête de moine 250g",IF('Tableau (3)'!HC28=8,"8 Tête de moine 250g",IF('Tableau (3)'!HC28=9,"9 Tête de moine 250g",IF('Tableau (3)'!HC28=10,"10 Tête de moine 250g",IF('Tableau (3)'!HC28&gt;10,"!!!!!!!!!!!!!!","")))))))))))</f>
        <v/>
      </c>
      <c r="HA9" s="13" t="str">
        <f>IF('Tableau (3)'!HE7=1,"1 Cantal 500g",IF('Tableau (3)'!HE7=2,"2 Cantal 500g",IF('Tableau (3)'!HE7=3,"3 Cantal 500g",IF('Tableau (3)'!HE7=4,"4 Cantal 500g",IF('Tableau (3)'!HE7=5,"5 Cantal 500g",IF('Tableau (3)'!HE7=6,"6 Cantal 500g",IF('Tableau (3)'!HE7=7,"7 Cantal 500g",IF('Tableau (3)'!HE7=8,"8 Cantal 500g",IF('Tableau (3)'!HE7=9,"9 Cantal 500g",IF('Tableau (3)'!HE7=10,"10 Cantal 500g",IF('Tableau (3)'!HE7&gt;10,"!!!!!!!!!!!!!!","")))))))))))</f>
        <v/>
      </c>
      <c r="HB9" s="14" t="str">
        <f>IF('Tableau (3)'!HE28=1,"1 Tête de moine 250g",IF('Tableau (3)'!HE28=2,"2 Tête de moine 250g",IF('Tableau (3)'!HE28=3,"3 Tête de moine 250g",IF('Tableau (3)'!HE28=4,"4 Tête de moine 250g",IF('Tableau (3)'!HE28=5,"5 Tête de moine 250g",IF('Tableau (3)'!HE28=6,"6 Tête de moine 250g",IF('Tableau (3)'!HE28=7,"7 Tête de moine 250g",IF('Tableau (3)'!HE28=8,"8 Tête de moine 250g",IF('Tableau (3)'!HE28=9,"9 Tête de moine 250g",IF('Tableau (3)'!HE28=10,"10 Tête de moine 250g",IF('Tableau (3)'!HE28&gt;10,"!!!!!!!!!!!!!!","")))))))))))</f>
        <v/>
      </c>
      <c r="HC9" s="13" t="str">
        <f>IF('Tableau (3)'!HG7=1,"1 Cantal 500g",IF('Tableau (3)'!HG7=2,"2 Cantal 500g",IF('Tableau (3)'!HG7=3,"3 Cantal 500g",IF('Tableau (3)'!HG7=4,"4 Cantal 500g",IF('Tableau (3)'!HG7=5,"5 Cantal 500g",IF('Tableau (3)'!HG7=6,"6 Cantal 500g",IF('Tableau (3)'!HG7=7,"7 Cantal 500g",IF('Tableau (3)'!HG7=8,"8 Cantal 500g",IF('Tableau (3)'!HG7=9,"9 Cantal 500g",IF('Tableau (3)'!HG7=10,"10 Cantal 500g",IF('Tableau (3)'!HG7&gt;10,"!!!!!!!!!!!!!!","")))))))))))</f>
        <v/>
      </c>
      <c r="HD9" s="14" t="str">
        <f>IF('Tableau (3)'!HG28=1,"1 Tête de moine 250g",IF('Tableau (3)'!HG28=2,"2 Tête de moine 250g",IF('Tableau (3)'!HG28=3,"3 Tête de moine 250g",IF('Tableau (3)'!HG28=4,"4 Tête de moine 250g",IF('Tableau (3)'!HG28=5,"5 Tête de moine 250g",IF('Tableau (3)'!HG28=6,"6 Tête de moine 250g",IF('Tableau (3)'!HG28=7,"7 Tête de moine 250g",IF('Tableau (3)'!HG28=8,"8 Tête de moine 250g",IF('Tableau (3)'!HG28=9,"9 Tête de moine 250g",IF('Tableau (3)'!HG28=10,"10 Tête de moine 250g",IF('Tableau (3)'!HG28&gt;10,"!!!!!!!!!!!!!!","")))))))))))</f>
        <v/>
      </c>
      <c r="HE9" s="13" t="str">
        <f>IF('Tableau (3)'!HI7=1,"1 Cantal 500g",IF('Tableau (3)'!HI7=2,"2 Cantal 500g",IF('Tableau (3)'!HI7=3,"3 Cantal 500g",IF('Tableau (3)'!HI7=4,"4 Cantal 500g",IF('Tableau (3)'!HI7=5,"5 Cantal 500g",IF('Tableau (3)'!HI7=6,"6 Cantal 500g",IF('Tableau (3)'!HI7=7,"7 Cantal 500g",IF('Tableau (3)'!HI7=8,"8 Cantal 500g",IF('Tableau (3)'!HI7=9,"9 Cantal 500g",IF('Tableau (3)'!HI7=10,"10 Cantal 500g",IF('Tableau (3)'!HI7&gt;10,"!!!!!!!!!!!!!!","")))))))))))</f>
        <v/>
      </c>
      <c r="HF9" s="14" t="str">
        <f>IF('Tableau (3)'!HI28=1,"1 Tête de moine 250g",IF('Tableau (3)'!HI28=2,"2 Tête de moine 250g",IF('Tableau (3)'!HI28=3,"3 Tête de moine 250g",IF('Tableau (3)'!HI28=4,"4 Tête de moine 250g",IF('Tableau (3)'!HI28=5,"5 Tête de moine 250g",IF('Tableau (3)'!HI28=6,"6 Tête de moine 250g",IF('Tableau (3)'!HI28=7,"7 Tête de moine 250g",IF('Tableau (3)'!HI28=8,"8 Tête de moine 250g",IF('Tableau (3)'!HI28=9,"9 Tête de moine 250g",IF('Tableau (3)'!HI28=10,"10 Tête de moine 250g",IF('Tableau (3)'!HI28&gt;10,"!!!!!!!!!!!!!!","")))))))))))</f>
        <v/>
      </c>
      <c r="HG9" s="13" t="str">
        <f>IF('Tableau (3)'!HK7=1,"1 Cantal 500g",IF('Tableau (3)'!HK7=2,"2 Cantal 500g",IF('Tableau (3)'!HK7=3,"3 Cantal 500g",IF('Tableau (3)'!HK7=4,"4 Cantal 500g",IF('Tableau (3)'!HK7=5,"5 Cantal 500g",IF('Tableau (3)'!HK7=6,"6 Cantal 500g",IF('Tableau (3)'!HK7=7,"7 Cantal 500g",IF('Tableau (3)'!HK7=8,"8 Cantal 500g",IF('Tableau (3)'!HK7=9,"9 Cantal 500g",IF('Tableau (3)'!HK7=10,"10 Cantal 500g",IF('Tableau (3)'!HK7&gt;10,"!!!!!!!!!!!!!!","")))))))))))</f>
        <v/>
      </c>
      <c r="HH9" s="14" t="str">
        <f>IF('Tableau (3)'!HK28=1,"1 Tête de moine 250g",IF('Tableau (3)'!HK28=2,"2 Tête de moine 250g",IF('Tableau (3)'!HK28=3,"3 Tête de moine 250g",IF('Tableau (3)'!HK28=4,"4 Tête de moine 250g",IF('Tableau (3)'!HK28=5,"5 Tête de moine 250g",IF('Tableau (3)'!HK28=6,"6 Tête de moine 250g",IF('Tableau (3)'!HK28=7,"7 Tête de moine 250g",IF('Tableau (3)'!HK28=8,"8 Tête de moine 250g",IF('Tableau (3)'!HK28=9,"9 Tête de moine 250g",IF('Tableau (3)'!HK28=10,"10 Tête de moine 250g",IF('Tableau (3)'!HK28&gt;10,"!!!!!!!!!!!!!!","")))))))))))</f>
        <v/>
      </c>
      <c r="HI9" s="13" t="str">
        <f>IF('Tableau (3)'!HM7=1,"1 Cantal 500g",IF('Tableau (3)'!HM7=2,"2 Cantal 500g",IF('Tableau (3)'!HM7=3,"3 Cantal 500g",IF('Tableau (3)'!HM7=4,"4 Cantal 500g",IF('Tableau (3)'!HM7=5,"5 Cantal 500g",IF('Tableau (3)'!HM7=6,"6 Cantal 500g",IF('Tableau (3)'!HM7=7,"7 Cantal 500g",IF('Tableau (3)'!HM7=8,"8 Cantal 500g",IF('Tableau (3)'!HM7=9,"9 Cantal 500g",IF('Tableau (3)'!HM7=10,"10 Cantal 500g",IF('Tableau (3)'!HM7&gt;10,"!!!!!!!!!!!!!!","")))))))))))</f>
        <v/>
      </c>
      <c r="HJ9" s="14" t="str">
        <f>IF('Tableau (3)'!HM28=1,"1 Tête de moine 250g",IF('Tableau (3)'!HM28=2,"2 Tête de moine 250g",IF('Tableau (3)'!HM28=3,"3 Tête de moine 250g",IF('Tableau (3)'!HM28=4,"4 Tête de moine 250g",IF('Tableau (3)'!HM28=5,"5 Tête de moine 250g",IF('Tableau (3)'!HM28=6,"6 Tête de moine 250g",IF('Tableau (3)'!HM28=7,"7 Tête de moine 250g",IF('Tableau (3)'!HM28=8,"8 Tête de moine 250g",IF('Tableau (3)'!HM28=9,"9 Tête de moine 250g",IF('Tableau (3)'!HM28=10,"10 Tête de moine 250g",IF('Tableau (3)'!HM28&gt;10,"!!!!!!!!!!!!!!","")))))))))))</f>
        <v/>
      </c>
      <c r="HK9" s="13" t="str">
        <f>IF('Tableau (3)'!HO7=1,"1 Cantal 500g",IF('Tableau (3)'!HO7=2,"2 Cantal 500g",IF('Tableau (3)'!HO7=3,"3 Cantal 500g",IF('Tableau (3)'!HO7=4,"4 Cantal 500g",IF('Tableau (3)'!HO7=5,"5 Cantal 500g",IF('Tableau (3)'!HO7=6,"6 Cantal 500g",IF('Tableau (3)'!HO7=7,"7 Cantal 500g",IF('Tableau (3)'!HO7=8,"8 Cantal 500g",IF('Tableau (3)'!HO7=9,"9 Cantal 500g",IF('Tableau (3)'!HO7=10,"10 Cantal 500g",IF('Tableau (3)'!HO7&gt;10,"!!!!!!!!!!!!!!","")))))))))))</f>
        <v/>
      </c>
      <c r="HL9" s="14" t="str">
        <f>IF('Tableau (3)'!HO28=1,"1 Tête de moine 250g",IF('Tableau (3)'!HO28=2,"2 Tête de moine 250g",IF('Tableau (3)'!HO28=3,"3 Tête de moine 250g",IF('Tableau (3)'!HO28=4,"4 Tête de moine 250g",IF('Tableau (3)'!HO28=5,"5 Tête de moine 250g",IF('Tableau (3)'!HO28=6,"6 Tête de moine 250g",IF('Tableau (3)'!HO28=7,"7 Tête de moine 250g",IF('Tableau (3)'!HO28=8,"8 Tête de moine 250g",IF('Tableau (3)'!HO28=9,"9 Tête de moine 250g",IF('Tableau (3)'!HO28=10,"10 Tête de moine 250g",IF('Tableau (3)'!HO28&gt;10,"!!!!!!!!!!!!!!","")))))))))))</f>
        <v/>
      </c>
      <c r="HM9" s="13" t="str">
        <f>IF('Tableau (3)'!HQ7=1,"1 Cantal 500g",IF('Tableau (3)'!HQ7=2,"2 Cantal 500g",IF('Tableau (3)'!HQ7=3,"3 Cantal 500g",IF('Tableau (3)'!HQ7=4,"4 Cantal 500g",IF('Tableau (3)'!HQ7=5,"5 Cantal 500g",IF('Tableau (3)'!HQ7=6,"6 Cantal 500g",IF('Tableau (3)'!HQ7=7,"7 Cantal 500g",IF('Tableau (3)'!HQ7=8,"8 Cantal 500g",IF('Tableau (3)'!HQ7=9,"9 Cantal 500g",IF('Tableau (3)'!HQ7=10,"10 Cantal 500g",IF('Tableau (3)'!HQ7&gt;10,"!!!!!!!!!!!!!!","")))))))))))</f>
        <v/>
      </c>
      <c r="HN9" s="14" t="str">
        <f>IF('Tableau (3)'!HQ28=1,"1 Tête de moine 250g",IF('Tableau (3)'!HQ28=2,"2 Tête de moine 250g",IF('Tableau (3)'!HQ28=3,"3 Tête de moine 250g",IF('Tableau (3)'!HQ28=4,"4 Tête de moine 250g",IF('Tableau (3)'!HQ28=5,"5 Tête de moine 250g",IF('Tableau (3)'!HQ28=6,"6 Tête de moine 250g",IF('Tableau (3)'!HQ28=7,"7 Tête de moine 250g",IF('Tableau (3)'!HQ28=8,"8 Tête de moine 250g",IF('Tableau (3)'!HQ28=9,"9 Tête de moine 250g",IF('Tableau (3)'!HQ28=10,"10 Tête de moine 250g",IF('Tableau (3)'!HQ28&gt;10,"!!!!!!!!!!!!!!","")))))))))))</f>
        <v/>
      </c>
      <c r="HO9" s="13" t="str">
        <f>IF('Tableau (3)'!HS7=1,"1 Cantal 500g",IF('Tableau (3)'!HS7=2,"2 Cantal 500g",IF('Tableau (3)'!HS7=3,"3 Cantal 500g",IF('Tableau (3)'!HS7=4,"4 Cantal 500g",IF('Tableau (3)'!HS7=5,"5 Cantal 500g",IF('Tableau (3)'!HS7=6,"6 Cantal 500g",IF('Tableau (3)'!HS7=7,"7 Cantal 500g",IF('Tableau (3)'!HS7=8,"8 Cantal 500g",IF('Tableau (3)'!HS7=9,"9 Cantal 500g",IF('Tableau (3)'!HS7=10,"10 Cantal 500g",IF('Tableau (3)'!HS7&gt;10,"!!!!!!!!!!!!!!","")))))))))))</f>
        <v/>
      </c>
      <c r="HP9" s="14" t="str">
        <f>IF('Tableau (3)'!HS28=1,"1 Tête de moine 250g",IF('Tableau (3)'!HS28=2,"2 Tête de moine 250g",IF('Tableau (3)'!HS28=3,"3 Tête de moine 250g",IF('Tableau (3)'!HS28=4,"4 Tête de moine 250g",IF('Tableau (3)'!HS28=5,"5 Tête de moine 250g",IF('Tableau (3)'!HS28=6,"6 Tête de moine 250g",IF('Tableau (3)'!HS28=7,"7 Tête de moine 250g",IF('Tableau (3)'!HS28=8,"8 Tête de moine 250g",IF('Tableau (3)'!HS28=9,"9 Tête de moine 250g",IF('Tableau (3)'!HS28=10,"10 Tête de moine 250g",IF('Tableau (3)'!HS28&gt;10,"!!!!!!!!!!!!!!","")))))))))))</f>
        <v/>
      </c>
      <c r="HQ9" s="13" t="str">
        <f>IF('Tableau (3)'!HU7=1,"1 Cantal 500g",IF('Tableau (3)'!HU7=2,"2 Cantal 500g",IF('Tableau (3)'!HU7=3,"3 Cantal 500g",IF('Tableau (3)'!HU7=4,"4 Cantal 500g",IF('Tableau (3)'!HU7=5,"5 Cantal 500g",IF('Tableau (3)'!HU7=6,"6 Cantal 500g",IF('Tableau (3)'!HU7=7,"7 Cantal 500g",IF('Tableau (3)'!HU7=8,"8 Cantal 500g",IF('Tableau (3)'!HU7=9,"9 Cantal 500g",IF('Tableau (3)'!HU7=10,"10 Cantal 500g",IF('Tableau (3)'!HU7&gt;10,"!!!!!!!!!!!!!!","")))))))))))</f>
        <v/>
      </c>
      <c r="HR9" s="14" t="str">
        <f>IF('Tableau (3)'!HU28=1,"1 Tête de moine 250g",IF('Tableau (3)'!HU28=2,"2 Tête de moine 250g",IF('Tableau (3)'!HU28=3,"3 Tête de moine 250g",IF('Tableau (3)'!HU28=4,"4 Tête de moine 250g",IF('Tableau (3)'!HU28=5,"5 Tête de moine 250g",IF('Tableau (3)'!HU28=6,"6 Tête de moine 250g",IF('Tableau (3)'!HU28=7,"7 Tête de moine 250g",IF('Tableau (3)'!HU28=8,"8 Tête de moine 250g",IF('Tableau (3)'!HU28=9,"9 Tête de moine 250g",IF('Tableau (3)'!HU28=10,"10 Tête de moine 250g",IF('Tableau (3)'!HU28&gt;10,"!!!!!!!!!!!!!!","")))))))))))</f>
        <v/>
      </c>
      <c r="HS9" s="13" t="str">
        <f>IF('Tableau (3)'!HW7=1,"1 Cantal 500g",IF('Tableau (3)'!HW7=2,"2 Cantal 500g",IF('Tableau (3)'!HW7=3,"3 Cantal 500g",IF('Tableau (3)'!HW7=4,"4 Cantal 500g",IF('Tableau (3)'!HW7=5,"5 Cantal 500g",IF('Tableau (3)'!HW7=6,"6 Cantal 500g",IF('Tableau (3)'!HW7=7,"7 Cantal 500g",IF('Tableau (3)'!HW7=8,"8 Cantal 500g",IF('Tableau (3)'!HW7=9,"9 Cantal 500g",IF('Tableau (3)'!HW7=10,"10 Cantal 500g",IF('Tableau (3)'!HW7&gt;10,"!!!!!!!!!!!!!!","")))))))))))</f>
        <v/>
      </c>
      <c r="HT9" s="14" t="str">
        <f>IF('Tableau (3)'!HW28=1,"1 Tête de moine 250g",IF('Tableau (3)'!HW28=2,"2 Tête de moine 250g",IF('Tableau (3)'!HW28=3,"3 Tête de moine 250g",IF('Tableau (3)'!HW28=4,"4 Tête de moine 250g",IF('Tableau (3)'!HW28=5,"5 Tête de moine 250g",IF('Tableau (3)'!HW28=6,"6 Tête de moine 250g",IF('Tableau (3)'!HW28=7,"7 Tête de moine 250g",IF('Tableau (3)'!HW28=8,"8 Tête de moine 250g",IF('Tableau (3)'!HW28=9,"9 Tête de moine 250g",IF('Tableau (3)'!HW28=10,"10 Tête de moine 250g",IF('Tableau (3)'!HW28&gt;10,"!!!!!!!!!!!!!!","")))))))))))</f>
        <v/>
      </c>
      <c r="HU9" s="13" t="str">
        <f>IF('Tableau (3)'!HY7=1,"1 Cantal 500g",IF('Tableau (3)'!HY7=2,"2 Cantal 500g",IF('Tableau (3)'!HY7=3,"3 Cantal 500g",IF('Tableau (3)'!HY7=4,"4 Cantal 500g",IF('Tableau (3)'!HY7=5,"5 Cantal 500g",IF('Tableau (3)'!HY7=6,"6 Cantal 500g",IF('Tableau (3)'!HY7=7,"7 Cantal 500g",IF('Tableau (3)'!HY7=8,"8 Cantal 500g",IF('Tableau (3)'!HY7=9,"9 Cantal 500g",IF('Tableau (3)'!HY7=10,"10 Cantal 500g",IF('Tableau (3)'!HY7&gt;10,"!!!!!!!!!!!!!!","")))))))))))</f>
        <v/>
      </c>
      <c r="HV9" s="14" t="str">
        <f>IF('Tableau (3)'!HY28=1,"1 Tête de moine 250g",IF('Tableau (3)'!HY28=2,"2 Tête de moine 250g",IF('Tableau (3)'!HY28=3,"3 Tête de moine 250g",IF('Tableau (3)'!HY28=4,"4 Tête de moine 250g",IF('Tableau (3)'!HY28=5,"5 Tête de moine 250g",IF('Tableau (3)'!HY28=6,"6 Tête de moine 250g",IF('Tableau (3)'!HY28=7,"7 Tête de moine 250g",IF('Tableau (3)'!HY28=8,"8 Tête de moine 250g",IF('Tableau (3)'!HY28=9,"9 Tête de moine 250g",IF('Tableau (3)'!HY28=10,"10 Tête de moine 250g",IF('Tableau (3)'!HY28&gt;10,"!!!!!!!!!!!!!!","")))))))))))</f>
        <v/>
      </c>
      <c r="HW9" s="13" t="str">
        <f>IF('Tableau (3)'!IA7=1,"1 Cantal 500g",IF('Tableau (3)'!IA7=2,"2 Cantal 500g",IF('Tableau (3)'!IA7=3,"3 Cantal 500g",IF('Tableau (3)'!IA7=4,"4 Cantal 500g",IF('Tableau (3)'!IA7=5,"5 Cantal 500g",IF('Tableau (3)'!IA7=6,"6 Cantal 500g",IF('Tableau (3)'!IA7=7,"7 Cantal 500g",IF('Tableau (3)'!IA7=8,"8 Cantal 500g",IF('Tableau (3)'!IA7=9,"9 Cantal 500g",IF('Tableau (3)'!IA7=10,"10 Cantal 500g",IF('Tableau (3)'!IA7&gt;10,"!!!!!!!!!!!!!!","")))))))))))</f>
        <v/>
      </c>
      <c r="HX9" s="14" t="str">
        <f>IF('Tableau (3)'!IA28=1,"1 Tête de moine 250g",IF('Tableau (3)'!IA28=2,"2 Tête de moine 250g",IF('Tableau (3)'!IA28=3,"3 Tête de moine 250g",IF('Tableau (3)'!IA28=4,"4 Tête de moine 250g",IF('Tableau (3)'!IA28=5,"5 Tête de moine 250g",IF('Tableau (3)'!IA28=6,"6 Tête de moine 250g",IF('Tableau (3)'!IA28=7,"7 Tête de moine 250g",IF('Tableau (3)'!IA28=8,"8 Tête de moine 250g",IF('Tableau (3)'!IA28=9,"9 Tête de moine 250g",IF('Tableau (3)'!IA28=10,"10 Tête de moine 250g",IF('Tableau (3)'!IA28&gt;10,"!!!!!!!!!!!!!!","")))))))))))</f>
        <v/>
      </c>
      <c r="HY9" s="13" t="str">
        <f>IF('Tableau (3)'!IC7=1,"1 Cantal 500g",IF('Tableau (3)'!IC7=2,"2 Cantal 500g",IF('Tableau (3)'!IC7=3,"3 Cantal 500g",IF('Tableau (3)'!IC7=4,"4 Cantal 500g",IF('Tableau (3)'!IC7=5,"5 Cantal 500g",IF('Tableau (3)'!IC7=6,"6 Cantal 500g",IF('Tableau (3)'!IC7=7,"7 Cantal 500g",IF('Tableau (3)'!IC7=8,"8 Cantal 500g",IF('Tableau (3)'!IC7=9,"9 Cantal 500g",IF('Tableau (3)'!IC7=10,"10 Cantal 500g",IF('Tableau (3)'!IC7&gt;10,"!!!!!!!!!!!!!!","")))))))))))</f>
        <v/>
      </c>
      <c r="HZ9" s="14" t="str">
        <f>IF('Tableau (3)'!IC28=1,"1 Tête de moine 250g",IF('Tableau (3)'!IC28=2,"2 Tête de moine 250g",IF('Tableau (3)'!IC28=3,"3 Tête de moine 250g",IF('Tableau (3)'!IC28=4,"4 Tête de moine 250g",IF('Tableau (3)'!IC28=5,"5 Tête de moine 250g",IF('Tableau (3)'!IC28=6,"6 Tête de moine 250g",IF('Tableau (3)'!IC28=7,"7 Tête de moine 250g",IF('Tableau (3)'!IC28=8,"8 Tête de moine 250g",IF('Tableau (3)'!IC28=9,"9 Tête de moine 250g",IF('Tableau (3)'!IC28=10,"10 Tête de moine 250g",IF('Tableau (3)'!IC28&gt;10,"!!!!!!!!!!!!!!","")))))))))))</f>
        <v/>
      </c>
      <c r="IA9" s="13" t="str">
        <f>IF('Tableau (3)'!IE7=1,"1 Cantal 500g",IF('Tableau (3)'!IE7=2,"2 Cantal 500g",IF('Tableau (3)'!IE7=3,"3 Cantal 500g",IF('Tableau (3)'!IE7=4,"4 Cantal 500g",IF('Tableau (3)'!IE7=5,"5 Cantal 500g",IF('Tableau (3)'!IE7=6,"6 Cantal 500g",IF('Tableau (3)'!IE7=7,"7 Cantal 500g",IF('Tableau (3)'!IE7=8,"8 Cantal 500g",IF('Tableau (3)'!IE7=9,"9 Cantal 500g",IF('Tableau (3)'!IE7=10,"10 Cantal 500g",IF('Tableau (3)'!IE7&gt;10,"!!!!!!!!!!!!!!","")))))))))))</f>
        <v/>
      </c>
      <c r="IB9" s="14" t="str">
        <f>IF('Tableau (3)'!IE28=1,"1 Tête de moine 250g",IF('Tableau (3)'!IE28=2,"2 Tête de moine 250g",IF('Tableau (3)'!IE28=3,"3 Tête de moine 250g",IF('Tableau (3)'!IE28=4,"4 Tête de moine 250g",IF('Tableau (3)'!IE28=5,"5 Tête de moine 250g",IF('Tableau (3)'!IE28=6,"6 Tête de moine 250g",IF('Tableau (3)'!IE28=7,"7 Tête de moine 250g",IF('Tableau (3)'!IE28=8,"8 Tête de moine 250g",IF('Tableau (3)'!IE28=9,"9 Tête de moine 250g",IF('Tableau (3)'!IE28=10,"10 Tête de moine 250g",IF('Tableau (3)'!IE28&gt;10,"!!!!!!!!!!!!!!","")))))))))))</f>
        <v/>
      </c>
      <c r="IC9" s="13" t="str">
        <f>IF('Tableau (3)'!IG7=1,"1 Cantal 500g",IF('Tableau (3)'!IG7=2,"2 Cantal 500g",IF('Tableau (3)'!IG7=3,"3 Cantal 500g",IF('Tableau (3)'!IG7=4,"4 Cantal 500g",IF('Tableau (3)'!IG7=5,"5 Cantal 500g",IF('Tableau (3)'!IG7=6,"6 Cantal 500g",IF('Tableau (3)'!IG7=7,"7 Cantal 500g",IF('Tableau (3)'!IG7=8,"8 Cantal 500g",IF('Tableau (3)'!IG7=9,"9 Cantal 500g",IF('Tableau (3)'!IG7=10,"10 Cantal 500g",IF('Tableau (3)'!IG7&gt;10,"!!!!!!!!!!!!!!","")))))))))))</f>
        <v/>
      </c>
      <c r="ID9" s="14" t="str">
        <f>IF('Tableau (3)'!IG28=1,"1 Tête de moine 250g",IF('Tableau (3)'!IG28=2,"2 Tête de moine 250g",IF('Tableau (3)'!IG28=3,"3 Tête de moine 250g",IF('Tableau (3)'!IG28=4,"4 Tête de moine 250g",IF('Tableau (3)'!IG28=5,"5 Tête de moine 250g",IF('Tableau (3)'!IG28=6,"6 Tête de moine 250g",IF('Tableau (3)'!IG28=7,"7 Tête de moine 250g",IF('Tableau (3)'!IG28=8,"8 Tête de moine 250g",IF('Tableau (3)'!IG28=9,"9 Tête de moine 250g",IF('Tableau (3)'!IG28=10,"10 Tête de moine 250g",IF('Tableau (3)'!IG28&gt;10,"!!!!!!!!!!!!!!","")))))))))))</f>
        <v/>
      </c>
      <c r="IE9" s="13" t="str">
        <f>IF('Tableau (3)'!II7=1,"1 Cantal 500g",IF('Tableau (3)'!II7=2,"2 Cantal 500g",IF('Tableau (3)'!II7=3,"3 Cantal 500g",IF('Tableau (3)'!II7=4,"4 Cantal 500g",IF('Tableau (3)'!II7=5,"5 Cantal 500g",IF('Tableau (3)'!II7=6,"6 Cantal 500g",IF('Tableau (3)'!II7=7,"7 Cantal 500g",IF('Tableau (3)'!II7=8,"8 Cantal 500g",IF('Tableau (3)'!II7=9,"9 Cantal 500g",IF('Tableau (3)'!II7=10,"10 Cantal 500g",IF('Tableau (3)'!II7&gt;10,"!!!!!!!!!!!!!!","")))))))))))</f>
        <v/>
      </c>
      <c r="IF9" s="14" t="str">
        <f>IF('Tableau (3)'!II28=1,"1 Tête de moine 250g",IF('Tableau (3)'!II28=2,"2 Tête de moine 250g",IF('Tableau (3)'!II28=3,"3 Tête de moine 250g",IF('Tableau (3)'!II28=4,"4 Tête de moine 250g",IF('Tableau (3)'!II28=5,"5 Tête de moine 250g",IF('Tableau (3)'!II28=6,"6 Tête de moine 250g",IF('Tableau (3)'!II28=7,"7 Tête de moine 250g",IF('Tableau (3)'!II28=8,"8 Tête de moine 250g",IF('Tableau (3)'!II28=9,"9 Tête de moine 250g",IF('Tableau (3)'!II28=10,"10 Tête de moine 250g",IF('Tableau (3)'!II28&gt;10,"!!!!!!!!!!!!!!","")))))))))))</f>
        <v/>
      </c>
      <c r="IG9" s="13" t="str">
        <f>IF('Tableau (3)'!IK7=1,"1 Cantal 500g",IF('Tableau (3)'!IK7=2,"2 Cantal 500g",IF('Tableau (3)'!IK7=3,"3 Cantal 500g",IF('Tableau (3)'!IK7=4,"4 Cantal 500g",IF('Tableau (3)'!IK7=5,"5 Cantal 500g",IF('Tableau (3)'!IK7=6,"6 Cantal 500g",IF('Tableau (3)'!IK7=7,"7 Cantal 500g",IF('Tableau (3)'!IK7=8,"8 Cantal 500g",IF('Tableau (3)'!IK7=9,"9 Cantal 500g",IF('Tableau (3)'!IK7=10,"10 Cantal 500g",IF('Tableau (3)'!IK7&gt;10,"!!!!!!!!!!!!!!","")))))))))))</f>
        <v/>
      </c>
      <c r="IH9" s="14" t="str">
        <f>IF('Tableau (3)'!IK28=1,"1 Tête de moine 250g",IF('Tableau (3)'!IK28=2,"2 Tête de moine 250g",IF('Tableau (3)'!IK28=3,"3 Tête de moine 250g",IF('Tableau (3)'!IK28=4,"4 Tête de moine 250g",IF('Tableau (3)'!IK28=5,"5 Tête de moine 250g",IF('Tableau (3)'!IK28=6,"6 Tête de moine 250g",IF('Tableau (3)'!IK28=7,"7 Tête de moine 250g",IF('Tableau (3)'!IK28=8,"8 Tête de moine 250g",IF('Tableau (3)'!IK28=9,"9 Tête de moine 250g",IF('Tableau (3)'!IK28=10,"10 Tête de moine 250g",IF('Tableau (3)'!IK28&gt;10,"!!!!!!!!!!!!!!","")))))))))))</f>
        <v/>
      </c>
      <c r="II9" s="13" t="str">
        <f>IF('Tableau (3)'!IM7=1,"1 Cantal 500g",IF('Tableau (3)'!IM7=2,"2 Cantal 500g",IF('Tableau (3)'!IM7=3,"3 Cantal 500g",IF('Tableau (3)'!IM7=4,"4 Cantal 500g",IF('Tableau (3)'!IM7=5,"5 Cantal 500g",IF('Tableau (3)'!IM7=6,"6 Cantal 500g",IF('Tableau (3)'!IM7=7,"7 Cantal 500g",IF('Tableau (3)'!IM7=8,"8 Cantal 500g",IF('Tableau (3)'!IM7=9,"9 Cantal 500g",IF('Tableau (3)'!IM7=10,"10 Cantal 500g",IF('Tableau (3)'!IM7&gt;10,"!!!!!!!!!!!!!!","")))))))))))</f>
        <v/>
      </c>
      <c r="IJ9" s="14" t="str">
        <f>IF('Tableau (3)'!IM28=1,"1 Tête de moine 250g",IF('Tableau (3)'!IM28=2,"2 Tête de moine 250g",IF('Tableau (3)'!IM28=3,"3 Tête de moine 250g",IF('Tableau (3)'!IM28=4,"4 Tête de moine 250g",IF('Tableau (3)'!IM28=5,"5 Tête de moine 250g",IF('Tableau (3)'!IM28=6,"6 Tête de moine 250g",IF('Tableau (3)'!IM28=7,"7 Tête de moine 250g",IF('Tableau (3)'!IM28=8,"8 Tête de moine 250g",IF('Tableau (3)'!IM28=9,"9 Tête de moine 250g",IF('Tableau (3)'!IM28=10,"10 Tête de moine 250g",IF('Tableau (3)'!IM28&gt;10,"!!!!!!!!!!!!!!","")))))))))))</f>
        <v/>
      </c>
      <c r="IK9" s="13" t="str">
        <f>IF('Tableau (3)'!IO7=1,"1 Cantal 500g",IF('Tableau (3)'!IO7=2,"2 Cantal 500g",IF('Tableau (3)'!IO7=3,"3 Cantal 500g",IF('Tableau (3)'!IO7=4,"4 Cantal 500g",IF('Tableau (3)'!IO7=5,"5 Cantal 500g",IF('Tableau (3)'!IO7=6,"6 Cantal 500g",IF('Tableau (3)'!IO7=7,"7 Cantal 500g",IF('Tableau (3)'!IO7=8,"8 Cantal 500g",IF('Tableau (3)'!IO7=9,"9 Cantal 500g",IF('Tableau (3)'!IO7=10,"10 Cantal 500g",IF('Tableau (3)'!IO7&gt;10,"!!!!!!!!!!!!!!","")))))))))))</f>
        <v/>
      </c>
      <c r="IL9" s="14" t="str">
        <f>IF('Tableau (3)'!IO28=1,"1 Tête de moine 250g",IF('Tableau (3)'!IO28=2,"2 Tête de moine 250g",IF('Tableau (3)'!IO28=3,"3 Tête de moine 250g",IF('Tableau (3)'!IO28=4,"4 Tête de moine 250g",IF('Tableau (3)'!IO28=5,"5 Tête de moine 250g",IF('Tableau (3)'!IO28=6,"6 Tête de moine 250g",IF('Tableau (3)'!IO28=7,"7 Tête de moine 250g",IF('Tableau (3)'!IO28=8,"8 Tête de moine 250g",IF('Tableau (3)'!IO28=9,"9 Tête de moine 250g",IF('Tableau (3)'!IO28=10,"10 Tête de moine 250g",IF('Tableau (3)'!IO28&gt;10,"!!!!!!!!!!!!!!","")))))))))))</f>
        <v/>
      </c>
      <c r="IM9" s="13" t="str">
        <f>IF('Tableau (3)'!IQ7=1,"1 Cantal 500g",IF('Tableau (3)'!IQ7=2,"2 Cantal 500g",IF('Tableau (3)'!IQ7=3,"3 Cantal 500g",IF('Tableau (3)'!IQ7=4,"4 Cantal 500g",IF('Tableau (3)'!IQ7=5,"5 Cantal 500g",IF('Tableau (3)'!IQ7=6,"6 Cantal 500g",IF('Tableau (3)'!IQ7=7,"7 Cantal 500g",IF('Tableau (3)'!IQ7=8,"8 Cantal 500g",IF('Tableau (3)'!IQ7=9,"9 Cantal 500g",IF('Tableau (3)'!IQ7=10,"10 Cantal 500g",IF('Tableau (3)'!IQ7&gt;10,"!!!!!!!!!!!!!!","")))))))))))</f>
        <v/>
      </c>
      <c r="IN9" s="14" t="str">
        <f>IF('Tableau (3)'!IQ28=1,"1 Tête de moine 250g",IF('Tableau (3)'!IQ28=2,"2 Tête de moine 250g",IF('Tableau (3)'!IQ28=3,"3 Tête de moine 250g",IF('Tableau (3)'!IQ28=4,"4 Tête de moine 250g",IF('Tableau (3)'!IQ28=5,"5 Tête de moine 250g",IF('Tableau (3)'!IQ28=6,"6 Tête de moine 250g",IF('Tableau (3)'!IQ28=7,"7 Tête de moine 250g",IF('Tableau (3)'!IQ28=8,"8 Tête de moine 250g",IF('Tableau (3)'!IQ28=9,"9 Tête de moine 250g",IF('Tableau (3)'!IQ28=10,"10 Tête de moine 250g",IF('Tableau (3)'!IQ28&gt;10,"!!!!!!!!!!!!!!","")))))))))))</f>
        <v/>
      </c>
      <c r="IO9" s="13" t="str">
        <f>IF('Tableau (3)'!IS7=1,"1 Cantal 500g",IF('Tableau (3)'!IS7=2,"2 Cantal 500g",IF('Tableau (3)'!IS7=3,"3 Cantal 500g",IF('Tableau (3)'!IS7=4,"4 Cantal 500g",IF('Tableau (3)'!IS7=5,"5 Cantal 500g",IF('Tableau (3)'!IS7=6,"6 Cantal 500g",IF('Tableau (3)'!IS7=7,"7 Cantal 500g",IF('Tableau (3)'!IS7=8,"8 Cantal 500g",IF('Tableau (3)'!IS7=9,"9 Cantal 500g",IF('Tableau (3)'!IS7=10,"10 Cantal 500g",IF('Tableau (3)'!IS7&gt;10,"!!!!!!!!!!!!!!","")))))))))))</f>
        <v/>
      </c>
      <c r="IP9" s="14" t="str">
        <f>IF('Tableau (3)'!IS28=1,"1 Tête de moine 250g",IF('Tableau (3)'!IS28=2,"2 Tête de moine 250g",IF('Tableau (3)'!IS28=3,"3 Tête de moine 250g",IF('Tableau (3)'!IS28=4,"4 Tête de moine 250g",IF('Tableau (3)'!IS28=5,"5 Tête de moine 250g",IF('Tableau (3)'!IS28=6,"6 Tête de moine 250g",IF('Tableau (3)'!IS28=7,"7 Tête de moine 250g",IF('Tableau (3)'!IS28=8,"8 Tête de moine 250g",IF('Tableau (3)'!IS28=9,"9 Tête de moine 250g",IF('Tableau (3)'!IS28=10,"10 Tête de moine 250g",IF('Tableau (3)'!IS28&gt;10,"!!!!!!!!!!!!!!","")))))))))))</f>
        <v/>
      </c>
      <c r="IQ9" s="13" t="str">
        <f>IF('Tableau (3)'!IU7=1,"1 Cantal 500g",IF('Tableau (3)'!IU7=2,"2 Cantal 500g",IF('Tableau (3)'!IU7=3,"3 Cantal 500g",IF('Tableau (3)'!IU7=4,"4 Cantal 500g",IF('Tableau (3)'!IU7=5,"5 Cantal 500g",IF('Tableau (3)'!IU7=6,"6 Cantal 500g",IF('Tableau (3)'!IU7=7,"7 Cantal 500g",IF('Tableau (3)'!IU7=8,"8 Cantal 500g",IF('Tableau (3)'!IU7=9,"9 Cantal 500g",IF('Tableau (3)'!IU7=10,"10 Cantal 500g",IF('Tableau (3)'!IU7&gt;10,"!!!!!!!!!!!!!!","")))))))))))</f>
        <v/>
      </c>
      <c r="IR9" s="14" t="str">
        <f>IF('Tableau (3)'!IU28=1,"1 Tête de moine 250g",IF('Tableau (3)'!IU28=2,"2 Tête de moine 250g",IF('Tableau (3)'!IU28=3,"3 Tête de moine 250g",IF('Tableau (3)'!IU28=4,"4 Tête de moine 250g",IF('Tableau (3)'!IU28=5,"5 Tête de moine 250g",IF('Tableau (3)'!IU28=6,"6 Tête de moine 250g",IF('Tableau (3)'!IU28=7,"7 Tête de moine 250g",IF('Tableau (3)'!IU28=8,"8 Tête de moine 250g",IF('Tableau (3)'!IU28=9,"9 Tête de moine 250g",IF('Tableau (3)'!IU28=10,"10 Tête de moine 250g",IF('Tableau (3)'!IU28&gt;10,"!!!!!!!!!!!!!!","")))))))))))</f>
        <v/>
      </c>
      <c r="IS9" s="13" t="str">
        <f>IF('Tableau (3)'!IW7=1,"1 Cantal 500g",IF('Tableau (3)'!IW7=2,"2 Cantal 500g",IF('Tableau (3)'!IW7=3,"3 Cantal 500g",IF('Tableau (3)'!IW7=4,"4 Cantal 500g",IF('Tableau (3)'!IW7=5,"5 Cantal 500g",IF('Tableau (3)'!IW7=6,"6 Cantal 500g",IF('Tableau (3)'!IW7=7,"7 Cantal 500g",IF('Tableau (3)'!IW7=8,"8 Cantal 500g",IF('Tableau (3)'!IW7=9,"9 Cantal 500g",IF('Tableau (3)'!IW7=10,"10 Cantal 500g",IF('Tableau (3)'!IW7&gt;10,"!!!!!!!!!!!!!!","")))))))))))</f>
        <v/>
      </c>
      <c r="IT9" s="14" t="str">
        <f>IF('Tableau (3)'!IW28=1,"1 Tête de moine 250g",IF('Tableau (3)'!IW28=2,"2 Tête de moine 250g",IF('Tableau (3)'!IW28=3,"3 Tête de moine 250g",IF('Tableau (3)'!IW28=4,"4 Tête de moine 250g",IF('Tableau (3)'!IW28=5,"5 Tête de moine 250g",IF('Tableau (3)'!IW28=6,"6 Tête de moine 250g",IF('Tableau (3)'!IW28=7,"7 Tête de moine 250g",IF('Tableau (3)'!IW28=8,"8 Tête de moine 250g",IF('Tableau (3)'!IW28=9,"9 Tête de moine 250g",IF('Tableau (3)'!IW28=10,"10 Tête de moine 250g",IF('Tableau (3)'!IW28&gt;10,"!!!!!!!!!!!!!!","")))))))))))</f>
        <v/>
      </c>
      <c r="IU9" s="13" t="str">
        <f>IF('Tableau (3)'!IY7=1,"1 Cantal 500g",IF('Tableau (3)'!IY7=2,"2 Cantal 500g",IF('Tableau (3)'!IY7=3,"3 Cantal 500g",IF('Tableau (3)'!IY7=4,"4 Cantal 500g",IF('Tableau (3)'!IY7=5,"5 Cantal 500g",IF('Tableau (3)'!IY7=6,"6 Cantal 500g",IF('Tableau (3)'!IY7=7,"7 Cantal 500g",IF('Tableau (3)'!IY7=8,"8 Cantal 500g",IF('Tableau (3)'!IY7=9,"9 Cantal 500g",IF('Tableau (3)'!IY7=10,"10 Cantal 500g",IF('Tableau (3)'!IY7&gt;10,"!!!!!!!!!!!!!!","")))))))))))</f>
        <v/>
      </c>
      <c r="IV9" s="14" t="str">
        <f>IF('Tableau (3)'!IY28=1,"1 Tête de moine 250g",IF('Tableau (3)'!IY28=2,"2 Tête de moine 250g",IF('Tableau (3)'!IY28=3,"3 Tête de moine 250g",IF('Tableau (3)'!IY28=4,"4 Tête de moine 250g",IF('Tableau (3)'!IY28=5,"5 Tête de moine 250g",IF('Tableau (3)'!IY28=6,"6 Tête de moine 250g",IF('Tableau (3)'!IY28=7,"7 Tête de moine 250g",IF('Tableau (3)'!IY28=8,"8 Tête de moine 250g",IF('Tableau (3)'!IY28=9,"9 Tête de moine 250g",IF('Tableau (3)'!IY28=10,"10 Tête de moine 250g",IF('Tableau (3)'!IY28&gt;10,"!!!!!!!!!!!!!!","")))))))))))</f>
        <v/>
      </c>
      <c r="IW9" s="13" t="str">
        <f>IF('Tableau (3)'!JA7=1,"1 Cantal 500g",IF('Tableau (3)'!JA7=2,"2 Cantal 500g",IF('Tableau (3)'!JA7=3,"3 Cantal 500g",IF('Tableau (3)'!JA7=4,"4 Cantal 500g",IF('Tableau (3)'!JA7=5,"5 Cantal 500g",IF('Tableau (3)'!JA7=6,"6 Cantal 500g",IF('Tableau (3)'!JA7=7,"7 Cantal 500g",IF('Tableau (3)'!JA7=8,"8 Cantal 500g",IF('Tableau (3)'!JA7=9,"9 Cantal 500g",IF('Tableau (3)'!JA7=10,"10 Cantal 500g",IF('Tableau (3)'!JA7&gt;10,"!!!!!!!!!!!!!!","")))))))))))</f>
        <v/>
      </c>
      <c r="IX9" s="14" t="str">
        <f>IF('Tableau (3)'!JA28=1,"1 Tête de moine 250g",IF('Tableau (3)'!JA28=2,"2 Tête de moine 250g",IF('Tableau (3)'!JA28=3,"3 Tête de moine 250g",IF('Tableau (3)'!JA28=4,"4 Tête de moine 250g",IF('Tableau (3)'!JA28=5,"5 Tête de moine 250g",IF('Tableau (3)'!JA28=6,"6 Tête de moine 250g",IF('Tableau (3)'!JA28=7,"7 Tête de moine 250g",IF('Tableau (3)'!JA28=8,"8 Tête de moine 250g",IF('Tableau (3)'!JA28=9,"9 Tête de moine 250g",IF('Tableau (3)'!JA28=10,"10 Tête de moine 250g",IF('Tableau (3)'!JA28&gt;10,"!!!!!!!!!!!!!!","")))))))))))</f>
        <v/>
      </c>
      <c r="IY9" s="13" t="str">
        <f>IF('Tableau (3)'!JC7=1,"1 Cantal 500g",IF('Tableau (3)'!JC7=2,"2 Cantal 500g",IF('Tableau (3)'!JC7=3,"3 Cantal 500g",IF('Tableau (3)'!JC7=4,"4 Cantal 500g",IF('Tableau (3)'!JC7=5,"5 Cantal 500g",IF('Tableau (3)'!JC7=6,"6 Cantal 500g",IF('Tableau (3)'!JC7=7,"7 Cantal 500g",IF('Tableau (3)'!JC7=8,"8 Cantal 500g",IF('Tableau (3)'!JC7=9,"9 Cantal 500g",IF('Tableau (3)'!JC7=10,"10 Cantal 500g",IF('Tableau (3)'!JC7&gt;10,"!!!!!!!!!!!!!!","")))))))))))</f>
        <v/>
      </c>
      <c r="IZ9" s="14" t="str">
        <f>IF('Tableau (3)'!JC28=1,"1 Tête de moine 250g",IF('Tableau (3)'!JC28=2,"2 Tête de moine 250g",IF('Tableau (3)'!JC28=3,"3 Tête de moine 250g",IF('Tableau (3)'!JC28=4,"4 Tête de moine 250g",IF('Tableau (3)'!JC28=5,"5 Tête de moine 250g",IF('Tableau (3)'!JC28=6,"6 Tête de moine 250g",IF('Tableau (3)'!JC28=7,"7 Tête de moine 250g",IF('Tableau (3)'!JC28=8,"8 Tête de moine 250g",IF('Tableau (3)'!JC28=9,"9 Tête de moine 250g",IF('Tableau (3)'!JC28=10,"10 Tête de moine 250g",IF('Tableau (3)'!JC28&gt;10,"!!!!!!!!!!!!!!","")))))))))))</f>
        <v/>
      </c>
      <c r="JA9" s="13" t="str">
        <f>IF('Tableau (3)'!JE7=1,"1 Cantal 500g",IF('Tableau (3)'!JE7=2,"2 Cantal 500g",IF('Tableau (3)'!JE7=3,"3 Cantal 500g",IF('Tableau (3)'!JE7=4,"4 Cantal 500g",IF('Tableau (3)'!JE7=5,"5 Cantal 500g",IF('Tableau (3)'!JE7=6,"6 Cantal 500g",IF('Tableau (3)'!JE7=7,"7 Cantal 500g",IF('Tableau (3)'!JE7=8,"8 Cantal 500g",IF('Tableau (3)'!JE7=9,"9 Cantal 500g",IF('Tableau (3)'!JE7=10,"10 Cantal 500g",IF('Tableau (3)'!JE7&gt;10,"!!!!!!!!!!!!!!","")))))))))))</f>
        <v/>
      </c>
      <c r="JB9" s="14" t="str">
        <f>IF('Tableau (3)'!JE28=1,"1 Tête de moine 250g",IF('Tableau (3)'!JE28=2,"2 Tête de moine 250g",IF('Tableau (3)'!JE28=3,"3 Tête de moine 250g",IF('Tableau (3)'!JE28=4,"4 Tête de moine 250g",IF('Tableau (3)'!JE28=5,"5 Tête de moine 250g",IF('Tableau (3)'!JE28=6,"6 Tête de moine 250g",IF('Tableau (3)'!JE28=7,"7 Tête de moine 250g",IF('Tableau (3)'!JE28=8,"8 Tête de moine 250g",IF('Tableau (3)'!JE28=9,"9 Tête de moine 250g",IF('Tableau (3)'!JE28=10,"10 Tête de moine 250g",IF('Tableau (3)'!JE28&gt;10,"!!!!!!!!!!!!!!","")))))))))))</f>
        <v/>
      </c>
      <c r="JC9" s="13" t="str">
        <f>IF('Tableau (3)'!JG7=1,"1 Cantal 500g",IF('Tableau (3)'!JG7=2,"2 Cantal 500g",IF('Tableau (3)'!JG7=3,"3 Cantal 500g",IF('Tableau (3)'!JG7=4,"4 Cantal 500g",IF('Tableau (3)'!JG7=5,"5 Cantal 500g",IF('Tableau (3)'!JG7=6,"6 Cantal 500g",IF('Tableau (3)'!JG7=7,"7 Cantal 500g",IF('Tableau (3)'!JG7=8,"8 Cantal 500g",IF('Tableau (3)'!JG7=9,"9 Cantal 500g",IF('Tableau (3)'!JG7=10,"10 Cantal 500g",IF('Tableau (3)'!JG7&gt;10,"!!!!!!!!!!!!!!","")))))))))))</f>
        <v/>
      </c>
      <c r="JD9" s="14" t="str">
        <f>IF('Tableau (3)'!JG28=1,"1 Tête de moine 250g",IF('Tableau (3)'!JG28=2,"2 Tête de moine 250g",IF('Tableau (3)'!JG28=3,"3 Tête de moine 250g",IF('Tableau (3)'!JG28=4,"4 Tête de moine 250g",IF('Tableau (3)'!JG28=5,"5 Tête de moine 250g",IF('Tableau (3)'!JG28=6,"6 Tête de moine 250g",IF('Tableau (3)'!JG28=7,"7 Tête de moine 250g",IF('Tableau (3)'!JG28=8,"8 Tête de moine 250g",IF('Tableau (3)'!JG28=9,"9 Tête de moine 250g",IF('Tableau (3)'!JG28=10,"10 Tête de moine 250g",IF('Tableau (3)'!JG28&gt;10,"!!!!!!!!!!!!!!","")))))))))))</f>
        <v/>
      </c>
      <c r="JE9" s="13" t="str">
        <f>IF('Tableau (3)'!JI7=1,"1 Cantal 500g",IF('Tableau (3)'!JI7=2,"2 Cantal 500g",IF('Tableau (3)'!JI7=3,"3 Cantal 500g",IF('Tableau (3)'!JI7=4,"4 Cantal 500g",IF('Tableau (3)'!JI7=5,"5 Cantal 500g",IF('Tableau (3)'!JI7=6,"6 Cantal 500g",IF('Tableau (3)'!JI7=7,"7 Cantal 500g",IF('Tableau (3)'!JI7=8,"8 Cantal 500g",IF('Tableau (3)'!JI7=9,"9 Cantal 500g",IF('Tableau (3)'!JI7=10,"10 Cantal 500g",IF('Tableau (3)'!JI7&gt;10,"!!!!!!!!!!!!!!","")))))))))))</f>
        <v/>
      </c>
      <c r="JF9" s="14" t="str">
        <f>IF('Tableau (3)'!JI28=1,"1 Tête de moine 250g",IF('Tableau (3)'!JI28=2,"2 Tête de moine 250g",IF('Tableau (3)'!JI28=3,"3 Tête de moine 250g",IF('Tableau (3)'!JI28=4,"4 Tête de moine 250g",IF('Tableau (3)'!JI28=5,"5 Tête de moine 250g",IF('Tableau (3)'!JI28=6,"6 Tête de moine 250g",IF('Tableau (3)'!JI28=7,"7 Tête de moine 250g",IF('Tableau (3)'!JI28=8,"8 Tête de moine 250g",IF('Tableau (3)'!JI28=9,"9 Tête de moine 250g",IF('Tableau (3)'!JI28=10,"10 Tête de moine 250g",IF('Tableau (3)'!JI28&gt;10,"!!!!!!!!!!!!!!","")))))))))))</f>
        <v/>
      </c>
      <c r="JG9" s="13" t="str">
        <f>IF('Tableau (3)'!JK7=1,"1 Cantal 500g",IF('Tableau (3)'!JK7=2,"2 Cantal 500g",IF('Tableau (3)'!JK7=3,"3 Cantal 500g",IF('Tableau (3)'!JK7=4,"4 Cantal 500g",IF('Tableau (3)'!JK7=5,"5 Cantal 500g",IF('Tableau (3)'!JK7=6,"6 Cantal 500g",IF('Tableau (3)'!JK7=7,"7 Cantal 500g",IF('Tableau (3)'!JK7=8,"8 Cantal 500g",IF('Tableau (3)'!JK7=9,"9 Cantal 500g",IF('Tableau (3)'!JK7=10,"10 Cantal 500g",IF('Tableau (3)'!JK7&gt;10,"!!!!!!!!!!!!!!","")))))))))))</f>
        <v/>
      </c>
      <c r="JH9" s="14" t="str">
        <f>IF('Tableau (3)'!JK28=1,"1 Tête de moine 250g",IF('Tableau (3)'!JK28=2,"2 Tête de moine 250g",IF('Tableau (3)'!JK28=3,"3 Tête de moine 250g",IF('Tableau (3)'!JK28=4,"4 Tête de moine 250g",IF('Tableau (3)'!JK28=5,"5 Tête de moine 250g",IF('Tableau (3)'!JK28=6,"6 Tête de moine 250g",IF('Tableau (3)'!JK28=7,"7 Tête de moine 250g",IF('Tableau (3)'!JK28=8,"8 Tête de moine 250g",IF('Tableau (3)'!JK28=9,"9 Tête de moine 250g",IF('Tableau (3)'!JK28=10,"10 Tête de moine 250g",IF('Tableau (3)'!JK28&gt;10,"!!!!!!!!!!!!!!","")))))))))))</f>
        <v/>
      </c>
      <c r="JI9" s="13" t="str">
        <f>IF('Tableau (3)'!JM7=1,"1 Cantal 500g",IF('Tableau (3)'!JM7=2,"2 Cantal 500g",IF('Tableau (3)'!JM7=3,"3 Cantal 500g",IF('Tableau (3)'!JM7=4,"4 Cantal 500g",IF('Tableau (3)'!JM7=5,"5 Cantal 500g",IF('Tableau (3)'!JM7=6,"6 Cantal 500g",IF('Tableau (3)'!JM7=7,"7 Cantal 500g",IF('Tableau (3)'!JM7=8,"8 Cantal 500g",IF('Tableau (3)'!JM7=9,"9 Cantal 500g",IF('Tableau (3)'!JM7=10,"10 Cantal 500g",IF('Tableau (3)'!JM7&gt;10,"!!!!!!!!!!!!!!","")))))))))))</f>
        <v/>
      </c>
      <c r="JJ9" s="14" t="str">
        <f>IF('Tableau (3)'!JM28=1,"1 Tête de moine 250g",IF('Tableau (3)'!JM28=2,"2 Tête de moine 250g",IF('Tableau (3)'!JM28=3,"3 Tête de moine 250g",IF('Tableau (3)'!JM28=4,"4 Tête de moine 250g",IF('Tableau (3)'!JM28=5,"5 Tête de moine 250g",IF('Tableau (3)'!JM28=6,"6 Tête de moine 250g",IF('Tableau (3)'!JM28=7,"7 Tête de moine 250g",IF('Tableau (3)'!JM28=8,"8 Tête de moine 250g",IF('Tableau (3)'!JM28=9,"9 Tête de moine 250g",IF('Tableau (3)'!JM28=10,"10 Tête de moine 250g",IF('Tableau (3)'!JM28&gt;10,"!!!!!!!!!!!!!!","")))))))))))</f>
        <v/>
      </c>
      <c r="JK9" s="13" t="str">
        <f>IF('Tableau (3)'!JO7=1,"1 Cantal 500g",IF('Tableau (3)'!JO7=2,"2 Cantal 500g",IF('Tableau (3)'!JO7=3,"3 Cantal 500g",IF('Tableau (3)'!JO7=4,"4 Cantal 500g",IF('Tableau (3)'!JO7=5,"5 Cantal 500g",IF('Tableau (3)'!JO7=6,"6 Cantal 500g",IF('Tableau (3)'!JO7=7,"7 Cantal 500g",IF('Tableau (3)'!JO7=8,"8 Cantal 500g",IF('Tableau (3)'!JO7=9,"9 Cantal 500g",IF('Tableau (3)'!JO7=10,"10 Cantal 500g",IF('Tableau (3)'!JO7&gt;10,"!!!!!!!!!!!!!!","")))))))))))</f>
        <v/>
      </c>
      <c r="JL9" s="14" t="str">
        <f>IF('Tableau (3)'!JO28=1,"1 Tête de moine 250g",IF('Tableau (3)'!JO28=2,"2 Tête de moine 250g",IF('Tableau (3)'!JO28=3,"3 Tête de moine 250g",IF('Tableau (3)'!JO28=4,"4 Tête de moine 250g",IF('Tableau (3)'!JO28=5,"5 Tête de moine 250g",IF('Tableau (3)'!JO28=6,"6 Tête de moine 250g",IF('Tableau (3)'!JO28=7,"7 Tête de moine 250g",IF('Tableau (3)'!JO28=8,"8 Tête de moine 250g",IF('Tableau (3)'!JO28=9,"9 Tête de moine 250g",IF('Tableau (3)'!JO28=10,"10 Tête de moine 250g",IF('Tableau (3)'!JO28&gt;10,"!!!!!!!!!!!!!!","")))))))))))</f>
        <v/>
      </c>
      <c r="JM9" s="13" t="str">
        <f>IF('Tableau (3)'!JQ7=1,"1 Cantal 500g",IF('Tableau (3)'!JQ7=2,"2 Cantal 500g",IF('Tableau (3)'!JQ7=3,"3 Cantal 500g",IF('Tableau (3)'!JQ7=4,"4 Cantal 500g",IF('Tableau (3)'!JQ7=5,"5 Cantal 500g",IF('Tableau (3)'!JQ7=6,"6 Cantal 500g",IF('Tableau (3)'!JQ7=7,"7 Cantal 500g",IF('Tableau (3)'!JQ7=8,"8 Cantal 500g",IF('Tableau (3)'!JQ7=9,"9 Cantal 500g",IF('Tableau (3)'!JQ7=10,"10 Cantal 500g",IF('Tableau (3)'!JQ7&gt;10,"!!!!!!!!!!!!!!","")))))))))))</f>
        <v/>
      </c>
      <c r="JN9" s="14" t="str">
        <f>IF('Tableau (3)'!JQ28=1,"1 Tête de moine 250g",IF('Tableau (3)'!JQ28=2,"2 Tête de moine 250g",IF('Tableau (3)'!JQ28=3,"3 Tête de moine 250g",IF('Tableau (3)'!JQ28=4,"4 Tête de moine 250g",IF('Tableau (3)'!JQ28=5,"5 Tête de moine 250g",IF('Tableau (3)'!JQ28=6,"6 Tête de moine 250g",IF('Tableau (3)'!JQ28=7,"7 Tête de moine 250g",IF('Tableau (3)'!JQ28=8,"8 Tête de moine 250g",IF('Tableau (3)'!JQ28=9,"9 Tête de moine 250g",IF('Tableau (3)'!JQ28=10,"10 Tête de moine 250g",IF('Tableau (3)'!JQ28&gt;10,"!!!!!!!!!!!!!!","")))))))))))</f>
        <v/>
      </c>
      <c r="JO9" s="13" t="str">
        <f>IF('Tableau (3)'!JS7=1,"1 Cantal 500g",IF('Tableau (3)'!JS7=2,"2 Cantal 500g",IF('Tableau (3)'!JS7=3,"3 Cantal 500g",IF('Tableau (3)'!JS7=4,"4 Cantal 500g",IF('Tableau (3)'!JS7=5,"5 Cantal 500g",IF('Tableau (3)'!JS7=6,"6 Cantal 500g",IF('Tableau (3)'!JS7=7,"7 Cantal 500g",IF('Tableau (3)'!JS7=8,"8 Cantal 500g",IF('Tableau (3)'!JS7=9,"9 Cantal 500g",IF('Tableau (3)'!JS7=10,"10 Cantal 500g",IF('Tableau (3)'!JS7&gt;10,"!!!!!!!!!!!!!!","")))))))))))</f>
        <v/>
      </c>
      <c r="JP9" s="14" t="str">
        <f>IF('Tableau (3)'!JS28=1,"1 Tête de moine 250g",IF('Tableau (3)'!JS28=2,"2 Tête de moine 250g",IF('Tableau (3)'!JS28=3,"3 Tête de moine 250g",IF('Tableau (3)'!JS28=4,"4 Tête de moine 250g",IF('Tableau (3)'!JS28=5,"5 Tête de moine 250g",IF('Tableau (3)'!JS28=6,"6 Tête de moine 250g",IF('Tableau (3)'!JS28=7,"7 Tête de moine 250g",IF('Tableau (3)'!JS28=8,"8 Tête de moine 250g",IF('Tableau (3)'!JS28=9,"9 Tête de moine 250g",IF('Tableau (3)'!JS28=10,"10 Tête de moine 250g",IF('Tableau (3)'!JS28&gt;10,"!!!!!!!!!!!!!!","")))))))))))</f>
        <v/>
      </c>
      <c r="JQ9" s="13" t="str">
        <f>IF('Tableau (3)'!JU7=1,"1 Cantal 500g",IF('Tableau (3)'!JU7=2,"2 Cantal 500g",IF('Tableau (3)'!JU7=3,"3 Cantal 500g",IF('Tableau (3)'!JU7=4,"4 Cantal 500g",IF('Tableau (3)'!JU7=5,"5 Cantal 500g",IF('Tableau (3)'!JU7=6,"6 Cantal 500g",IF('Tableau (3)'!JU7=7,"7 Cantal 500g",IF('Tableau (3)'!JU7=8,"8 Cantal 500g",IF('Tableau (3)'!JU7=9,"9 Cantal 500g",IF('Tableau (3)'!JU7=10,"10 Cantal 500g",IF('Tableau (3)'!JU7&gt;10,"!!!!!!!!!!!!!!","")))))))))))</f>
        <v/>
      </c>
      <c r="JR9" s="14" t="str">
        <f>IF('Tableau (3)'!JU28=1,"1 Tête de moine 250g",IF('Tableau (3)'!JU28=2,"2 Tête de moine 250g",IF('Tableau (3)'!JU28=3,"3 Tête de moine 250g",IF('Tableau (3)'!JU28=4,"4 Tête de moine 250g",IF('Tableau (3)'!JU28=5,"5 Tête de moine 250g",IF('Tableau (3)'!JU28=6,"6 Tête de moine 250g",IF('Tableau (3)'!JU28=7,"7 Tête de moine 250g",IF('Tableau (3)'!JU28=8,"8 Tête de moine 250g",IF('Tableau (3)'!JU28=9,"9 Tête de moine 250g",IF('Tableau (3)'!JU28=10,"10 Tête de moine 250g",IF('Tableau (3)'!JU28&gt;10,"!!!!!!!!!!!!!!","")))))))))))</f>
        <v/>
      </c>
      <c r="JS9" s="13" t="str">
        <f>IF('Tableau (3)'!JW7=1,"1 Cantal 500g",IF('Tableau (3)'!JW7=2,"2 Cantal 500g",IF('Tableau (3)'!JW7=3,"3 Cantal 500g",IF('Tableau (3)'!JW7=4,"4 Cantal 500g",IF('Tableau (3)'!JW7=5,"5 Cantal 500g",IF('Tableau (3)'!JW7=6,"6 Cantal 500g",IF('Tableau (3)'!JW7=7,"7 Cantal 500g",IF('Tableau (3)'!JW7=8,"8 Cantal 500g",IF('Tableau (3)'!JW7=9,"9 Cantal 500g",IF('Tableau (3)'!JW7=10,"10 Cantal 500g",IF('Tableau (3)'!JW7&gt;10,"!!!!!!!!!!!!!!","")))))))))))</f>
        <v/>
      </c>
      <c r="JT9" s="14" t="str">
        <f>IF('Tableau (3)'!JW28=1,"1 Tête de moine 250g",IF('Tableau (3)'!JW28=2,"2 Tête de moine 250g",IF('Tableau (3)'!JW28=3,"3 Tête de moine 250g",IF('Tableau (3)'!JW28=4,"4 Tête de moine 250g",IF('Tableau (3)'!JW28=5,"5 Tête de moine 250g",IF('Tableau (3)'!JW28=6,"6 Tête de moine 250g",IF('Tableau (3)'!JW28=7,"7 Tête de moine 250g",IF('Tableau (3)'!JW28=8,"8 Tête de moine 250g",IF('Tableau (3)'!JW28=9,"9 Tête de moine 250g",IF('Tableau (3)'!JW28=10,"10 Tête de moine 250g",IF('Tableau (3)'!JW28&gt;10,"!!!!!!!!!!!!!!","")))))))))))</f>
        <v/>
      </c>
      <c r="JU9" s="13" t="str">
        <f>IF('Tableau (3)'!JY7=1,"1 Cantal 500g",IF('Tableau (3)'!JY7=2,"2 Cantal 500g",IF('Tableau (3)'!JY7=3,"3 Cantal 500g",IF('Tableau (3)'!JY7=4,"4 Cantal 500g",IF('Tableau (3)'!JY7=5,"5 Cantal 500g",IF('Tableau (3)'!JY7=6,"6 Cantal 500g",IF('Tableau (3)'!JY7=7,"7 Cantal 500g",IF('Tableau (3)'!JY7=8,"8 Cantal 500g",IF('Tableau (3)'!JY7=9,"9 Cantal 500g",IF('Tableau (3)'!JY7=10,"10 Cantal 500g",IF('Tableau (3)'!JY7&gt;10,"!!!!!!!!!!!!!!","")))))))))))</f>
        <v/>
      </c>
      <c r="JV9" s="14" t="str">
        <f>IF('Tableau (3)'!JY28=1,"1 Tête de moine 250g",IF('Tableau (3)'!JY28=2,"2 Tête de moine 250g",IF('Tableau (3)'!JY28=3,"3 Tête de moine 250g",IF('Tableau (3)'!JY28=4,"4 Tête de moine 250g",IF('Tableau (3)'!JY28=5,"5 Tête de moine 250g",IF('Tableau (3)'!JY28=6,"6 Tête de moine 250g",IF('Tableau (3)'!JY28=7,"7 Tête de moine 250g",IF('Tableau (3)'!JY28=8,"8 Tête de moine 250g",IF('Tableau (3)'!JY28=9,"9 Tête de moine 250g",IF('Tableau (3)'!JY28=10,"10 Tête de moine 250g",IF('Tableau (3)'!JY28&gt;10,"!!!!!!!!!!!!!!","")))))))))))</f>
        <v/>
      </c>
      <c r="JW9" s="13" t="str">
        <f>IF('Tableau (3)'!KA7=1,"1 Cantal 500g",IF('Tableau (3)'!KA7=2,"2 Cantal 500g",IF('Tableau (3)'!KA7=3,"3 Cantal 500g",IF('Tableau (3)'!KA7=4,"4 Cantal 500g",IF('Tableau (3)'!KA7=5,"5 Cantal 500g",IF('Tableau (3)'!KA7=6,"6 Cantal 500g",IF('Tableau (3)'!KA7=7,"7 Cantal 500g",IF('Tableau (3)'!KA7=8,"8 Cantal 500g",IF('Tableau (3)'!KA7=9,"9 Cantal 500g",IF('Tableau (3)'!KA7=10,"10 Cantal 500g",IF('Tableau (3)'!KA7&gt;10,"!!!!!!!!!!!!!!","")))))))))))</f>
        <v/>
      </c>
      <c r="JX9" s="14" t="str">
        <f>IF('Tableau (3)'!KA28=1,"1 Tête de moine 250g",IF('Tableau (3)'!KA28=2,"2 Tête de moine 250g",IF('Tableau (3)'!KA28=3,"3 Tête de moine 250g",IF('Tableau (3)'!KA28=4,"4 Tête de moine 250g",IF('Tableau (3)'!KA28=5,"5 Tête de moine 250g",IF('Tableau (3)'!KA28=6,"6 Tête de moine 250g",IF('Tableau (3)'!KA28=7,"7 Tête de moine 250g",IF('Tableau (3)'!KA28=8,"8 Tête de moine 250g",IF('Tableau (3)'!KA28=9,"9 Tête de moine 250g",IF('Tableau (3)'!KA28=10,"10 Tête de moine 250g",IF('Tableau (3)'!KA28&gt;10,"!!!!!!!!!!!!!!","")))))))))))</f>
        <v/>
      </c>
      <c r="JY9" s="13" t="str">
        <f>IF('Tableau (3)'!KC7=1,"1 Cantal 500g",IF('Tableau (3)'!KC7=2,"2 Cantal 500g",IF('Tableau (3)'!KC7=3,"3 Cantal 500g",IF('Tableau (3)'!KC7=4,"4 Cantal 500g",IF('Tableau (3)'!KC7=5,"5 Cantal 500g",IF('Tableau (3)'!KC7=6,"6 Cantal 500g",IF('Tableau (3)'!KC7=7,"7 Cantal 500g",IF('Tableau (3)'!KC7=8,"8 Cantal 500g",IF('Tableau (3)'!KC7=9,"9 Cantal 500g",IF('Tableau (3)'!KC7=10,"10 Cantal 500g",IF('Tableau (3)'!KC7&gt;10,"!!!!!!!!!!!!!!","")))))))))))</f>
        <v/>
      </c>
      <c r="JZ9" s="14" t="str">
        <f>IF('Tableau (3)'!KC28=1,"1 Tête de moine 250g",IF('Tableau (3)'!KC28=2,"2 Tête de moine 250g",IF('Tableau (3)'!KC28=3,"3 Tête de moine 250g",IF('Tableau (3)'!KC28=4,"4 Tête de moine 250g",IF('Tableau (3)'!KC28=5,"5 Tête de moine 250g",IF('Tableau (3)'!KC28=6,"6 Tête de moine 250g",IF('Tableau (3)'!KC28=7,"7 Tête de moine 250g",IF('Tableau (3)'!KC28=8,"8 Tête de moine 250g",IF('Tableau (3)'!KC28=9,"9 Tête de moine 250g",IF('Tableau (3)'!KC28=10,"10 Tête de moine 250g",IF('Tableau (3)'!KC28&gt;10,"!!!!!!!!!!!!!!","")))))))))))</f>
        <v/>
      </c>
      <c r="KA9" s="13" t="str">
        <f>IF('Tableau (3)'!KE7=1,"1 Cantal 500g",IF('Tableau (3)'!KE7=2,"2 Cantal 500g",IF('Tableau (3)'!KE7=3,"3 Cantal 500g",IF('Tableau (3)'!KE7=4,"4 Cantal 500g",IF('Tableau (3)'!KE7=5,"5 Cantal 500g",IF('Tableau (3)'!KE7=6,"6 Cantal 500g",IF('Tableau (3)'!KE7=7,"7 Cantal 500g",IF('Tableau (3)'!KE7=8,"8 Cantal 500g",IF('Tableau (3)'!KE7=9,"9 Cantal 500g",IF('Tableau (3)'!KE7=10,"10 Cantal 500g",IF('Tableau (3)'!KE7&gt;10,"!!!!!!!!!!!!!!","")))))))))))</f>
        <v/>
      </c>
      <c r="KB9" s="14" t="str">
        <f>IF('Tableau (3)'!KE28=1,"1 Tête de moine 250g",IF('Tableau (3)'!KE28=2,"2 Tête de moine 250g",IF('Tableau (3)'!KE28=3,"3 Tête de moine 250g",IF('Tableau (3)'!KE28=4,"4 Tête de moine 250g",IF('Tableau (3)'!KE28=5,"5 Tête de moine 250g",IF('Tableau (3)'!KE28=6,"6 Tête de moine 250g",IF('Tableau (3)'!KE28=7,"7 Tête de moine 250g",IF('Tableau (3)'!KE28=8,"8 Tête de moine 250g",IF('Tableau (3)'!KE28=9,"9 Tête de moine 250g",IF('Tableau (3)'!KE28=10,"10 Tête de moine 250g",IF('Tableau (3)'!KE28&gt;10,"!!!!!!!!!!!!!!","")))))))))))</f>
        <v/>
      </c>
      <c r="KC9" s="13" t="str">
        <f>IF('Tableau (3)'!KG7=1,"1 Cantal 500g",IF('Tableau (3)'!KG7=2,"2 Cantal 500g",IF('Tableau (3)'!KG7=3,"3 Cantal 500g",IF('Tableau (3)'!KG7=4,"4 Cantal 500g",IF('Tableau (3)'!KG7=5,"5 Cantal 500g",IF('Tableau (3)'!KG7=6,"6 Cantal 500g",IF('Tableau (3)'!KG7=7,"7 Cantal 500g",IF('Tableau (3)'!KG7=8,"8 Cantal 500g",IF('Tableau (3)'!KG7=9,"9 Cantal 500g",IF('Tableau (3)'!KG7=10,"10 Cantal 500g",IF('Tableau (3)'!KG7&gt;10,"!!!!!!!!!!!!!!","")))))))))))</f>
        <v/>
      </c>
      <c r="KD9" s="14" t="str">
        <f>IF('Tableau (3)'!KG28=1,"1 Tête de moine 250g",IF('Tableau (3)'!KG28=2,"2 Tête de moine 250g",IF('Tableau (3)'!KG28=3,"3 Tête de moine 250g",IF('Tableau (3)'!KG28=4,"4 Tête de moine 250g",IF('Tableau (3)'!KG28=5,"5 Tête de moine 250g",IF('Tableau (3)'!KG28=6,"6 Tête de moine 250g",IF('Tableau (3)'!KG28=7,"7 Tête de moine 250g",IF('Tableau (3)'!KG28=8,"8 Tête de moine 250g",IF('Tableau (3)'!KG28=9,"9 Tête de moine 250g",IF('Tableau (3)'!KG28=10,"10 Tête de moine 250g",IF('Tableau (3)'!KG28&gt;10,"!!!!!!!!!!!!!!","")))))))))))</f>
        <v/>
      </c>
      <c r="KE9" s="13" t="str">
        <f>IF('Tableau (3)'!KI7=1,"1 Cantal 500g",IF('Tableau (3)'!KI7=2,"2 Cantal 500g",IF('Tableau (3)'!KI7=3,"3 Cantal 500g",IF('Tableau (3)'!KI7=4,"4 Cantal 500g",IF('Tableau (3)'!KI7=5,"5 Cantal 500g",IF('Tableau (3)'!KI7=6,"6 Cantal 500g",IF('Tableau (3)'!KI7=7,"7 Cantal 500g",IF('Tableau (3)'!KI7=8,"8 Cantal 500g",IF('Tableau (3)'!KI7=9,"9 Cantal 500g",IF('Tableau (3)'!KI7=10,"10 Cantal 500g",IF('Tableau (3)'!KI7&gt;10,"!!!!!!!!!!!!!!","")))))))))))</f>
        <v/>
      </c>
      <c r="KF9" s="14" t="str">
        <f>IF('Tableau (3)'!KI28=1,"1 Tête de moine 250g",IF('Tableau (3)'!KI28=2,"2 Tête de moine 250g",IF('Tableau (3)'!KI28=3,"3 Tête de moine 250g",IF('Tableau (3)'!KI28=4,"4 Tête de moine 250g",IF('Tableau (3)'!KI28=5,"5 Tête de moine 250g",IF('Tableau (3)'!KI28=6,"6 Tête de moine 250g",IF('Tableau (3)'!KI28=7,"7 Tête de moine 250g",IF('Tableau (3)'!KI28=8,"8 Tête de moine 250g",IF('Tableau (3)'!KI28=9,"9 Tête de moine 250g",IF('Tableau (3)'!KI28=10,"10 Tête de moine 250g",IF('Tableau (3)'!KI28&gt;10,"!!!!!!!!!!!!!!","")))))))))))</f>
        <v/>
      </c>
      <c r="KG9" s="13" t="str">
        <f>IF('Tableau (3)'!KK7=1,"1 Cantal 500g",IF('Tableau (3)'!KK7=2,"2 Cantal 500g",IF('Tableau (3)'!KK7=3,"3 Cantal 500g",IF('Tableau (3)'!KK7=4,"4 Cantal 500g",IF('Tableau (3)'!KK7=5,"5 Cantal 500g",IF('Tableau (3)'!KK7=6,"6 Cantal 500g",IF('Tableau (3)'!KK7=7,"7 Cantal 500g",IF('Tableau (3)'!KK7=8,"8 Cantal 500g",IF('Tableau (3)'!KK7=9,"9 Cantal 500g",IF('Tableau (3)'!KK7=10,"10 Cantal 500g",IF('Tableau (3)'!KK7&gt;10,"!!!!!!!!!!!!!!","")))))))))))</f>
        <v/>
      </c>
      <c r="KH9" s="14" t="str">
        <f>IF('Tableau (3)'!KK28=1,"1 Tête de moine 250g",IF('Tableau (3)'!KK28=2,"2 Tête de moine 250g",IF('Tableau (3)'!KK28=3,"3 Tête de moine 250g",IF('Tableau (3)'!KK28=4,"4 Tête de moine 250g",IF('Tableau (3)'!KK28=5,"5 Tête de moine 250g",IF('Tableau (3)'!KK28=6,"6 Tête de moine 250g",IF('Tableau (3)'!KK28=7,"7 Tête de moine 250g",IF('Tableau (3)'!KK28=8,"8 Tête de moine 250g",IF('Tableau (3)'!KK28=9,"9 Tête de moine 250g",IF('Tableau (3)'!KK28=10,"10 Tête de moine 250g",IF('Tableau (3)'!KK28&gt;10,"!!!!!!!!!!!!!!","")))))))))))</f>
        <v/>
      </c>
      <c r="KI9" s="13" t="str">
        <f>IF('Tableau (3)'!KM7=1,"1 Cantal 500g",IF('Tableau (3)'!KM7=2,"2 Cantal 500g",IF('Tableau (3)'!KM7=3,"3 Cantal 500g",IF('Tableau (3)'!KM7=4,"4 Cantal 500g",IF('Tableau (3)'!KM7=5,"5 Cantal 500g",IF('Tableau (3)'!KM7=6,"6 Cantal 500g",IF('Tableau (3)'!KM7=7,"7 Cantal 500g",IF('Tableau (3)'!KM7=8,"8 Cantal 500g",IF('Tableau (3)'!KM7=9,"9 Cantal 500g",IF('Tableau (3)'!KM7=10,"10 Cantal 500g",IF('Tableau (3)'!KM7&gt;10,"!!!!!!!!!!!!!!","")))))))))))</f>
        <v/>
      </c>
      <c r="KJ9" s="14" t="str">
        <f>IF('Tableau (3)'!KM28=1,"1 Tête de moine 250g",IF('Tableau (3)'!KM28=2,"2 Tête de moine 250g",IF('Tableau (3)'!KM28=3,"3 Tête de moine 250g",IF('Tableau (3)'!KM28=4,"4 Tête de moine 250g",IF('Tableau (3)'!KM28=5,"5 Tête de moine 250g",IF('Tableau (3)'!KM28=6,"6 Tête de moine 250g",IF('Tableau (3)'!KM28=7,"7 Tête de moine 250g",IF('Tableau (3)'!KM28=8,"8 Tête de moine 250g",IF('Tableau (3)'!KM28=9,"9 Tête de moine 250g",IF('Tableau (3)'!KM28=10,"10 Tête de moine 250g",IF('Tableau (3)'!KM28&gt;10,"!!!!!!!!!!!!!!","")))))))))))</f>
        <v/>
      </c>
      <c r="KK9" s="13" t="str">
        <f>IF('Tableau (3)'!KO7=1,"1 Cantal 500g",IF('Tableau (3)'!KO7=2,"2 Cantal 500g",IF('Tableau (3)'!KO7=3,"3 Cantal 500g",IF('Tableau (3)'!KO7=4,"4 Cantal 500g",IF('Tableau (3)'!KO7=5,"5 Cantal 500g",IF('Tableau (3)'!KO7=6,"6 Cantal 500g",IF('Tableau (3)'!KO7=7,"7 Cantal 500g",IF('Tableau (3)'!KO7=8,"8 Cantal 500g",IF('Tableau (3)'!KO7=9,"9 Cantal 500g",IF('Tableau (3)'!KO7=10,"10 Cantal 500g",IF('Tableau (3)'!KO7&gt;10,"!!!!!!!!!!!!!!","")))))))))))</f>
        <v/>
      </c>
      <c r="KL9" s="14" t="str">
        <f>IF('Tableau (3)'!KO28=1,"1 Tête de moine 250g",IF('Tableau (3)'!KO28=2,"2 Tête de moine 250g",IF('Tableau (3)'!KO28=3,"3 Tête de moine 250g",IF('Tableau (3)'!KO28=4,"4 Tête de moine 250g",IF('Tableau (3)'!KO28=5,"5 Tête de moine 250g",IF('Tableau (3)'!KO28=6,"6 Tête de moine 250g",IF('Tableau (3)'!KO28=7,"7 Tête de moine 250g",IF('Tableau (3)'!KO28=8,"8 Tête de moine 250g",IF('Tableau (3)'!KO28=9,"9 Tête de moine 250g",IF('Tableau (3)'!KO28=10,"10 Tête de moine 250g",IF('Tableau (3)'!KO28&gt;10,"!!!!!!!!!!!!!!","")))))))))))</f>
        <v/>
      </c>
      <c r="KM9" s="13" t="str">
        <f>IF('Tableau (3)'!KQ7=1,"1 Cantal 500g",IF('Tableau (3)'!KQ7=2,"2 Cantal 500g",IF('Tableau (3)'!KQ7=3,"3 Cantal 500g",IF('Tableau (3)'!KQ7=4,"4 Cantal 500g",IF('Tableau (3)'!KQ7=5,"5 Cantal 500g",IF('Tableau (3)'!KQ7=6,"6 Cantal 500g",IF('Tableau (3)'!KQ7=7,"7 Cantal 500g",IF('Tableau (3)'!KQ7=8,"8 Cantal 500g",IF('Tableau (3)'!KQ7=9,"9 Cantal 500g",IF('Tableau (3)'!KQ7=10,"10 Cantal 500g",IF('Tableau (3)'!KQ7&gt;10,"!!!!!!!!!!!!!!","")))))))))))</f>
        <v/>
      </c>
      <c r="KN9" s="14" t="str">
        <f>IF('Tableau (3)'!KQ28=1,"1 Tête de moine 250g",IF('Tableau (3)'!KQ28=2,"2 Tête de moine 250g",IF('Tableau (3)'!KQ28=3,"3 Tête de moine 250g",IF('Tableau (3)'!KQ28=4,"4 Tête de moine 250g",IF('Tableau (3)'!KQ28=5,"5 Tête de moine 250g",IF('Tableau (3)'!KQ28=6,"6 Tête de moine 250g",IF('Tableau (3)'!KQ28=7,"7 Tête de moine 250g",IF('Tableau (3)'!KQ28=8,"8 Tête de moine 250g",IF('Tableau (3)'!KQ28=9,"9 Tête de moine 250g",IF('Tableau (3)'!KQ28=10,"10 Tête de moine 250g",IF('Tableau (3)'!KQ28&gt;10,"!!!!!!!!!!!!!!","")))))))))))</f>
        <v/>
      </c>
      <c r="KO9" s="13" t="str">
        <f>IF('Tableau (3)'!KS7=1,"1 Cantal 500g",IF('Tableau (3)'!KS7=2,"2 Cantal 500g",IF('Tableau (3)'!KS7=3,"3 Cantal 500g",IF('Tableau (3)'!KS7=4,"4 Cantal 500g",IF('Tableau (3)'!KS7=5,"5 Cantal 500g",IF('Tableau (3)'!KS7=6,"6 Cantal 500g",IF('Tableau (3)'!KS7=7,"7 Cantal 500g",IF('Tableau (3)'!KS7=8,"8 Cantal 500g",IF('Tableau (3)'!KS7=9,"9 Cantal 500g",IF('Tableau (3)'!KS7=10,"10 Cantal 500g",IF('Tableau (3)'!KS7&gt;10,"!!!!!!!!!!!!!!","")))))))))))</f>
        <v/>
      </c>
      <c r="KP9" s="14" t="str">
        <f>IF('Tableau (3)'!KS28=1,"1 Tête de moine 250g",IF('Tableau (3)'!KS28=2,"2 Tête de moine 250g",IF('Tableau (3)'!KS28=3,"3 Tête de moine 250g",IF('Tableau (3)'!KS28=4,"4 Tête de moine 250g",IF('Tableau (3)'!KS28=5,"5 Tête de moine 250g",IF('Tableau (3)'!KS28=6,"6 Tête de moine 250g",IF('Tableau (3)'!KS28=7,"7 Tête de moine 250g",IF('Tableau (3)'!KS28=8,"8 Tête de moine 250g",IF('Tableau (3)'!KS28=9,"9 Tête de moine 250g",IF('Tableau (3)'!KS28=10,"10 Tête de moine 250g",IF('Tableau (3)'!KS28&gt;10,"!!!!!!!!!!!!!!","")))))))))))</f>
        <v/>
      </c>
      <c r="KQ9" s="13" t="str">
        <f>IF('Tableau (3)'!KU7=1,"1 Cantal 500g",IF('Tableau (3)'!KU7=2,"2 Cantal 500g",IF('Tableau (3)'!KU7=3,"3 Cantal 500g",IF('Tableau (3)'!KU7=4,"4 Cantal 500g",IF('Tableau (3)'!KU7=5,"5 Cantal 500g",IF('Tableau (3)'!KU7=6,"6 Cantal 500g",IF('Tableau (3)'!KU7=7,"7 Cantal 500g",IF('Tableau (3)'!KU7=8,"8 Cantal 500g",IF('Tableau (3)'!KU7=9,"9 Cantal 500g",IF('Tableau (3)'!KU7=10,"10 Cantal 500g",IF('Tableau (3)'!KU7&gt;10,"!!!!!!!!!!!!!!","")))))))))))</f>
        <v/>
      </c>
      <c r="KR9" s="14" t="str">
        <f>IF('Tableau (3)'!KU28=1,"1 Tête de moine 250g",IF('Tableau (3)'!KU28=2,"2 Tête de moine 250g",IF('Tableau (3)'!KU28=3,"3 Tête de moine 250g",IF('Tableau (3)'!KU28=4,"4 Tête de moine 250g",IF('Tableau (3)'!KU28=5,"5 Tête de moine 250g",IF('Tableau (3)'!KU28=6,"6 Tête de moine 250g",IF('Tableau (3)'!KU28=7,"7 Tête de moine 250g",IF('Tableau (3)'!KU28=8,"8 Tête de moine 250g",IF('Tableau (3)'!KU28=9,"9 Tête de moine 250g",IF('Tableau (3)'!KU28=10,"10 Tête de moine 250g",IF('Tableau (3)'!KU28&gt;10,"!!!!!!!!!!!!!!","")))))))))))</f>
        <v/>
      </c>
      <c r="KS9" s="13" t="str">
        <f>IF('Tableau (3)'!KW7=1,"1 Cantal 500g",IF('Tableau (3)'!KW7=2,"2 Cantal 500g",IF('Tableau (3)'!KW7=3,"3 Cantal 500g",IF('Tableau (3)'!KW7=4,"4 Cantal 500g",IF('Tableau (3)'!KW7=5,"5 Cantal 500g",IF('Tableau (3)'!KW7=6,"6 Cantal 500g",IF('Tableau (3)'!KW7=7,"7 Cantal 500g",IF('Tableau (3)'!KW7=8,"8 Cantal 500g",IF('Tableau (3)'!KW7=9,"9 Cantal 500g",IF('Tableau (3)'!KW7=10,"10 Cantal 500g",IF('Tableau (3)'!KW7&gt;10,"!!!!!!!!!!!!!!","")))))))))))</f>
        <v/>
      </c>
      <c r="KT9" s="14" t="str">
        <f>IF('Tableau (3)'!KW28=1,"1 Tête de moine 250g",IF('Tableau (3)'!KW28=2,"2 Tête de moine 250g",IF('Tableau (3)'!KW28=3,"3 Tête de moine 250g",IF('Tableau (3)'!KW28=4,"4 Tête de moine 250g",IF('Tableau (3)'!KW28=5,"5 Tête de moine 250g",IF('Tableau (3)'!KW28=6,"6 Tête de moine 250g",IF('Tableau (3)'!KW28=7,"7 Tête de moine 250g",IF('Tableau (3)'!KW28=8,"8 Tête de moine 250g",IF('Tableau (3)'!KW28=9,"9 Tête de moine 250g",IF('Tableau (3)'!KW28=10,"10 Tête de moine 250g",IF('Tableau (3)'!KW28&gt;10,"!!!!!!!!!!!!!!","")))))))))))</f>
        <v/>
      </c>
      <c r="KU9" s="13" t="str">
        <f>IF('Tableau (3)'!KY7=1,"1 Cantal 500g",IF('Tableau (3)'!KY7=2,"2 Cantal 500g",IF('Tableau (3)'!KY7=3,"3 Cantal 500g",IF('Tableau (3)'!KY7=4,"4 Cantal 500g",IF('Tableau (3)'!KY7=5,"5 Cantal 500g",IF('Tableau (3)'!KY7=6,"6 Cantal 500g",IF('Tableau (3)'!KY7=7,"7 Cantal 500g",IF('Tableau (3)'!KY7=8,"8 Cantal 500g",IF('Tableau (3)'!KY7=9,"9 Cantal 500g",IF('Tableau (3)'!KY7=10,"10 Cantal 500g",IF('Tableau (3)'!KY7&gt;10,"!!!!!!!!!!!!!!","")))))))))))</f>
        <v/>
      </c>
      <c r="KV9" s="14" t="str">
        <f>IF('Tableau (3)'!KY28=1,"1 Tête de moine 250g",IF('Tableau (3)'!KY28=2,"2 Tête de moine 250g",IF('Tableau (3)'!KY28=3,"3 Tête de moine 250g",IF('Tableau (3)'!KY28=4,"4 Tête de moine 250g",IF('Tableau (3)'!KY28=5,"5 Tête de moine 250g",IF('Tableau (3)'!KY28=6,"6 Tête de moine 250g",IF('Tableau (3)'!KY28=7,"7 Tête de moine 250g",IF('Tableau (3)'!KY28=8,"8 Tête de moine 250g",IF('Tableau (3)'!KY28=9,"9 Tête de moine 250g",IF('Tableau (3)'!KY28=10,"10 Tête de moine 250g",IF('Tableau (3)'!KY28&gt;10,"!!!!!!!!!!!!!!","")))))))))))</f>
        <v/>
      </c>
      <c r="KW9" s="13" t="str">
        <f>IF('Tableau (3)'!LA7=1,"1 Cantal 500g",IF('Tableau (3)'!LA7=2,"2 Cantal 500g",IF('Tableau (3)'!LA7=3,"3 Cantal 500g",IF('Tableau (3)'!LA7=4,"4 Cantal 500g",IF('Tableau (3)'!LA7=5,"5 Cantal 500g",IF('Tableau (3)'!LA7=6,"6 Cantal 500g",IF('Tableau (3)'!LA7=7,"7 Cantal 500g",IF('Tableau (3)'!LA7=8,"8 Cantal 500g",IF('Tableau (3)'!LA7=9,"9 Cantal 500g",IF('Tableau (3)'!LA7=10,"10 Cantal 500g",IF('Tableau (3)'!LA7&gt;10,"!!!!!!!!!!!!!!","")))))))))))</f>
        <v/>
      </c>
      <c r="KX9" s="14" t="str">
        <f>IF('Tableau (3)'!LA28=1,"1 Tête de moine 250g",IF('Tableau (3)'!LA28=2,"2 Tête de moine 250g",IF('Tableau (3)'!LA28=3,"3 Tête de moine 250g",IF('Tableau (3)'!LA28=4,"4 Tête de moine 250g",IF('Tableau (3)'!LA28=5,"5 Tête de moine 250g",IF('Tableau (3)'!LA28=6,"6 Tête de moine 250g",IF('Tableau (3)'!LA28=7,"7 Tête de moine 250g",IF('Tableau (3)'!LA28=8,"8 Tête de moine 250g",IF('Tableau (3)'!LA28=9,"9 Tête de moine 250g",IF('Tableau (3)'!LA28=10,"10 Tête de moine 250g",IF('Tableau (3)'!LA28&gt;10,"!!!!!!!!!!!!!!","")))))))))))</f>
        <v/>
      </c>
      <c r="KY9" s="13" t="str">
        <f>IF('Tableau (3)'!LC7=1,"1 Cantal 500g",IF('Tableau (3)'!LC7=2,"2 Cantal 500g",IF('Tableau (3)'!LC7=3,"3 Cantal 500g",IF('Tableau (3)'!LC7=4,"4 Cantal 500g",IF('Tableau (3)'!LC7=5,"5 Cantal 500g",IF('Tableau (3)'!LC7=6,"6 Cantal 500g",IF('Tableau (3)'!LC7=7,"7 Cantal 500g",IF('Tableau (3)'!LC7=8,"8 Cantal 500g",IF('Tableau (3)'!LC7=9,"9 Cantal 500g",IF('Tableau (3)'!LC7=10,"10 Cantal 500g",IF('Tableau (3)'!LC7&gt;10,"!!!!!!!!!!!!!!","")))))))))))</f>
        <v/>
      </c>
      <c r="KZ9" s="14" t="str">
        <f>IF('Tableau (3)'!LC28=1,"1 Tête de moine 250g",IF('Tableau (3)'!LC28=2,"2 Tête de moine 250g",IF('Tableau (3)'!LC28=3,"3 Tête de moine 250g",IF('Tableau (3)'!LC28=4,"4 Tête de moine 250g",IF('Tableau (3)'!LC28=5,"5 Tête de moine 250g",IF('Tableau (3)'!LC28=6,"6 Tête de moine 250g",IF('Tableau (3)'!LC28=7,"7 Tête de moine 250g",IF('Tableau (3)'!LC28=8,"8 Tête de moine 250g",IF('Tableau (3)'!LC28=9,"9 Tête de moine 250g",IF('Tableau (3)'!LC28=10,"10 Tête de moine 250g",IF('Tableau (3)'!LC28&gt;10,"!!!!!!!!!!!!!!","")))))))))))</f>
        <v/>
      </c>
      <c r="LA9" s="13" t="str">
        <f>IF('Tableau (3)'!LE7=1,"1 Cantal 500g",IF('Tableau (3)'!LE7=2,"2 Cantal 500g",IF('Tableau (3)'!LE7=3,"3 Cantal 500g",IF('Tableau (3)'!LE7=4,"4 Cantal 500g",IF('Tableau (3)'!LE7=5,"5 Cantal 500g",IF('Tableau (3)'!LE7=6,"6 Cantal 500g",IF('Tableau (3)'!LE7=7,"7 Cantal 500g",IF('Tableau (3)'!LE7=8,"8 Cantal 500g",IF('Tableau (3)'!LE7=9,"9 Cantal 500g",IF('Tableau (3)'!LE7=10,"10 Cantal 500g",IF('Tableau (3)'!LE7&gt;10,"!!!!!!!!!!!!!!","")))))))))))</f>
        <v/>
      </c>
      <c r="LB9" s="14" t="str">
        <f>IF('Tableau (3)'!LE28=1,"1 Tête de moine 250g",IF('Tableau (3)'!LE28=2,"2 Tête de moine 250g",IF('Tableau (3)'!LE28=3,"3 Tête de moine 250g",IF('Tableau (3)'!LE28=4,"4 Tête de moine 250g",IF('Tableau (3)'!LE28=5,"5 Tête de moine 250g",IF('Tableau (3)'!LE28=6,"6 Tête de moine 250g",IF('Tableau (3)'!LE28=7,"7 Tête de moine 250g",IF('Tableau (3)'!LE28=8,"8 Tête de moine 250g",IF('Tableau (3)'!LE28=9,"9 Tête de moine 250g",IF('Tableau (3)'!LE28=10,"10 Tête de moine 250g",IF('Tableau (3)'!LE28&gt;10,"!!!!!!!!!!!!!!","")))))))))))</f>
        <v/>
      </c>
      <c r="LC9" s="13" t="str">
        <f>IF('Tableau (3)'!LG7=1,"1 Cantal 500g",IF('Tableau (3)'!LG7=2,"2 Cantal 500g",IF('Tableau (3)'!LG7=3,"3 Cantal 500g",IF('Tableau (3)'!LG7=4,"4 Cantal 500g",IF('Tableau (3)'!LG7=5,"5 Cantal 500g",IF('Tableau (3)'!LG7=6,"6 Cantal 500g",IF('Tableau (3)'!LG7=7,"7 Cantal 500g",IF('Tableau (3)'!LG7=8,"8 Cantal 500g",IF('Tableau (3)'!LG7=9,"9 Cantal 500g",IF('Tableau (3)'!LG7=10,"10 Cantal 500g",IF('Tableau (3)'!LG7&gt;10,"!!!!!!!!!!!!!!","")))))))))))</f>
        <v/>
      </c>
      <c r="LD9" s="14" t="str">
        <f>IF('Tableau (3)'!LG28=1,"1 Tête de moine 250g",IF('Tableau (3)'!LG28=2,"2 Tête de moine 250g",IF('Tableau (3)'!LG28=3,"3 Tête de moine 250g",IF('Tableau (3)'!LG28=4,"4 Tête de moine 250g",IF('Tableau (3)'!LG28=5,"5 Tête de moine 250g",IF('Tableau (3)'!LG28=6,"6 Tête de moine 250g",IF('Tableau (3)'!LG28=7,"7 Tête de moine 250g",IF('Tableau (3)'!LG28=8,"8 Tête de moine 250g",IF('Tableau (3)'!LG28=9,"9 Tête de moine 250g",IF('Tableau (3)'!LG28=10,"10 Tête de moine 250g",IF('Tableau (3)'!LG28&gt;10,"!!!!!!!!!!!!!!","")))))))))))</f>
        <v/>
      </c>
      <c r="LE9" s="13" t="str">
        <f>IF('Tableau (3)'!LI7=1,"1 Cantal 500g",IF('Tableau (3)'!LI7=2,"2 Cantal 500g",IF('Tableau (3)'!LI7=3,"3 Cantal 500g",IF('Tableau (3)'!LI7=4,"4 Cantal 500g",IF('Tableau (3)'!LI7=5,"5 Cantal 500g",IF('Tableau (3)'!LI7=6,"6 Cantal 500g",IF('Tableau (3)'!LI7=7,"7 Cantal 500g",IF('Tableau (3)'!LI7=8,"8 Cantal 500g",IF('Tableau (3)'!LI7=9,"9 Cantal 500g",IF('Tableau (3)'!LI7=10,"10 Cantal 500g",IF('Tableau (3)'!LI7&gt;10,"!!!!!!!!!!!!!!","")))))))))))</f>
        <v/>
      </c>
      <c r="LF9" s="14" t="str">
        <f>IF('Tableau (3)'!LI28=1,"1 Tête de moine 250g",IF('Tableau (3)'!LI28=2,"2 Tête de moine 250g",IF('Tableau (3)'!LI28=3,"3 Tête de moine 250g",IF('Tableau (3)'!LI28=4,"4 Tête de moine 250g",IF('Tableau (3)'!LI28=5,"5 Tête de moine 250g",IF('Tableau (3)'!LI28=6,"6 Tête de moine 250g",IF('Tableau (3)'!LI28=7,"7 Tête de moine 250g",IF('Tableau (3)'!LI28=8,"8 Tête de moine 250g",IF('Tableau (3)'!LI28=9,"9 Tête de moine 250g",IF('Tableau (3)'!LI28=10,"10 Tête de moine 250g",IF('Tableau (3)'!LI28&gt;10,"!!!!!!!!!!!!!!","")))))))))))</f>
        <v/>
      </c>
      <c r="LG9" s="13" t="str">
        <f>IF('Tableau (3)'!LK7=1,"1 Cantal 500g",IF('Tableau (3)'!LK7=2,"2 Cantal 500g",IF('Tableau (3)'!LK7=3,"3 Cantal 500g",IF('Tableau (3)'!LK7=4,"4 Cantal 500g",IF('Tableau (3)'!LK7=5,"5 Cantal 500g",IF('Tableau (3)'!LK7=6,"6 Cantal 500g",IF('Tableau (3)'!LK7=7,"7 Cantal 500g",IF('Tableau (3)'!LK7=8,"8 Cantal 500g",IF('Tableau (3)'!LK7=9,"9 Cantal 500g",IF('Tableau (3)'!LK7=10,"10 Cantal 500g",IF('Tableau (3)'!LK7&gt;10,"!!!!!!!!!!!!!!","")))))))))))</f>
        <v/>
      </c>
      <c r="LH9" s="14" t="str">
        <f>IF('Tableau (3)'!LK28=1,"1 Tête de moine 250g",IF('Tableau (3)'!LK28=2,"2 Tête de moine 250g",IF('Tableau (3)'!LK28=3,"3 Tête de moine 250g",IF('Tableau (3)'!LK28=4,"4 Tête de moine 250g",IF('Tableau (3)'!LK28=5,"5 Tête de moine 250g",IF('Tableau (3)'!LK28=6,"6 Tête de moine 250g",IF('Tableau (3)'!LK28=7,"7 Tête de moine 250g",IF('Tableau (3)'!LK28=8,"8 Tête de moine 250g",IF('Tableau (3)'!LK28=9,"9 Tête de moine 250g",IF('Tableau (3)'!LK28=10,"10 Tête de moine 250g",IF('Tableau (3)'!LK28&gt;10,"!!!!!!!!!!!!!!","")))))))))))</f>
        <v/>
      </c>
      <c r="LI9" s="13" t="str">
        <f>IF('Tableau (3)'!LM7=1,"1 Cantal 500g",IF('Tableau (3)'!LM7=2,"2 Cantal 500g",IF('Tableau (3)'!LM7=3,"3 Cantal 500g",IF('Tableau (3)'!LM7=4,"4 Cantal 500g",IF('Tableau (3)'!LM7=5,"5 Cantal 500g",IF('Tableau (3)'!LM7=6,"6 Cantal 500g",IF('Tableau (3)'!LM7=7,"7 Cantal 500g",IF('Tableau (3)'!LM7=8,"8 Cantal 500g",IF('Tableau (3)'!LM7=9,"9 Cantal 500g",IF('Tableau (3)'!LM7=10,"10 Cantal 500g",IF('Tableau (3)'!LM7&gt;10,"!!!!!!!!!!!!!!","")))))))))))</f>
        <v/>
      </c>
      <c r="LJ9" s="14" t="str">
        <f>IF('Tableau (3)'!LM28=1,"1 Tête de moine 250g",IF('Tableau (3)'!LM28=2,"2 Tête de moine 250g",IF('Tableau (3)'!LM28=3,"3 Tête de moine 250g",IF('Tableau (3)'!LM28=4,"4 Tête de moine 250g",IF('Tableau (3)'!LM28=5,"5 Tête de moine 250g",IF('Tableau (3)'!LM28=6,"6 Tête de moine 250g",IF('Tableau (3)'!LM28=7,"7 Tête de moine 250g",IF('Tableau (3)'!LM28=8,"8 Tête de moine 250g",IF('Tableau (3)'!LM28=9,"9 Tête de moine 250g",IF('Tableau (3)'!LM28=10,"10 Tête de moine 250g",IF('Tableau (3)'!LM28&gt;10,"!!!!!!!!!!!!!!","")))))))))))</f>
        <v/>
      </c>
      <c r="LK9" s="13" t="str">
        <f>IF('Tableau (3)'!LO7=1,"1 Cantal 500g",IF('Tableau (3)'!LO7=2,"2 Cantal 500g",IF('Tableau (3)'!LO7=3,"3 Cantal 500g",IF('Tableau (3)'!LO7=4,"4 Cantal 500g",IF('Tableau (3)'!LO7=5,"5 Cantal 500g",IF('Tableau (3)'!LO7=6,"6 Cantal 500g",IF('Tableau (3)'!LO7=7,"7 Cantal 500g",IF('Tableau (3)'!LO7=8,"8 Cantal 500g",IF('Tableau (3)'!LO7=9,"9 Cantal 500g",IF('Tableau (3)'!LO7=10,"10 Cantal 500g",IF('Tableau (3)'!LO7&gt;10,"!!!!!!!!!!!!!!","")))))))))))</f>
        <v/>
      </c>
      <c r="LL9" s="14" t="str">
        <f>IF('Tableau (3)'!LO28=1,"1 Tête de moine 250g",IF('Tableau (3)'!LO28=2,"2 Tête de moine 250g",IF('Tableau (3)'!LO28=3,"3 Tête de moine 250g",IF('Tableau (3)'!LO28=4,"4 Tête de moine 250g",IF('Tableau (3)'!LO28=5,"5 Tête de moine 250g",IF('Tableau (3)'!LO28=6,"6 Tête de moine 250g",IF('Tableau (3)'!LO28=7,"7 Tête de moine 250g",IF('Tableau (3)'!LO28=8,"8 Tête de moine 250g",IF('Tableau (3)'!LO28=9,"9 Tête de moine 250g",IF('Tableau (3)'!LO28=10,"10 Tête de moine 250g",IF('Tableau (3)'!LO28&gt;10,"!!!!!!!!!!!!!!","")))))))))))</f>
        <v/>
      </c>
      <c r="LM9" s="13" t="str">
        <f>IF('Tableau (3)'!LQ7=1,"1 Cantal 500g",IF('Tableau (3)'!LQ7=2,"2 Cantal 500g",IF('Tableau (3)'!LQ7=3,"3 Cantal 500g",IF('Tableau (3)'!LQ7=4,"4 Cantal 500g",IF('Tableau (3)'!LQ7=5,"5 Cantal 500g",IF('Tableau (3)'!LQ7=6,"6 Cantal 500g",IF('Tableau (3)'!LQ7=7,"7 Cantal 500g",IF('Tableau (3)'!LQ7=8,"8 Cantal 500g",IF('Tableau (3)'!LQ7=9,"9 Cantal 500g",IF('Tableau (3)'!LQ7=10,"10 Cantal 500g",IF('Tableau (3)'!LQ7&gt;10,"!!!!!!!!!!!!!!","")))))))))))</f>
        <v/>
      </c>
      <c r="LN9" s="14" t="str">
        <f>IF('Tableau (3)'!LQ28=1,"1 Tête de moine 250g",IF('Tableau (3)'!LQ28=2,"2 Tête de moine 250g",IF('Tableau (3)'!LQ28=3,"3 Tête de moine 250g",IF('Tableau (3)'!LQ28=4,"4 Tête de moine 250g",IF('Tableau (3)'!LQ28=5,"5 Tête de moine 250g",IF('Tableau (3)'!LQ28=6,"6 Tête de moine 250g",IF('Tableau (3)'!LQ28=7,"7 Tête de moine 250g",IF('Tableau (3)'!LQ28=8,"8 Tête de moine 250g",IF('Tableau (3)'!LQ28=9,"9 Tête de moine 250g",IF('Tableau (3)'!LQ28=10,"10 Tête de moine 250g",IF('Tableau (3)'!LQ28&gt;10,"!!!!!!!!!!!!!!","")))))))))))</f>
        <v/>
      </c>
      <c r="LO9" s="13" t="str">
        <f>IF('Tableau (3)'!LS7=1,"1 Cantal 500g",IF('Tableau (3)'!LS7=2,"2 Cantal 500g",IF('Tableau (3)'!LS7=3,"3 Cantal 500g",IF('Tableau (3)'!LS7=4,"4 Cantal 500g",IF('Tableau (3)'!LS7=5,"5 Cantal 500g",IF('Tableau (3)'!LS7=6,"6 Cantal 500g",IF('Tableau (3)'!LS7=7,"7 Cantal 500g",IF('Tableau (3)'!LS7=8,"8 Cantal 500g",IF('Tableau (3)'!LS7=9,"9 Cantal 500g",IF('Tableau (3)'!LS7=10,"10 Cantal 500g",IF('Tableau (3)'!LS7&gt;10,"!!!!!!!!!!!!!!","")))))))))))</f>
        <v/>
      </c>
      <c r="LP9" s="14" t="str">
        <f>IF('Tableau (3)'!LS28=1,"1 Tête de moine 250g",IF('Tableau (3)'!LS28=2,"2 Tête de moine 250g",IF('Tableau (3)'!LS28=3,"3 Tête de moine 250g",IF('Tableau (3)'!LS28=4,"4 Tête de moine 250g",IF('Tableau (3)'!LS28=5,"5 Tête de moine 250g",IF('Tableau (3)'!LS28=6,"6 Tête de moine 250g",IF('Tableau (3)'!LS28=7,"7 Tête de moine 250g",IF('Tableau (3)'!LS28=8,"8 Tête de moine 250g",IF('Tableau (3)'!LS28=9,"9 Tête de moine 250g",IF('Tableau (3)'!LS28=10,"10 Tête de moine 250g",IF('Tableau (3)'!LS28&gt;10,"!!!!!!!!!!!!!!","")))))))))))</f>
        <v/>
      </c>
      <c r="LQ9" s="13" t="str">
        <f>IF('Tableau (3)'!LU7=1,"1 Cantal 500g",IF('Tableau (3)'!LU7=2,"2 Cantal 500g",IF('Tableau (3)'!LU7=3,"3 Cantal 500g",IF('Tableau (3)'!LU7=4,"4 Cantal 500g",IF('Tableau (3)'!LU7=5,"5 Cantal 500g",IF('Tableau (3)'!LU7=6,"6 Cantal 500g",IF('Tableau (3)'!LU7=7,"7 Cantal 500g",IF('Tableau (3)'!LU7=8,"8 Cantal 500g",IF('Tableau (3)'!LU7=9,"9 Cantal 500g",IF('Tableau (3)'!LU7=10,"10 Cantal 500g",IF('Tableau (3)'!LU7&gt;10,"!!!!!!!!!!!!!!","")))))))))))</f>
        <v/>
      </c>
      <c r="LR9" s="14" t="str">
        <f>IF('Tableau (3)'!LU28=1,"1 Tête de moine 250g",IF('Tableau (3)'!LU28=2,"2 Tête de moine 250g",IF('Tableau (3)'!LU28=3,"3 Tête de moine 250g",IF('Tableau (3)'!LU28=4,"4 Tête de moine 250g",IF('Tableau (3)'!LU28=5,"5 Tête de moine 250g",IF('Tableau (3)'!LU28=6,"6 Tête de moine 250g",IF('Tableau (3)'!LU28=7,"7 Tête de moine 250g",IF('Tableau (3)'!LU28=8,"8 Tête de moine 250g",IF('Tableau (3)'!LU28=9,"9 Tête de moine 250g",IF('Tableau (3)'!LU28=10,"10 Tête de moine 250g",IF('Tableau (3)'!LU28&gt;10,"!!!!!!!!!!!!!!","")))))))))))</f>
        <v/>
      </c>
      <c r="LS9" s="13" t="str">
        <f>IF('Tableau (3)'!LW7=1,"1 Cantal 500g",IF('Tableau (3)'!LW7=2,"2 Cantal 500g",IF('Tableau (3)'!LW7=3,"3 Cantal 500g",IF('Tableau (3)'!LW7=4,"4 Cantal 500g",IF('Tableau (3)'!LW7=5,"5 Cantal 500g",IF('Tableau (3)'!LW7=6,"6 Cantal 500g",IF('Tableau (3)'!LW7=7,"7 Cantal 500g",IF('Tableau (3)'!LW7=8,"8 Cantal 500g",IF('Tableau (3)'!LW7=9,"9 Cantal 500g",IF('Tableau (3)'!LW7=10,"10 Cantal 500g",IF('Tableau (3)'!LW7&gt;10,"!!!!!!!!!!!!!!","")))))))))))</f>
        <v/>
      </c>
      <c r="LT9" s="14" t="str">
        <f>IF('Tableau (3)'!LW28=1,"1 Tête de moine 250g",IF('Tableau (3)'!LW28=2,"2 Tête de moine 250g",IF('Tableau (3)'!LW28=3,"3 Tête de moine 250g",IF('Tableau (3)'!LW28=4,"4 Tête de moine 250g",IF('Tableau (3)'!LW28=5,"5 Tête de moine 250g",IF('Tableau (3)'!LW28=6,"6 Tête de moine 250g",IF('Tableau (3)'!LW28=7,"7 Tête de moine 250g",IF('Tableau (3)'!LW28=8,"8 Tête de moine 250g",IF('Tableau (3)'!LW28=9,"9 Tête de moine 250g",IF('Tableau (3)'!LW28=10,"10 Tête de moine 250g",IF('Tableau (3)'!LW28&gt;10,"!!!!!!!!!!!!!!","")))))))))))</f>
        <v/>
      </c>
      <c r="LU9" s="13" t="str">
        <f>IF('Tableau (3)'!LY7=1,"1 Cantal 500g",IF('Tableau (3)'!LY7=2,"2 Cantal 500g",IF('Tableau (3)'!LY7=3,"3 Cantal 500g",IF('Tableau (3)'!LY7=4,"4 Cantal 500g",IF('Tableau (3)'!LY7=5,"5 Cantal 500g",IF('Tableau (3)'!LY7=6,"6 Cantal 500g",IF('Tableau (3)'!LY7=7,"7 Cantal 500g",IF('Tableau (3)'!LY7=8,"8 Cantal 500g",IF('Tableau (3)'!LY7=9,"9 Cantal 500g",IF('Tableau (3)'!LY7=10,"10 Cantal 500g",IF('Tableau (3)'!LY7&gt;10,"!!!!!!!!!!!!!!","")))))))))))</f>
        <v/>
      </c>
      <c r="LV9" s="14" t="str">
        <f>IF('Tableau (3)'!LY28=1,"1 Tête de moine 250g",IF('Tableau (3)'!LY28=2,"2 Tête de moine 250g",IF('Tableau (3)'!LY28=3,"3 Tête de moine 250g",IF('Tableau (3)'!LY28=4,"4 Tête de moine 250g",IF('Tableau (3)'!LY28=5,"5 Tête de moine 250g",IF('Tableau (3)'!LY28=6,"6 Tête de moine 250g",IF('Tableau (3)'!LY28=7,"7 Tête de moine 250g",IF('Tableau (3)'!LY28=8,"8 Tête de moine 250g",IF('Tableau (3)'!LY28=9,"9 Tête de moine 250g",IF('Tableau (3)'!LY28=10,"10 Tête de moine 250g",IF('Tableau (3)'!LY28&gt;10,"!!!!!!!!!!!!!!","")))))))))))</f>
        <v/>
      </c>
      <c r="LW9" s="13" t="str">
        <f>IF('Tableau (3)'!MA7=1,"1 Cantal 500g",IF('Tableau (3)'!MA7=2,"2 Cantal 500g",IF('Tableau (3)'!MA7=3,"3 Cantal 500g",IF('Tableau (3)'!MA7=4,"4 Cantal 500g",IF('Tableau (3)'!MA7=5,"5 Cantal 500g",IF('Tableau (3)'!MA7=6,"6 Cantal 500g",IF('Tableau (3)'!MA7=7,"7 Cantal 500g",IF('Tableau (3)'!MA7=8,"8 Cantal 500g",IF('Tableau (3)'!MA7=9,"9 Cantal 500g",IF('Tableau (3)'!MA7=10,"10 Cantal 500g",IF('Tableau (3)'!MA7&gt;10,"!!!!!!!!!!!!!!","")))))))))))</f>
        <v/>
      </c>
      <c r="LX9" s="14" t="str">
        <f>IF('Tableau (3)'!MA28=1,"1 Tête de moine 250g",IF('Tableau (3)'!MA28=2,"2 Tête de moine 250g",IF('Tableau (3)'!MA28=3,"3 Tête de moine 250g",IF('Tableau (3)'!MA28=4,"4 Tête de moine 250g",IF('Tableau (3)'!MA28=5,"5 Tête de moine 250g",IF('Tableau (3)'!MA28=6,"6 Tête de moine 250g",IF('Tableau (3)'!MA28=7,"7 Tête de moine 250g",IF('Tableau (3)'!MA28=8,"8 Tête de moine 250g",IF('Tableau (3)'!MA28=9,"9 Tête de moine 250g",IF('Tableau (3)'!MA28=10,"10 Tête de moine 250g",IF('Tableau (3)'!MA28&gt;10,"!!!!!!!!!!!!!!","")))))))))))</f>
        <v/>
      </c>
      <c r="LY9" s="13" t="str">
        <f>IF('Tableau (3)'!MC7=1,"1 Cantal 500g",IF('Tableau (3)'!MC7=2,"2 Cantal 500g",IF('Tableau (3)'!MC7=3,"3 Cantal 500g",IF('Tableau (3)'!MC7=4,"4 Cantal 500g",IF('Tableau (3)'!MC7=5,"5 Cantal 500g",IF('Tableau (3)'!MC7=6,"6 Cantal 500g",IF('Tableau (3)'!MC7=7,"7 Cantal 500g",IF('Tableau (3)'!MC7=8,"8 Cantal 500g",IF('Tableau (3)'!MC7=9,"9 Cantal 500g",IF('Tableau (3)'!MC7=10,"10 Cantal 500g",IF('Tableau (3)'!MC7&gt;10,"!!!!!!!!!!!!!!","")))))))))))</f>
        <v/>
      </c>
      <c r="LZ9" s="14" t="str">
        <f>IF('Tableau (3)'!MC28=1,"1 Tête de moine 250g",IF('Tableau (3)'!MC28=2,"2 Tête de moine 250g",IF('Tableau (3)'!MC28=3,"3 Tête de moine 250g",IF('Tableau (3)'!MC28=4,"4 Tête de moine 250g",IF('Tableau (3)'!MC28=5,"5 Tête de moine 250g",IF('Tableau (3)'!MC28=6,"6 Tête de moine 250g",IF('Tableau (3)'!MC28=7,"7 Tête de moine 250g",IF('Tableau (3)'!MC28=8,"8 Tête de moine 250g",IF('Tableau (3)'!MC28=9,"9 Tête de moine 250g",IF('Tableau (3)'!MC28=10,"10 Tête de moine 250g",IF('Tableau (3)'!MC28&gt;10,"!!!!!!!!!!!!!!","")))))))))))</f>
        <v/>
      </c>
      <c r="MA9" s="13" t="str">
        <f>IF('Tableau (3)'!ME7=1,"1 Cantal 500g",IF('Tableau (3)'!ME7=2,"2 Cantal 500g",IF('Tableau (3)'!ME7=3,"3 Cantal 500g",IF('Tableau (3)'!ME7=4,"4 Cantal 500g",IF('Tableau (3)'!ME7=5,"5 Cantal 500g",IF('Tableau (3)'!ME7=6,"6 Cantal 500g",IF('Tableau (3)'!ME7=7,"7 Cantal 500g",IF('Tableau (3)'!ME7=8,"8 Cantal 500g",IF('Tableau (3)'!ME7=9,"9 Cantal 500g",IF('Tableau (3)'!ME7=10,"10 Cantal 500g",IF('Tableau (3)'!ME7&gt;10,"!!!!!!!!!!!!!!","")))))))))))</f>
        <v/>
      </c>
      <c r="MB9" s="14" t="str">
        <f>IF('Tableau (3)'!ME28=1,"1 Tête de moine 250g",IF('Tableau (3)'!ME28=2,"2 Tête de moine 250g",IF('Tableau (3)'!ME28=3,"3 Tête de moine 250g",IF('Tableau (3)'!ME28=4,"4 Tête de moine 250g",IF('Tableau (3)'!ME28=5,"5 Tête de moine 250g",IF('Tableau (3)'!ME28=6,"6 Tête de moine 250g",IF('Tableau (3)'!ME28=7,"7 Tête de moine 250g",IF('Tableau (3)'!ME28=8,"8 Tête de moine 250g",IF('Tableau (3)'!ME28=9,"9 Tête de moine 250g",IF('Tableau (3)'!ME28=10,"10 Tête de moine 250g",IF('Tableau (3)'!ME28&gt;10,"!!!!!!!!!!!!!!","")))))))))))</f>
        <v/>
      </c>
      <c r="MC9" s="13" t="str">
        <f>IF('Tableau (3)'!MG7=1,"1 Cantal 500g",IF('Tableau (3)'!MG7=2,"2 Cantal 500g",IF('Tableau (3)'!MG7=3,"3 Cantal 500g",IF('Tableau (3)'!MG7=4,"4 Cantal 500g",IF('Tableau (3)'!MG7=5,"5 Cantal 500g",IF('Tableau (3)'!MG7=6,"6 Cantal 500g",IF('Tableau (3)'!MG7=7,"7 Cantal 500g",IF('Tableau (3)'!MG7=8,"8 Cantal 500g",IF('Tableau (3)'!MG7=9,"9 Cantal 500g",IF('Tableau (3)'!MG7=10,"10 Cantal 500g",IF('Tableau (3)'!MG7&gt;10,"!!!!!!!!!!!!!!","")))))))))))</f>
        <v/>
      </c>
      <c r="MD9" s="14" t="str">
        <f>IF('Tableau (3)'!MG28=1,"1 Tête de moine 250g",IF('Tableau (3)'!MG28=2,"2 Tête de moine 250g",IF('Tableau (3)'!MG28=3,"3 Tête de moine 250g",IF('Tableau (3)'!MG28=4,"4 Tête de moine 250g",IF('Tableau (3)'!MG28=5,"5 Tête de moine 250g",IF('Tableau (3)'!MG28=6,"6 Tête de moine 250g",IF('Tableau (3)'!MG28=7,"7 Tête de moine 250g",IF('Tableau (3)'!MG28=8,"8 Tête de moine 250g",IF('Tableau (3)'!MG28=9,"9 Tête de moine 250g",IF('Tableau (3)'!MG28=10,"10 Tête de moine 250g",IF('Tableau (3)'!MG28&gt;10,"!!!!!!!!!!!!!!","")))))))))))</f>
        <v/>
      </c>
      <c r="ME9" s="13" t="str">
        <f>IF('Tableau (3)'!MI7=1,"1 Cantal 500g",IF('Tableau (3)'!MI7=2,"2 Cantal 500g",IF('Tableau (3)'!MI7=3,"3 Cantal 500g",IF('Tableau (3)'!MI7=4,"4 Cantal 500g",IF('Tableau (3)'!MI7=5,"5 Cantal 500g",IF('Tableau (3)'!MI7=6,"6 Cantal 500g",IF('Tableau (3)'!MI7=7,"7 Cantal 500g",IF('Tableau (3)'!MI7=8,"8 Cantal 500g",IF('Tableau (3)'!MI7=9,"9 Cantal 500g",IF('Tableau (3)'!MI7=10,"10 Cantal 500g",IF('Tableau (3)'!MI7&gt;10,"!!!!!!!!!!!!!!","")))))))))))</f>
        <v/>
      </c>
      <c r="MF9" s="14" t="str">
        <f>IF('Tableau (3)'!MI28=1,"1 Tête de moine 250g",IF('Tableau (3)'!MI28=2,"2 Tête de moine 250g",IF('Tableau (3)'!MI28=3,"3 Tête de moine 250g",IF('Tableau (3)'!MI28=4,"4 Tête de moine 250g",IF('Tableau (3)'!MI28=5,"5 Tête de moine 250g",IF('Tableau (3)'!MI28=6,"6 Tête de moine 250g",IF('Tableau (3)'!MI28=7,"7 Tête de moine 250g",IF('Tableau (3)'!MI28=8,"8 Tête de moine 250g",IF('Tableau (3)'!MI28=9,"9 Tête de moine 250g",IF('Tableau (3)'!MI28=10,"10 Tête de moine 250g",IF('Tableau (3)'!MI28&gt;10,"!!!!!!!!!!!!!!","")))))))))))</f>
        <v/>
      </c>
      <c r="MG9" s="13" t="str">
        <f>IF('Tableau (3)'!MK7=1,"1 Cantal 500g",IF('Tableau (3)'!MK7=2,"2 Cantal 500g",IF('Tableau (3)'!MK7=3,"3 Cantal 500g",IF('Tableau (3)'!MK7=4,"4 Cantal 500g",IF('Tableau (3)'!MK7=5,"5 Cantal 500g",IF('Tableau (3)'!MK7=6,"6 Cantal 500g",IF('Tableau (3)'!MK7=7,"7 Cantal 500g",IF('Tableau (3)'!MK7=8,"8 Cantal 500g",IF('Tableau (3)'!MK7=9,"9 Cantal 500g",IF('Tableau (3)'!MK7=10,"10 Cantal 500g",IF('Tableau (3)'!MK7&gt;10,"!!!!!!!!!!!!!!","")))))))))))</f>
        <v/>
      </c>
      <c r="MH9" s="14" t="str">
        <f>IF('Tableau (3)'!MK28=1,"1 Tête de moine 250g",IF('Tableau (3)'!MK28=2,"2 Tête de moine 250g",IF('Tableau (3)'!MK28=3,"3 Tête de moine 250g",IF('Tableau (3)'!MK28=4,"4 Tête de moine 250g",IF('Tableau (3)'!MK28=5,"5 Tête de moine 250g",IF('Tableau (3)'!MK28=6,"6 Tête de moine 250g",IF('Tableau (3)'!MK28=7,"7 Tête de moine 250g",IF('Tableau (3)'!MK28=8,"8 Tête de moine 250g",IF('Tableau (3)'!MK28=9,"9 Tête de moine 250g",IF('Tableau (3)'!MK28=10,"10 Tête de moine 250g",IF('Tableau (3)'!MK28&gt;10,"!!!!!!!!!!!!!!","")))))))))))</f>
        <v/>
      </c>
      <c r="MI9" s="13" t="str">
        <f>IF('Tableau (3)'!MM7=1,"1 Cantal 500g",IF('Tableau (3)'!MM7=2,"2 Cantal 500g",IF('Tableau (3)'!MM7=3,"3 Cantal 500g",IF('Tableau (3)'!MM7=4,"4 Cantal 500g",IF('Tableau (3)'!MM7=5,"5 Cantal 500g",IF('Tableau (3)'!MM7=6,"6 Cantal 500g",IF('Tableau (3)'!MM7=7,"7 Cantal 500g",IF('Tableau (3)'!MM7=8,"8 Cantal 500g",IF('Tableau (3)'!MM7=9,"9 Cantal 500g",IF('Tableau (3)'!MM7=10,"10 Cantal 500g",IF('Tableau (3)'!MM7&gt;10,"!!!!!!!!!!!!!!","")))))))))))</f>
        <v/>
      </c>
      <c r="MJ9" s="14" t="str">
        <f>IF('Tableau (3)'!MM28=1,"1 Tête de moine 250g",IF('Tableau (3)'!MM28=2,"2 Tête de moine 250g",IF('Tableau (3)'!MM28=3,"3 Tête de moine 250g",IF('Tableau (3)'!MM28=4,"4 Tête de moine 250g",IF('Tableau (3)'!MM28=5,"5 Tête de moine 250g",IF('Tableau (3)'!MM28=6,"6 Tête de moine 250g",IF('Tableau (3)'!MM28=7,"7 Tête de moine 250g",IF('Tableau (3)'!MM28=8,"8 Tête de moine 250g",IF('Tableau (3)'!MM28=9,"9 Tête de moine 250g",IF('Tableau (3)'!MM28=10,"10 Tête de moine 250g",IF('Tableau (3)'!MM28&gt;10,"!!!!!!!!!!!!!!","")))))))))))</f>
        <v/>
      </c>
      <c r="MK9" s="13" t="str">
        <f>IF('Tableau (3)'!MO7=1,"1 Cantal 500g",IF('Tableau (3)'!MO7=2,"2 Cantal 500g",IF('Tableau (3)'!MO7=3,"3 Cantal 500g",IF('Tableau (3)'!MO7=4,"4 Cantal 500g",IF('Tableau (3)'!MO7=5,"5 Cantal 500g",IF('Tableau (3)'!MO7=6,"6 Cantal 500g",IF('Tableau (3)'!MO7=7,"7 Cantal 500g",IF('Tableau (3)'!MO7=8,"8 Cantal 500g",IF('Tableau (3)'!MO7=9,"9 Cantal 500g",IF('Tableau (3)'!MO7=10,"10 Cantal 500g",IF('Tableau (3)'!MO7&gt;10,"!!!!!!!!!!!!!!","")))))))))))</f>
        <v/>
      </c>
      <c r="ML9" s="14" t="str">
        <f>IF('Tableau (3)'!MO28=1,"1 Tête de moine 250g",IF('Tableau (3)'!MO28=2,"2 Tête de moine 250g",IF('Tableau (3)'!MO28=3,"3 Tête de moine 250g",IF('Tableau (3)'!MO28=4,"4 Tête de moine 250g",IF('Tableau (3)'!MO28=5,"5 Tête de moine 250g",IF('Tableau (3)'!MO28=6,"6 Tête de moine 250g",IF('Tableau (3)'!MO28=7,"7 Tête de moine 250g",IF('Tableau (3)'!MO28=8,"8 Tête de moine 250g",IF('Tableau (3)'!MO28=9,"9 Tête de moine 250g",IF('Tableau (3)'!MO28=10,"10 Tête de moine 250g",IF('Tableau (3)'!MO28&gt;10,"!!!!!!!!!!!!!!","")))))))))))</f>
        <v/>
      </c>
      <c r="MM9" s="13" t="str">
        <f>IF('Tableau (3)'!MQ7=1,"1 Cantal 500g",IF('Tableau (3)'!MQ7=2,"2 Cantal 500g",IF('Tableau (3)'!MQ7=3,"3 Cantal 500g",IF('Tableau (3)'!MQ7=4,"4 Cantal 500g",IF('Tableau (3)'!MQ7=5,"5 Cantal 500g",IF('Tableau (3)'!MQ7=6,"6 Cantal 500g",IF('Tableau (3)'!MQ7=7,"7 Cantal 500g",IF('Tableau (3)'!MQ7=8,"8 Cantal 500g",IF('Tableau (3)'!MQ7=9,"9 Cantal 500g",IF('Tableau (3)'!MQ7=10,"10 Cantal 500g",IF('Tableau (3)'!MQ7&gt;10,"!!!!!!!!!!!!!!","")))))))))))</f>
        <v/>
      </c>
      <c r="MN9" s="14" t="str">
        <f>IF('Tableau (3)'!MQ28=1,"1 Tête de moine 250g",IF('Tableau (3)'!MQ28=2,"2 Tête de moine 250g",IF('Tableau (3)'!MQ28=3,"3 Tête de moine 250g",IF('Tableau (3)'!MQ28=4,"4 Tête de moine 250g",IF('Tableau (3)'!MQ28=5,"5 Tête de moine 250g",IF('Tableau (3)'!MQ28=6,"6 Tête de moine 250g",IF('Tableau (3)'!MQ28=7,"7 Tête de moine 250g",IF('Tableau (3)'!MQ28=8,"8 Tête de moine 250g",IF('Tableau (3)'!MQ28=9,"9 Tête de moine 250g",IF('Tableau (3)'!MQ28=10,"10 Tête de moine 250g",IF('Tableau (3)'!MQ28&gt;10,"!!!!!!!!!!!!!!","")))))))))))</f>
        <v/>
      </c>
      <c r="MO9" s="13" t="str">
        <f>IF('Tableau (3)'!MS7=1,"1 Cantal 500g",IF('Tableau (3)'!MS7=2,"2 Cantal 500g",IF('Tableau (3)'!MS7=3,"3 Cantal 500g",IF('Tableau (3)'!MS7=4,"4 Cantal 500g",IF('Tableau (3)'!MS7=5,"5 Cantal 500g",IF('Tableau (3)'!MS7=6,"6 Cantal 500g",IF('Tableau (3)'!MS7=7,"7 Cantal 500g",IF('Tableau (3)'!MS7=8,"8 Cantal 500g",IF('Tableau (3)'!MS7=9,"9 Cantal 500g",IF('Tableau (3)'!MS7=10,"10 Cantal 500g",IF('Tableau (3)'!MS7&gt;10,"!!!!!!!!!!!!!!","")))))))))))</f>
        <v/>
      </c>
      <c r="MP9" s="14" t="str">
        <f>IF('Tableau (3)'!MS28=1,"1 Tête de moine 250g",IF('Tableau (3)'!MS28=2,"2 Tête de moine 250g",IF('Tableau (3)'!MS28=3,"3 Tête de moine 250g",IF('Tableau (3)'!MS28=4,"4 Tête de moine 250g",IF('Tableau (3)'!MS28=5,"5 Tête de moine 250g",IF('Tableau (3)'!MS28=6,"6 Tête de moine 250g",IF('Tableau (3)'!MS28=7,"7 Tête de moine 250g",IF('Tableau (3)'!MS28=8,"8 Tête de moine 250g",IF('Tableau (3)'!MS28=9,"9 Tête de moine 250g",IF('Tableau (3)'!MS28=10,"10 Tête de moine 250g",IF('Tableau (3)'!MS28&gt;10,"!!!!!!!!!!!!!!","")))))))))))</f>
        <v/>
      </c>
      <c r="MQ9" s="13" t="str">
        <f>IF('Tableau (3)'!MU7=1,"1 Cantal 500g",IF('Tableau (3)'!MU7=2,"2 Cantal 500g",IF('Tableau (3)'!MU7=3,"3 Cantal 500g",IF('Tableau (3)'!MU7=4,"4 Cantal 500g",IF('Tableau (3)'!MU7=5,"5 Cantal 500g",IF('Tableau (3)'!MU7=6,"6 Cantal 500g",IF('Tableau (3)'!MU7=7,"7 Cantal 500g",IF('Tableau (3)'!MU7=8,"8 Cantal 500g",IF('Tableau (3)'!MU7=9,"9 Cantal 500g",IF('Tableau (3)'!MU7=10,"10 Cantal 500g",IF('Tableau (3)'!MU7&gt;10,"!!!!!!!!!!!!!!","")))))))))))</f>
        <v/>
      </c>
      <c r="MR9" s="14" t="str">
        <f>IF('Tableau (3)'!MU28=1,"1 Tête de moine 250g",IF('Tableau (3)'!MU28=2,"2 Tête de moine 250g",IF('Tableau (3)'!MU28=3,"3 Tête de moine 250g",IF('Tableau (3)'!MU28=4,"4 Tête de moine 250g",IF('Tableau (3)'!MU28=5,"5 Tête de moine 250g",IF('Tableau (3)'!MU28=6,"6 Tête de moine 250g",IF('Tableau (3)'!MU28=7,"7 Tête de moine 250g",IF('Tableau (3)'!MU28=8,"8 Tête de moine 250g",IF('Tableau (3)'!MU28=9,"9 Tête de moine 250g",IF('Tableau (3)'!MU28=10,"10 Tête de moine 250g",IF('Tableau (3)'!MU28&gt;10,"!!!!!!!!!!!!!!","")))))))))))</f>
        <v/>
      </c>
      <c r="MS9" s="13" t="str">
        <f>IF('Tableau (3)'!MW7=1,"1 Cantal 500g",IF('Tableau (3)'!MW7=2,"2 Cantal 500g",IF('Tableau (3)'!MW7=3,"3 Cantal 500g",IF('Tableau (3)'!MW7=4,"4 Cantal 500g",IF('Tableau (3)'!MW7=5,"5 Cantal 500g",IF('Tableau (3)'!MW7=6,"6 Cantal 500g",IF('Tableau (3)'!MW7=7,"7 Cantal 500g",IF('Tableau (3)'!MW7=8,"8 Cantal 500g",IF('Tableau (3)'!MW7=9,"9 Cantal 500g",IF('Tableau (3)'!MW7=10,"10 Cantal 500g",IF('Tableau (3)'!MW7&gt;10,"!!!!!!!!!!!!!!","")))))))))))</f>
        <v/>
      </c>
      <c r="MT9" s="14" t="str">
        <f>IF('Tableau (3)'!MW28=1,"1 Tête de moine 250g",IF('Tableau (3)'!MW28=2,"2 Tête de moine 250g",IF('Tableau (3)'!MW28=3,"3 Tête de moine 250g",IF('Tableau (3)'!MW28=4,"4 Tête de moine 250g",IF('Tableau (3)'!MW28=5,"5 Tête de moine 250g",IF('Tableau (3)'!MW28=6,"6 Tête de moine 250g",IF('Tableau (3)'!MW28=7,"7 Tête de moine 250g",IF('Tableau (3)'!MW28=8,"8 Tête de moine 250g",IF('Tableau (3)'!MW28=9,"9 Tête de moine 250g",IF('Tableau (3)'!MW28=10,"10 Tête de moine 250g",IF('Tableau (3)'!MW28&gt;10,"!!!!!!!!!!!!!!","")))))))))))</f>
        <v/>
      </c>
      <c r="MU9" s="13" t="str">
        <f>IF('Tableau (3)'!MY7=1,"1 Cantal 500g",IF('Tableau (3)'!MY7=2,"2 Cantal 500g",IF('Tableau (3)'!MY7=3,"3 Cantal 500g",IF('Tableau (3)'!MY7=4,"4 Cantal 500g",IF('Tableau (3)'!MY7=5,"5 Cantal 500g",IF('Tableau (3)'!MY7=6,"6 Cantal 500g",IF('Tableau (3)'!MY7=7,"7 Cantal 500g",IF('Tableau (3)'!MY7=8,"8 Cantal 500g",IF('Tableau (3)'!MY7=9,"9 Cantal 500g",IF('Tableau (3)'!MY7=10,"10 Cantal 500g",IF('Tableau (3)'!MY7&gt;10,"!!!!!!!!!!!!!!","")))))))))))</f>
        <v/>
      </c>
      <c r="MV9" s="14" t="str">
        <f>IF('Tableau (3)'!MY28=1,"1 Tête de moine 250g",IF('Tableau (3)'!MY28=2,"2 Tête de moine 250g",IF('Tableau (3)'!MY28=3,"3 Tête de moine 250g",IF('Tableau (3)'!MY28=4,"4 Tête de moine 250g",IF('Tableau (3)'!MY28=5,"5 Tête de moine 250g",IF('Tableau (3)'!MY28=6,"6 Tête de moine 250g",IF('Tableau (3)'!MY28=7,"7 Tête de moine 250g",IF('Tableau (3)'!MY28=8,"8 Tête de moine 250g",IF('Tableau (3)'!MY28=9,"9 Tête de moine 250g",IF('Tableau (3)'!MY28=10,"10 Tête de moine 250g",IF('Tableau (3)'!MY28&gt;10,"!!!!!!!!!!!!!!","")))))))))))</f>
        <v/>
      </c>
      <c r="MW9" s="13" t="str">
        <f>IF('Tableau (3)'!NA7=1,"1 Cantal 500g",IF('Tableau (3)'!NA7=2,"2 Cantal 500g",IF('Tableau (3)'!NA7=3,"3 Cantal 500g",IF('Tableau (3)'!NA7=4,"4 Cantal 500g",IF('Tableau (3)'!NA7=5,"5 Cantal 500g",IF('Tableau (3)'!NA7=6,"6 Cantal 500g",IF('Tableau (3)'!NA7=7,"7 Cantal 500g",IF('Tableau (3)'!NA7=8,"8 Cantal 500g",IF('Tableau (3)'!NA7=9,"9 Cantal 500g",IF('Tableau (3)'!NA7=10,"10 Cantal 500g",IF('Tableau (3)'!NA7&gt;10,"!!!!!!!!!!!!!!","")))))))))))</f>
        <v/>
      </c>
      <c r="MX9" s="14" t="str">
        <f>IF('Tableau (3)'!NA28=1,"1 Tête de moine 250g",IF('Tableau (3)'!NA28=2,"2 Tête de moine 250g",IF('Tableau (3)'!NA28=3,"3 Tête de moine 250g",IF('Tableau (3)'!NA28=4,"4 Tête de moine 250g",IF('Tableau (3)'!NA28=5,"5 Tête de moine 250g",IF('Tableau (3)'!NA28=6,"6 Tête de moine 250g",IF('Tableau (3)'!NA28=7,"7 Tête de moine 250g",IF('Tableau (3)'!NA28=8,"8 Tête de moine 250g",IF('Tableau (3)'!NA28=9,"9 Tête de moine 250g",IF('Tableau (3)'!NA28=10,"10 Tête de moine 250g",IF('Tableau (3)'!NA28&gt;10,"!!!!!!!!!!!!!!","")))))))))))</f>
        <v/>
      </c>
      <c r="MY9" s="13" t="str">
        <f>IF('Tableau (3)'!NC7=1,"1 Cantal 500g",IF('Tableau (3)'!NC7=2,"2 Cantal 500g",IF('Tableau (3)'!NC7=3,"3 Cantal 500g",IF('Tableau (3)'!NC7=4,"4 Cantal 500g",IF('Tableau (3)'!NC7=5,"5 Cantal 500g",IF('Tableau (3)'!NC7=6,"6 Cantal 500g",IF('Tableau (3)'!NC7=7,"7 Cantal 500g",IF('Tableau (3)'!NC7=8,"8 Cantal 500g",IF('Tableau (3)'!NC7=9,"9 Cantal 500g",IF('Tableau (3)'!NC7=10,"10 Cantal 500g",IF('Tableau (3)'!NC7&gt;10,"!!!!!!!!!!!!!!","")))))))))))</f>
        <v/>
      </c>
      <c r="MZ9" s="14" t="str">
        <f>IF('Tableau (3)'!NC28=1,"1 Tête de moine 250g",IF('Tableau (3)'!NC28=2,"2 Tête de moine 250g",IF('Tableau (3)'!NC28=3,"3 Tête de moine 250g",IF('Tableau (3)'!NC28=4,"4 Tête de moine 250g",IF('Tableau (3)'!NC28=5,"5 Tête de moine 250g",IF('Tableau (3)'!NC28=6,"6 Tête de moine 250g",IF('Tableau (3)'!NC28=7,"7 Tête de moine 250g",IF('Tableau (3)'!NC28=8,"8 Tête de moine 250g",IF('Tableau (3)'!NC28=9,"9 Tête de moine 250g",IF('Tableau (3)'!NC28=10,"10 Tête de moine 250g",IF('Tableau (3)'!NC28&gt;10,"!!!!!!!!!!!!!!","")))))))))))</f>
        <v/>
      </c>
      <c r="NA9" s="13" t="str">
        <f>IF('Tableau (3)'!NE7=1,"1 Cantal 500g",IF('Tableau (3)'!NE7=2,"2 Cantal 500g",IF('Tableau (3)'!NE7=3,"3 Cantal 500g",IF('Tableau (3)'!NE7=4,"4 Cantal 500g",IF('Tableau (3)'!NE7=5,"5 Cantal 500g",IF('Tableau (3)'!NE7=6,"6 Cantal 500g",IF('Tableau (3)'!NE7=7,"7 Cantal 500g",IF('Tableau (3)'!NE7=8,"8 Cantal 500g",IF('Tableau (3)'!NE7=9,"9 Cantal 500g",IF('Tableau (3)'!NE7=10,"10 Cantal 500g",IF('Tableau (3)'!NE7&gt;10,"!!!!!!!!!!!!!!","")))))))))))</f>
        <v/>
      </c>
      <c r="NB9" s="14" t="str">
        <f>IF('Tableau (3)'!NE28=1,"1 Tête de moine 250g",IF('Tableau (3)'!NE28=2,"2 Tête de moine 250g",IF('Tableau (3)'!NE28=3,"3 Tête de moine 250g",IF('Tableau (3)'!NE28=4,"4 Tête de moine 250g",IF('Tableau (3)'!NE28=5,"5 Tête de moine 250g",IF('Tableau (3)'!NE28=6,"6 Tête de moine 250g",IF('Tableau (3)'!NE28=7,"7 Tête de moine 250g",IF('Tableau (3)'!NE28=8,"8 Tête de moine 250g",IF('Tableau (3)'!NE28=9,"9 Tête de moine 250g",IF('Tableau (3)'!NE28=10,"10 Tête de moine 250g",IF('Tableau (3)'!NE28&gt;10,"!!!!!!!!!!!!!!","")))))))))))</f>
        <v/>
      </c>
      <c r="NC9" s="13" t="str">
        <f>IF('Tableau (3)'!NG7=1,"1 Cantal 500g",IF('Tableau (3)'!NG7=2,"2 Cantal 500g",IF('Tableau (3)'!NG7=3,"3 Cantal 500g",IF('Tableau (3)'!NG7=4,"4 Cantal 500g",IF('Tableau (3)'!NG7=5,"5 Cantal 500g",IF('Tableau (3)'!NG7=6,"6 Cantal 500g",IF('Tableau (3)'!NG7=7,"7 Cantal 500g",IF('Tableau (3)'!NG7=8,"8 Cantal 500g",IF('Tableau (3)'!NG7=9,"9 Cantal 500g",IF('Tableau (3)'!NG7=10,"10 Cantal 500g",IF('Tableau (3)'!NG7&gt;10,"!!!!!!!!!!!!!!","")))))))))))</f>
        <v/>
      </c>
      <c r="ND9" s="14" t="str">
        <f>IF('Tableau (3)'!NG28=1,"1 Tête de moine 250g",IF('Tableau (3)'!NG28=2,"2 Tête de moine 250g",IF('Tableau (3)'!NG28=3,"3 Tête de moine 250g",IF('Tableau (3)'!NG28=4,"4 Tête de moine 250g",IF('Tableau (3)'!NG28=5,"5 Tête de moine 250g",IF('Tableau (3)'!NG28=6,"6 Tête de moine 250g",IF('Tableau (3)'!NG28=7,"7 Tête de moine 250g",IF('Tableau (3)'!NG28=8,"8 Tête de moine 250g",IF('Tableau (3)'!NG28=9,"9 Tête de moine 250g",IF('Tableau (3)'!NG28=10,"10 Tête de moine 250g",IF('Tableau (3)'!NG28&gt;10,"!!!!!!!!!!!!!!","")))))))))))</f>
        <v/>
      </c>
      <c r="NE9" s="13" t="str">
        <f>IF('Tableau (3)'!NI7=1,"1 Cantal 500g",IF('Tableau (3)'!NI7=2,"2 Cantal 500g",IF('Tableau (3)'!NI7=3,"3 Cantal 500g",IF('Tableau (3)'!NI7=4,"4 Cantal 500g",IF('Tableau (3)'!NI7=5,"5 Cantal 500g",IF('Tableau (3)'!NI7=6,"6 Cantal 500g",IF('Tableau (3)'!NI7=7,"7 Cantal 500g",IF('Tableau (3)'!NI7=8,"8 Cantal 500g",IF('Tableau (3)'!NI7=9,"9 Cantal 500g",IF('Tableau (3)'!NI7=10,"10 Cantal 500g",IF('Tableau (3)'!NI7&gt;10,"!!!!!!!!!!!!!!","")))))))))))</f>
        <v/>
      </c>
      <c r="NF9" s="14" t="str">
        <f>IF('Tableau (3)'!NI28=1,"1 Tête de moine 250g",IF('Tableau (3)'!NI28=2,"2 Tête de moine 250g",IF('Tableau (3)'!NI28=3,"3 Tête de moine 250g",IF('Tableau (3)'!NI28=4,"4 Tête de moine 250g",IF('Tableau (3)'!NI28=5,"5 Tête de moine 250g",IF('Tableau (3)'!NI28=6,"6 Tête de moine 250g",IF('Tableau (3)'!NI28=7,"7 Tête de moine 250g",IF('Tableau (3)'!NI28=8,"8 Tête de moine 250g",IF('Tableau (3)'!NI28=9,"9 Tête de moine 250g",IF('Tableau (3)'!NI28=10,"10 Tête de moine 250g",IF('Tableau (3)'!NI28&gt;10,"!!!!!!!!!!!!!!","")))))))))))</f>
        <v/>
      </c>
      <c r="NG9" s="13" t="str">
        <f>IF('Tableau (3)'!NK7=1,"1 Cantal 500g",IF('Tableau (3)'!NK7=2,"2 Cantal 500g",IF('Tableau (3)'!NK7=3,"3 Cantal 500g",IF('Tableau (3)'!NK7=4,"4 Cantal 500g",IF('Tableau (3)'!NK7=5,"5 Cantal 500g",IF('Tableau (3)'!NK7=6,"6 Cantal 500g",IF('Tableau (3)'!NK7=7,"7 Cantal 500g",IF('Tableau (3)'!NK7=8,"8 Cantal 500g",IF('Tableau (3)'!NK7=9,"9 Cantal 500g",IF('Tableau (3)'!NK7=10,"10 Cantal 500g",IF('Tableau (3)'!NK7&gt;10,"!!!!!!!!!!!!!!","")))))))))))</f>
        <v/>
      </c>
      <c r="NH9" s="14" t="str">
        <f>IF('Tableau (3)'!NK28=1,"1 Tête de moine 250g",IF('Tableau (3)'!NK28=2,"2 Tête de moine 250g",IF('Tableau (3)'!NK28=3,"3 Tête de moine 250g",IF('Tableau (3)'!NK28=4,"4 Tête de moine 250g",IF('Tableau (3)'!NK28=5,"5 Tête de moine 250g",IF('Tableau (3)'!NK28=6,"6 Tête de moine 250g",IF('Tableau (3)'!NK28=7,"7 Tête de moine 250g",IF('Tableau (3)'!NK28=8,"8 Tête de moine 250g",IF('Tableau (3)'!NK28=9,"9 Tête de moine 250g",IF('Tableau (3)'!NK28=10,"10 Tête de moine 250g",IF('Tableau (3)'!NK28&gt;10,"!!!!!!!!!!!!!!","")))))))))))</f>
        <v/>
      </c>
      <c r="NI9" s="13" t="str">
        <f>IF('Tableau (3)'!NM7=1,"1 Cantal 500g",IF('Tableau (3)'!NM7=2,"2 Cantal 500g",IF('Tableau (3)'!NM7=3,"3 Cantal 500g",IF('Tableau (3)'!NM7=4,"4 Cantal 500g",IF('Tableau (3)'!NM7=5,"5 Cantal 500g",IF('Tableau (3)'!NM7=6,"6 Cantal 500g",IF('Tableau (3)'!NM7=7,"7 Cantal 500g",IF('Tableau (3)'!NM7=8,"8 Cantal 500g",IF('Tableau (3)'!NM7=9,"9 Cantal 500g",IF('Tableau (3)'!NM7=10,"10 Cantal 500g",IF('Tableau (3)'!NM7&gt;10,"!!!!!!!!!!!!!!","")))))))))))</f>
        <v/>
      </c>
      <c r="NJ9" s="14" t="str">
        <f>IF('Tableau (3)'!NM28=1,"1 Tête de moine 250g",IF('Tableau (3)'!NM28=2,"2 Tête de moine 250g",IF('Tableau (3)'!NM28=3,"3 Tête de moine 250g",IF('Tableau (3)'!NM28=4,"4 Tête de moine 250g",IF('Tableau (3)'!NM28=5,"5 Tête de moine 250g",IF('Tableau (3)'!NM28=6,"6 Tête de moine 250g",IF('Tableau (3)'!NM28=7,"7 Tête de moine 250g",IF('Tableau (3)'!NM28=8,"8 Tête de moine 250g",IF('Tableau (3)'!NM28=9,"9 Tête de moine 250g",IF('Tableau (3)'!NM28=10,"10 Tête de moine 250g",IF('Tableau (3)'!NM28&gt;10,"!!!!!!!!!!!!!!","")))))))))))</f>
        <v/>
      </c>
      <c r="NK9" s="13" t="str">
        <f>IF('Tableau (3)'!NO7=1,"1 Cantal 500g",IF('Tableau (3)'!NO7=2,"2 Cantal 500g",IF('Tableau (3)'!NO7=3,"3 Cantal 500g",IF('Tableau (3)'!NO7=4,"4 Cantal 500g",IF('Tableau (3)'!NO7=5,"5 Cantal 500g",IF('Tableau (3)'!NO7=6,"6 Cantal 500g",IF('Tableau (3)'!NO7=7,"7 Cantal 500g",IF('Tableau (3)'!NO7=8,"8 Cantal 500g",IF('Tableau (3)'!NO7=9,"9 Cantal 500g",IF('Tableau (3)'!NO7=10,"10 Cantal 500g",IF('Tableau (3)'!NO7&gt;10,"!!!!!!!!!!!!!!","")))))))))))</f>
        <v/>
      </c>
      <c r="NL9" s="14" t="str">
        <f>IF('Tableau (3)'!NO28=1,"1 Tête de moine 250g",IF('Tableau (3)'!NO28=2,"2 Tête de moine 250g",IF('Tableau (3)'!NO28=3,"3 Tête de moine 250g",IF('Tableau (3)'!NO28=4,"4 Tête de moine 250g",IF('Tableau (3)'!NO28=5,"5 Tête de moine 250g",IF('Tableau (3)'!NO28=6,"6 Tête de moine 250g",IF('Tableau (3)'!NO28=7,"7 Tête de moine 250g",IF('Tableau (3)'!NO28=8,"8 Tête de moine 250g",IF('Tableau (3)'!NO28=9,"9 Tête de moine 250g",IF('Tableau (3)'!NO28=10,"10 Tête de moine 250g",IF('Tableau (3)'!NO28&gt;10,"!!!!!!!!!!!!!!","")))))))))))</f>
        <v/>
      </c>
      <c r="NM9" s="13" t="str">
        <f>IF('Tableau (3)'!NQ7=1,"1 Cantal 500g",IF('Tableau (3)'!NQ7=2,"2 Cantal 500g",IF('Tableau (3)'!NQ7=3,"3 Cantal 500g",IF('Tableau (3)'!NQ7=4,"4 Cantal 500g",IF('Tableau (3)'!NQ7=5,"5 Cantal 500g",IF('Tableau (3)'!NQ7=6,"6 Cantal 500g",IF('Tableau (3)'!NQ7=7,"7 Cantal 500g",IF('Tableau (3)'!NQ7=8,"8 Cantal 500g",IF('Tableau (3)'!NQ7=9,"9 Cantal 500g",IF('Tableau (3)'!NQ7=10,"10 Cantal 500g",IF('Tableau (3)'!NQ7&gt;10,"!!!!!!!!!!!!!!","")))))))))))</f>
        <v/>
      </c>
      <c r="NN9" s="14" t="str">
        <f>IF('Tableau (3)'!NQ28=1,"1 Tête de moine 250g",IF('Tableau (3)'!NQ28=2,"2 Tête de moine 250g",IF('Tableau (3)'!NQ28=3,"3 Tête de moine 250g",IF('Tableau (3)'!NQ28=4,"4 Tête de moine 250g",IF('Tableau (3)'!NQ28=5,"5 Tête de moine 250g",IF('Tableau (3)'!NQ28=6,"6 Tête de moine 250g",IF('Tableau (3)'!NQ28=7,"7 Tête de moine 250g",IF('Tableau (3)'!NQ28=8,"8 Tête de moine 250g",IF('Tableau (3)'!NQ28=9,"9 Tête de moine 250g",IF('Tableau (3)'!NQ28=10,"10 Tête de moine 250g",IF('Tableau (3)'!NQ28&gt;10,"!!!!!!!!!!!!!!","")))))))))))</f>
        <v/>
      </c>
      <c r="NO9" s="13" t="str">
        <f>IF('Tableau (3)'!NS7=1,"1 Cantal 500g",IF('Tableau (3)'!NS7=2,"2 Cantal 500g",IF('Tableau (3)'!NS7=3,"3 Cantal 500g",IF('Tableau (3)'!NS7=4,"4 Cantal 500g",IF('Tableau (3)'!NS7=5,"5 Cantal 500g",IF('Tableau (3)'!NS7=6,"6 Cantal 500g",IF('Tableau (3)'!NS7=7,"7 Cantal 500g",IF('Tableau (3)'!NS7=8,"8 Cantal 500g",IF('Tableau (3)'!NS7=9,"9 Cantal 500g",IF('Tableau (3)'!NS7=10,"10 Cantal 500g",IF('Tableau (3)'!NS7&gt;10,"!!!!!!!!!!!!!!","")))))))))))</f>
        <v/>
      </c>
      <c r="NP9" s="14" t="str">
        <f>IF('Tableau (3)'!NS28=1,"1 Tête de moine 250g",IF('Tableau (3)'!NS28=2,"2 Tête de moine 250g",IF('Tableau (3)'!NS28=3,"3 Tête de moine 250g",IF('Tableau (3)'!NS28=4,"4 Tête de moine 250g",IF('Tableau (3)'!NS28=5,"5 Tête de moine 250g",IF('Tableau (3)'!NS28=6,"6 Tête de moine 250g",IF('Tableau (3)'!NS28=7,"7 Tête de moine 250g",IF('Tableau (3)'!NS28=8,"8 Tête de moine 250g",IF('Tableau (3)'!NS28=9,"9 Tête de moine 250g",IF('Tableau (3)'!NS28=10,"10 Tête de moine 250g",IF('Tableau (3)'!NS28&gt;10,"!!!!!!!!!!!!!!","")))))))))))</f>
        <v/>
      </c>
      <c r="NQ9" s="13" t="str">
        <f>IF('Tableau (3)'!NU7=1,"1 Cantal 500g",IF('Tableau (3)'!NU7=2,"2 Cantal 500g",IF('Tableau (3)'!NU7=3,"3 Cantal 500g",IF('Tableau (3)'!NU7=4,"4 Cantal 500g",IF('Tableau (3)'!NU7=5,"5 Cantal 500g",IF('Tableau (3)'!NU7=6,"6 Cantal 500g",IF('Tableau (3)'!NU7=7,"7 Cantal 500g",IF('Tableau (3)'!NU7=8,"8 Cantal 500g",IF('Tableau (3)'!NU7=9,"9 Cantal 500g",IF('Tableau (3)'!NU7=10,"10 Cantal 500g",IF('Tableau (3)'!NU7&gt;10,"!!!!!!!!!!!!!!","")))))))))))</f>
        <v/>
      </c>
      <c r="NR9" s="14" t="str">
        <f>IF('Tableau (3)'!NU28=1,"1 Tête de moine 250g",IF('Tableau (3)'!NU28=2,"2 Tête de moine 250g",IF('Tableau (3)'!NU28=3,"3 Tête de moine 250g",IF('Tableau (3)'!NU28=4,"4 Tête de moine 250g",IF('Tableau (3)'!NU28=5,"5 Tête de moine 250g",IF('Tableau (3)'!NU28=6,"6 Tête de moine 250g",IF('Tableau (3)'!NU28=7,"7 Tête de moine 250g",IF('Tableau (3)'!NU28=8,"8 Tête de moine 250g",IF('Tableau (3)'!NU28=9,"9 Tête de moine 250g",IF('Tableau (3)'!NU28=10,"10 Tête de moine 250g",IF('Tableau (3)'!NU28&gt;10,"!!!!!!!!!!!!!!","")))))))))))</f>
        <v/>
      </c>
      <c r="NS9" s="13" t="str">
        <f>IF('Tableau (3)'!NW7=1,"1 Cantal 500g",IF('Tableau (3)'!NW7=2,"2 Cantal 500g",IF('Tableau (3)'!NW7=3,"3 Cantal 500g",IF('Tableau (3)'!NW7=4,"4 Cantal 500g",IF('Tableau (3)'!NW7=5,"5 Cantal 500g",IF('Tableau (3)'!NW7=6,"6 Cantal 500g",IF('Tableau (3)'!NW7=7,"7 Cantal 500g",IF('Tableau (3)'!NW7=8,"8 Cantal 500g",IF('Tableau (3)'!NW7=9,"9 Cantal 500g",IF('Tableau (3)'!NW7=10,"10 Cantal 500g",IF('Tableau (3)'!NW7&gt;10,"!!!!!!!!!!!!!!","")))))))))))</f>
        <v/>
      </c>
      <c r="NT9" s="14" t="str">
        <f>IF('Tableau (3)'!NW28=1,"1 Tête de moine 250g",IF('Tableau (3)'!NW28=2,"2 Tête de moine 250g",IF('Tableau (3)'!NW28=3,"3 Tête de moine 250g",IF('Tableau (3)'!NW28=4,"4 Tête de moine 250g",IF('Tableau (3)'!NW28=5,"5 Tête de moine 250g",IF('Tableau (3)'!NW28=6,"6 Tête de moine 250g",IF('Tableau (3)'!NW28=7,"7 Tête de moine 250g",IF('Tableau (3)'!NW28=8,"8 Tête de moine 250g",IF('Tableau (3)'!NW28=9,"9 Tête de moine 250g",IF('Tableau (3)'!NW28=10,"10 Tête de moine 250g",IF('Tableau (3)'!NW28&gt;10,"!!!!!!!!!!!!!!","")))))))))))</f>
        <v/>
      </c>
      <c r="NU9" s="13" t="str">
        <f>IF('Tableau (3)'!NY7=1,"1 Cantal 500g",IF('Tableau (3)'!NY7=2,"2 Cantal 500g",IF('Tableau (3)'!NY7=3,"3 Cantal 500g",IF('Tableau (3)'!NY7=4,"4 Cantal 500g",IF('Tableau (3)'!NY7=5,"5 Cantal 500g",IF('Tableau (3)'!NY7=6,"6 Cantal 500g",IF('Tableau (3)'!NY7=7,"7 Cantal 500g",IF('Tableau (3)'!NY7=8,"8 Cantal 500g",IF('Tableau (3)'!NY7=9,"9 Cantal 500g",IF('Tableau (3)'!NY7=10,"10 Cantal 500g",IF('Tableau (3)'!NY7&gt;10,"!!!!!!!!!!!!!!","")))))))))))</f>
        <v/>
      </c>
      <c r="NV9" s="14" t="str">
        <f>IF('Tableau (3)'!NY28=1,"1 Tête de moine 250g",IF('Tableau (3)'!NY28=2,"2 Tête de moine 250g",IF('Tableau (3)'!NY28=3,"3 Tête de moine 250g",IF('Tableau (3)'!NY28=4,"4 Tête de moine 250g",IF('Tableau (3)'!NY28=5,"5 Tête de moine 250g",IF('Tableau (3)'!NY28=6,"6 Tête de moine 250g",IF('Tableau (3)'!NY28=7,"7 Tête de moine 250g",IF('Tableau (3)'!NY28=8,"8 Tête de moine 250g",IF('Tableau (3)'!NY28=9,"9 Tête de moine 250g",IF('Tableau (3)'!NY28=10,"10 Tête de moine 250g",IF('Tableau (3)'!NY28&gt;10,"!!!!!!!!!!!!!!","")))))))))))</f>
        <v/>
      </c>
      <c r="NW9" s="13" t="str">
        <f>IF('Tableau (3)'!OA7=1,"1 Cantal 500g",IF('Tableau (3)'!OA7=2,"2 Cantal 500g",IF('Tableau (3)'!OA7=3,"3 Cantal 500g",IF('Tableau (3)'!OA7=4,"4 Cantal 500g",IF('Tableau (3)'!OA7=5,"5 Cantal 500g",IF('Tableau (3)'!OA7=6,"6 Cantal 500g",IF('Tableau (3)'!OA7=7,"7 Cantal 500g",IF('Tableau (3)'!OA7=8,"8 Cantal 500g",IF('Tableau (3)'!OA7=9,"9 Cantal 500g",IF('Tableau (3)'!OA7=10,"10 Cantal 500g",IF('Tableau (3)'!OA7&gt;10,"!!!!!!!!!!!!!!","")))))))))))</f>
        <v/>
      </c>
      <c r="NX9" s="14" t="str">
        <f>IF('Tableau (3)'!OA28=1,"1 Tête de moine 250g",IF('Tableau (3)'!OA28=2,"2 Tête de moine 250g",IF('Tableau (3)'!OA28=3,"3 Tête de moine 250g",IF('Tableau (3)'!OA28=4,"4 Tête de moine 250g",IF('Tableau (3)'!OA28=5,"5 Tête de moine 250g",IF('Tableau (3)'!OA28=6,"6 Tête de moine 250g",IF('Tableau (3)'!OA28=7,"7 Tête de moine 250g",IF('Tableau (3)'!OA28=8,"8 Tête de moine 250g",IF('Tableau (3)'!OA28=9,"9 Tête de moine 250g",IF('Tableau (3)'!OA28=10,"10 Tête de moine 250g",IF('Tableau (3)'!OA28&gt;10,"!!!!!!!!!!!!!!","")))))))))))</f>
        <v/>
      </c>
      <c r="NY9" s="13" t="str">
        <f>IF('Tableau (3)'!OC7=1,"1 Cantal 500g",IF('Tableau (3)'!OC7=2,"2 Cantal 500g",IF('Tableau (3)'!OC7=3,"3 Cantal 500g",IF('Tableau (3)'!OC7=4,"4 Cantal 500g",IF('Tableau (3)'!OC7=5,"5 Cantal 500g",IF('Tableau (3)'!OC7=6,"6 Cantal 500g",IF('Tableau (3)'!OC7=7,"7 Cantal 500g",IF('Tableau (3)'!OC7=8,"8 Cantal 500g",IF('Tableau (3)'!OC7=9,"9 Cantal 500g",IF('Tableau (3)'!OC7=10,"10 Cantal 500g",IF('Tableau (3)'!OC7&gt;10,"!!!!!!!!!!!!!!","")))))))))))</f>
        <v/>
      </c>
      <c r="NZ9" s="14" t="str">
        <f>IF('Tableau (3)'!OC28=1,"1 Tête de moine 250g",IF('Tableau (3)'!OC28=2,"2 Tête de moine 250g",IF('Tableau (3)'!OC28=3,"3 Tête de moine 250g",IF('Tableau (3)'!OC28=4,"4 Tête de moine 250g",IF('Tableau (3)'!OC28=5,"5 Tête de moine 250g",IF('Tableau (3)'!OC28=6,"6 Tête de moine 250g",IF('Tableau (3)'!OC28=7,"7 Tête de moine 250g",IF('Tableau (3)'!OC28=8,"8 Tête de moine 250g",IF('Tableau (3)'!OC28=9,"9 Tête de moine 250g",IF('Tableau (3)'!OC28=10,"10 Tête de moine 250g",IF('Tableau (3)'!OC28&gt;10,"!!!!!!!!!!!!!!","")))))))))))</f>
        <v/>
      </c>
      <c r="OA9" s="13" t="str">
        <f>IF('Tableau (3)'!OE7=1,"1 Cantal 500g",IF('Tableau (3)'!OE7=2,"2 Cantal 500g",IF('Tableau (3)'!OE7=3,"3 Cantal 500g",IF('Tableau (3)'!OE7=4,"4 Cantal 500g",IF('Tableau (3)'!OE7=5,"5 Cantal 500g",IF('Tableau (3)'!OE7=6,"6 Cantal 500g",IF('Tableau (3)'!OE7=7,"7 Cantal 500g",IF('Tableau (3)'!OE7=8,"8 Cantal 500g",IF('Tableau (3)'!OE7=9,"9 Cantal 500g",IF('Tableau (3)'!OE7=10,"10 Cantal 500g",IF('Tableau (3)'!OE7&gt;10,"!!!!!!!!!!!!!!","")))))))))))</f>
        <v/>
      </c>
      <c r="OB9" s="14" t="str">
        <f>IF('Tableau (3)'!OE28=1,"1 Tête de moine 250g",IF('Tableau (3)'!OE28=2,"2 Tête de moine 250g",IF('Tableau (3)'!OE28=3,"3 Tête de moine 250g",IF('Tableau (3)'!OE28=4,"4 Tête de moine 250g",IF('Tableau (3)'!OE28=5,"5 Tête de moine 250g",IF('Tableau (3)'!OE28=6,"6 Tête de moine 250g",IF('Tableau (3)'!OE28=7,"7 Tête de moine 250g",IF('Tableau (3)'!OE28=8,"8 Tête de moine 250g",IF('Tableau (3)'!OE28=9,"9 Tête de moine 250g",IF('Tableau (3)'!OE28=10,"10 Tête de moine 250g",IF('Tableau (3)'!OE28&gt;10,"!!!!!!!!!!!!!!","")))))))))))</f>
        <v/>
      </c>
      <c r="OC9" s="13" t="str">
        <f>IF('Tableau (3)'!OG7=1,"1 Cantal 500g",IF('Tableau (3)'!OG7=2,"2 Cantal 500g",IF('Tableau (3)'!OG7=3,"3 Cantal 500g",IF('Tableau (3)'!OG7=4,"4 Cantal 500g",IF('Tableau (3)'!OG7=5,"5 Cantal 500g",IF('Tableau (3)'!OG7=6,"6 Cantal 500g",IF('Tableau (3)'!OG7=7,"7 Cantal 500g",IF('Tableau (3)'!OG7=8,"8 Cantal 500g",IF('Tableau (3)'!OG7=9,"9 Cantal 500g",IF('Tableau (3)'!OG7=10,"10 Cantal 500g",IF('Tableau (3)'!OG7&gt;10,"!!!!!!!!!!!!!!","")))))))))))</f>
        <v/>
      </c>
      <c r="OD9" s="14" t="str">
        <f>IF('Tableau (3)'!OG28=1,"1 Tête de moine 250g",IF('Tableau (3)'!OG28=2,"2 Tête de moine 250g",IF('Tableau (3)'!OG28=3,"3 Tête de moine 250g",IF('Tableau (3)'!OG28=4,"4 Tête de moine 250g",IF('Tableau (3)'!OG28=5,"5 Tête de moine 250g",IF('Tableau (3)'!OG28=6,"6 Tête de moine 250g",IF('Tableau (3)'!OG28=7,"7 Tête de moine 250g",IF('Tableau (3)'!OG28=8,"8 Tête de moine 250g",IF('Tableau (3)'!OG28=9,"9 Tête de moine 250g",IF('Tableau (3)'!OG28=10,"10 Tête de moine 250g",IF('Tableau (3)'!OG28&gt;10,"!!!!!!!!!!!!!!","")))))))))))</f>
        <v/>
      </c>
      <c r="OE9" s="13" t="str">
        <f>IF('Tableau (3)'!OI7=1,"1 Cantal 500g",IF('Tableau (3)'!OI7=2,"2 Cantal 500g",IF('Tableau (3)'!OI7=3,"3 Cantal 500g",IF('Tableau (3)'!OI7=4,"4 Cantal 500g",IF('Tableau (3)'!OI7=5,"5 Cantal 500g",IF('Tableau (3)'!OI7=6,"6 Cantal 500g",IF('Tableau (3)'!OI7=7,"7 Cantal 500g",IF('Tableau (3)'!OI7=8,"8 Cantal 500g",IF('Tableau (3)'!OI7=9,"9 Cantal 500g",IF('Tableau (3)'!OI7=10,"10 Cantal 500g",IF('Tableau (3)'!OI7&gt;10,"!!!!!!!!!!!!!!","")))))))))))</f>
        <v/>
      </c>
      <c r="OF9" s="14" t="str">
        <f>IF('Tableau (3)'!OI28=1,"1 Tête de moine 250g",IF('Tableau (3)'!OI28=2,"2 Tête de moine 250g",IF('Tableau (3)'!OI28=3,"3 Tête de moine 250g",IF('Tableau (3)'!OI28=4,"4 Tête de moine 250g",IF('Tableau (3)'!OI28=5,"5 Tête de moine 250g",IF('Tableau (3)'!OI28=6,"6 Tête de moine 250g",IF('Tableau (3)'!OI28=7,"7 Tête de moine 250g",IF('Tableau (3)'!OI28=8,"8 Tête de moine 250g",IF('Tableau (3)'!OI28=9,"9 Tête de moine 250g",IF('Tableau (3)'!OI28=10,"10 Tête de moine 250g",IF('Tableau (3)'!OI28&gt;10,"!!!!!!!!!!!!!!","")))))))))))</f>
        <v/>
      </c>
      <c r="OG9" s="13" t="str">
        <f>IF('Tableau (3)'!OK7=1,"1 Cantal 500g",IF('Tableau (3)'!OK7=2,"2 Cantal 500g",IF('Tableau (3)'!OK7=3,"3 Cantal 500g",IF('Tableau (3)'!OK7=4,"4 Cantal 500g",IF('Tableau (3)'!OK7=5,"5 Cantal 500g",IF('Tableau (3)'!OK7=6,"6 Cantal 500g",IF('Tableau (3)'!OK7=7,"7 Cantal 500g",IF('Tableau (3)'!OK7=8,"8 Cantal 500g",IF('Tableau (3)'!OK7=9,"9 Cantal 500g",IF('Tableau (3)'!OK7=10,"10 Cantal 500g",IF('Tableau (3)'!OK7&gt;10,"!!!!!!!!!!!!!!","")))))))))))</f>
        <v/>
      </c>
      <c r="OH9" s="14" t="str">
        <f>IF('Tableau (3)'!OK28=1,"1 Tête de moine 250g",IF('Tableau (3)'!OK28=2,"2 Tête de moine 250g",IF('Tableau (3)'!OK28=3,"3 Tête de moine 250g",IF('Tableau (3)'!OK28=4,"4 Tête de moine 250g",IF('Tableau (3)'!OK28=5,"5 Tête de moine 250g",IF('Tableau (3)'!OK28=6,"6 Tête de moine 250g",IF('Tableau (3)'!OK28=7,"7 Tête de moine 250g",IF('Tableau (3)'!OK28=8,"8 Tête de moine 250g",IF('Tableau (3)'!OK28=9,"9 Tête de moine 250g",IF('Tableau (3)'!OK28=10,"10 Tête de moine 250g",IF('Tableau (3)'!OK28&gt;10,"!!!!!!!!!!!!!!","")))))))))))</f>
        <v/>
      </c>
      <c r="OI9" s="13" t="str">
        <f>IF('Tableau (3)'!OM7=1,"1 Cantal 500g",IF('Tableau (3)'!OM7=2,"2 Cantal 500g",IF('Tableau (3)'!OM7=3,"3 Cantal 500g",IF('Tableau (3)'!OM7=4,"4 Cantal 500g",IF('Tableau (3)'!OM7=5,"5 Cantal 500g",IF('Tableau (3)'!OM7=6,"6 Cantal 500g",IF('Tableau (3)'!OM7=7,"7 Cantal 500g",IF('Tableau (3)'!OM7=8,"8 Cantal 500g",IF('Tableau (3)'!OM7=9,"9 Cantal 500g",IF('Tableau (3)'!OM7=10,"10 Cantal 500g",IF('Tableau (3)'!OM7&gt;10,"!!!!!!!!!!!!!!","")))))))))))</f>
        <v/>
      </c>
      <c r="OJ9" s="14" t="str">
        <f>IF('Tableau (3)'!OM28=1,"1 Tête de moine 250g",IF('Tableau (3)'!OM28=2,"2 Tête de moine 250g",IF('Tableau (3)'!OM28=3,"3 Tête de moine 250g",IF('Tableau (3)'!OM28=4,"4 Tête de moine 250g",IF('Tableau (3)'!OM28=5,"5 Tête de moine 250g",IF('Tableau (3)'!OM28=6,"6 Tête de moine 250g",IF('Tableau (3)'!OM28=7,"7 Tête de moine 250g",IF('Tableau (3)'!OM28=8,"8 Tête de moine 250g",IF('Tableau (3)'!OM28=9,"9 Tête de moine 250g",IF('Tableau (3)'!OM28=10,"10 Tête de moine 250g",IF('Tableau (3)'!OM28&gt;10,"!!!!!!!!!!!!!!","")))))))))))</f>
        <v/>
      </c>
      <c r="OK9" s="13" t="str">
        <f>IF('Tableau (3)'!OO7=1,"1 Cantal 500g",IF('Tableau (3)'!OO7=2,"2 Cantal 500g",IF('Tableau (3)'!OO7=3,"3 Cantal 500g",IF('Tableau (3)'!OO7=4,"4 Cantal 500g",IF('Tableau (3)'!OO7=5,"5 Cantal 500g",IF('Tableau (3)'!OO7=6,"6 Cantal 500g",IF('Tableau (3)'!OO7=7,"7 Cantal 500g",IF('Tableau (3)'!OO7=8,"8 Cantal 500g",IF('Tableau (3)'!OO7=9,"9 Cantal 500g",IF('Tableau (3)'!OO7=10,"10 Cantal 500g",IF('Tableau (3)'!OO7&gt;10,"!!!!!!!!!!!!!!","")))))))))))</f>
        <v/>
      </c>
      <c r="OL9" s="14" t="str">
        <f>IF('Tableau (3)'!OO28=1,"1 Tête de moine 250g",IF('Tableau (3)'!OO28=2,"2 Tête de moine 250g",IF('Tableau (3)'!OO28=3,"3 Tête de moine 250g",IF('Tableau (3)'!OO28=4,"4 Tête de moine 250g",IF('Tableau (3)'!OO28=5,"5 Tête de moine 250g",IF('Tableau (3)'!OO28=6,"6 Tête de moine 250g",IF('Tableau (3)'!OO28=7,"7 Tête de moine 250g",IF('Tableau (3)'!OO28=8,"8 Tête de moine 250g",IF('Tableau (3)'!OO28=9,"9 Tête de moine 250g",IF('Tableau (3)'!OO28=10,"10 Tête de moine 250g",IF('Tableau (3)'!OO28&gt;10,"!!!!!!!!!!!!!!","")))))))))))</f>
        <v/>
      </c>
      <c r="OM9" s="13" t="str">
        <f>IF('Tableau (3)'!OQ7=1,"1 Cantal 500g",IF('Tableau (3)'!OQ7=2,"2 Cantal 500g",IF('Tableau (3)'!OQ7=3,"3 Cantal 500g",IF('Tableau (3)'!OQ7=4,"4 Cantal 500g",IF('Tableau (3)'!OQ7=5,"5 Cantal 500g",IF('Tableau (3)'!OQ7=6,"6 Cantal 500g",IF('Tableau (3)'!OQ7=7,"7 Cantal 500g",IF('Tableau (3)'!OQ7=8,"8 Cantal 500g",IF('Tableau (3)'!OQ7=9,"9 Cantal 500g",IF('Tableau (3)'!OQ7=10,"10 Cantal 500g",IF('Tableau (3)'!OQ7&gt;10,"!!!!!!!!!!!!!!","")))))))))))</f>
        <v/>
      </c>
      <c r="ON9" s="14" t="str">
        <f>IF('Tableau (3)'!OQ28=1,"1 Tête de moine 250g",IF('Tableau (3)'!OQ28=2,"2 Tête de moine 250g",IF('Tableau (3)'!OQ28=3,"3 Tête de moine 250g",IF('Tableau (3)'!OQ28=4,"4 Tête de moine 250g",IF('Tableau (3)'!OQ28=5,"5 Tête de moine 250g",IF('Tableau (3)'!OQ28=6,"6 Tête de moine 250g",IF('Tableau (3)'!OQ28=7,"7 Tête de moine 250g",IF('Tableau (3)'!OQ28=8,"8 Tête de moine 250g",IF('Tableau (3)'!OQ28=9,"9 Tête de moine 250g",IF('Tableau (3)'!OQ28=10,"10 Tête de moine 250g",IF('Tableau (3)'!OQ28&gt;10,"!!!!!!!!!!!!!!","")))))))))))</f>
        <v/>
      </c>
      <c r="OO9" s="13" t="str">
        <f>IF('Tableau (3)'!OS7=1,"1 Cantal 500g",IF('Tableau (3)'!OS7=2,"2 Cantal 500g",IF('Tableau (3)'!OS7=3,"3 Cantal 500g",IF('Tableau (3)'!OS7=4,"4 Cantal 500g",IF('Tableau (3)'!OS7=5,"5 Cantal 500g",IF('Tableau (3)'!OS7=6,"6 Cantal 500g",IF('Tableau (3)'!OS7=7,"7 Cantal 500g",IF('Tableau (3)'!OS7=8,"8 Cantal 500g",IF('Tableau (3)'!OS7=9,"9 Cantal 500g",IF('Tableau (3)'!OS7=10,"10 Cantal 500g",IF('Tableau (3)'!OS7&gt;10,"!!!!!!!!!!!!!!","")))))))))))</f>
        <v/>
      </c>
      <c r="OP9" s="14" t="str">
        <f>IF('Tableau (3)'!OS28=1,"1 Tête de moine 250g",IF('Tableau (3)'!OS28=2,"2 Tête de moine 250g",IF('Tableau (3)'!OS28=3,"3 Tête de moine 250g",IF('Tableau (3)'!OS28=4,"4 Tête de moine 250g",IF('Tableau (3)'!OS28=5,"5 Tête de moine 250g",IF('Tableau (3)'!OS28=6,"6 Tête de moine 250g",IF('Tableau (3)'!OS28=7,"7 Tête de moine 250g",IF('Tableau (3)'!OS28=8,"8 Tête de moine 250g",IF('Tableau (3)'!OS28=9,"9 Tête de moine 250g",IF('Tableau (3)'!OS28=10,"10 Tête de moine 250g",IF('Tableau (3)'!OS28&gt;10,"!!!!!!!!!!!!!!","")))))))))))</f>
        <v/>
      </c>
      <c r="OQ9" s="13" t="str">
        <f>IF('Tableau (3)'!OU7=1,"1 Cantal 500g",IF('Tableau (3)'!OU7=2,"2 Cantal 500g",IF('Tableau (3)'!OU7=3,"3 Cantal 500g",IF('Tableau (3)'!OU7=4,"4 Cantal 500g",IF('Tableau (3)'!OU7=5,"5 Cantal 500g",IF('Tableau (3)'!OU7=6,"6 Cantal 500g",IF('Tableau (3)'!OU7=7,"7 Cantal 500g",IF('Tableau (3)'!OU7=8,"8 Cantal 500g",IF('Tableau (3)'!OU7=9,"9 Cantal 500g",IF('Tableau (3)'!OU7=10,"10 Cantal 500g",IF('Tableau (3)'!OU7&gt;10,"!!!!!!!!!!!!!!","")))))))))))</f>
        <v/>
      </c>
      <c r="OR9" s="14" t="str">
        <f>IF('Tableau (3)'!OU28=1,"1 Tête de moine 250g",IF('Tableau (3)'!OU28=2,"2 Tête de moine 250g",IF('Tableau (3)'!OU28=3,"3 Tête de moine 250g",IF('Tableau (3)'!OU28=4,"4 Tête de moine 250g",IF('Tableau (3)'!OU28=5,"5 Tête de moine 250g",IF('Tableau (3)'!OU28=6,"6 Tête de moine 250g",IF('Tableau (3)'!OU28=7,"7 Tête de moine 250g",IF('Tableau (3)'!OU28=8,"8 Tête de moine 250g",IF('Tableau (3)'!OU28=9,"9 Tête de moine 250g",IF('Tableau (3)'!OU28=10,"10 Tête de moine 250g",IF('Tableau (3)'!OU28&gt;10,"!!!!!!!!!!!!!!","")))))))))))</f>
        <v/>
      </c>
      <c r="OS9" s="13" t="str">
        <f>IF('Tableau (3)'!OW7=1,"1 Cantal 500g",IF('Tableau (3)'!OW7=2,"2 Cantal 500g",IF('Tableau (3)'!OW7=3,"3 Cantal 500g",IF('Tableau (3)'!OW7=4,"4 Cantal 500g",IF('Tableau (3)'!OW7=5,"5 Cantal 500g",IF('Tableau (3)'!OW7=6,"6 Cantal 500g",IF('Tableau (3)'!OW7=7,"7 Cantal 500g",IF('Tableau (3)'!OW7=8,"8 Cantal 500g",IF('Tableau (3)'!OW7=9,"9 Cantal 500g",IF('Tableau (3)'!OW7=10,"10 Cantal 500g",IF('Tableau (3)'!OW7&gt;10,"!!!!!!!!!!!!!!","")))))))))))</f>
        <v/>
      </c>
      <c r="OT9" s="14" t="str">
        <f>IF('Tableau (3)'!OW28=1,"1 Tête de moine 250g",IF('Tableau (3)'!OW28=2,"2 Tête de moine 250g",IF('Tableau (3)'!OW28=3,"3 Tête de moine 250g",IF('Tableau (3)'!OW28=4,"4 Tête de moine 250g",IF('Tableau (3)'!OW28=5,"5 Tête de moine 250g",IF('Tableau (3)'!OW28=6,"6 Tête de moine 250g",IF('Tableau (3)'!OW28=7,"7 Tête de moine 250g",IF('Tableau (3)'!OW28=8,"8 Tête de moine 250g",IF('Tableau (3)'!OW28=9,"9 Tête de moine 250g",IF('Tableau (3)'!OW28=10,"10 Tête de moine 250g",IF('Tableau (3)'!OW28&gt;10,"!!!!!!!!!!!!!!","")))))))))))</f>
        <v/>
      </c>
      <c r="OU9" s="13" t="str">
        <f>IF('Tableau (3)'!OY7=1,"1 Cantal 500g",IF('Tableau (3)'!OY7=2,"2 Cantal 500g",IF('Tableau (3)'!OY7=3,"3 Cantal 500g",IF('Tableau (3)'!OY7=4,"4 Cantal 500g",IF('Tableau (3)'!OY7=5,"5 Cantal 500g",IF('Tableau (3)'!OY7=6,"6 Cantal 500g",IF('Tableau (3)'!OY7=7,"7 Cantal 500g",IF('Tableau (3)'!OY7=8,"8 Cantal 500g",IF('Tableau (3)'!OY7=9,"9 Cantal 500g",IF('Tableau (3)'!OY7=10,"10 Cantal 500g",IF('Tableau (3)'!OY7&gt;10,"!!!!!!!!!!!!!!","")))))))))))</f>
        <v/>
      </c>
      <c r="OV9" s="14" t="str">
        <f>IF('Tableau (3)'!OY28=1,"1 Tête de moine 250g",IF('Tableau (3)'!OY28=2,"2 Tête de moine 250g",IF('Tableau (3)'!OY28=3,"3 Tête de moine 250g",IF('Tableau (3)'!OY28=4,"4 Tête de moine 250g",IF('Tableau (3)'!OY28=5,"5 Tête de moine 250g",IF('Tableau (3)'!OY28=6,"6 Tête de moine 250g",IF('Tableau (3)'!OY28=7,"7 Tête de moine 250g",IF('Tableau (3)'!OY28=8,"8 Tête de moine 250g",IF('Tableau (3)'!OY28=9,"9 Tête de moine 250g",IF('Tableau (3)'!OY28=10,"10 Tête de moine 250g",IF('Tableau (3)'!OY28&gt;10,"!!!!!!!!!!!!!!","")))))))))))</f>
        <v/>
      </c>
      <c r="OW9" s="13" t="str">
        <f>IF('Tableau (3)'!PA7=1,"1 Cantal 500g",IF('Tableau (3)'!PA7=2,"2 Cantal 500g",IF('Tableau (3)'!PA7=3,"3 Cantal 500g",IF('Tableau (3)'!PA7=4,"4 Cantal 500g",IF('Tableau (3)'!PA7=5,"5 Cantal 500g",IF('Tableau (3)'!PA7=6,"6 Cantal 500g",IF('Tableau (3)'!PA7=7,"7 Cantal 500g",IF('Tableau (3)'!PA7=8,"8 Cantal 500g",IF('Tableau (3)'!PA7=9,"9 Cantal 500g",IF('Tableau (3)'!PA7=10,"10 Cantal 500g",IF('Tableau (3)'!PA7&gt;10,"!!!!!!!!!!!!!!","")))))))))))</f>
        <v/>
      </c>
      <c r="OX9" s="14" t="str">
        <f>IF('Tableau (3)'!PA28=1,"1 Tête de moine 250g",IF('Tableau (3)'!PA28=2,"2 Tête de moine 250g",IF('Tableau (3)'!PA28=3,"3 Tête de moine 250g",IF('Tableau (3)'!PA28=4,"4 Tête de moine 250g",IF('Tableau (3)'!PA28=5,"5 Tête de moine 250g",IF('Tableau (3)'!PA28=6,"6 Tête de moine 250g",IF('Tableau (3)'!PA28=7,"7 Tête de moine 250g",IF('Tableau (3)'!PA28=8,"8 Tête de moine 250g",IF('Tableau (3)'!PA28=9,"9 Tête de moine 250g",IF('Tableau (3)'!PA28=10,"10 Tête de moine 250g",IF('Tableau (3)'!PA28&gt;10,"!!!!!!!!!!!!!!","")))))))))))</f>
        <v/>
      </c>
      <c r="OY9" s="13" t="str">
        <f>IF('Tableau (3)'!PC7=1,"1 Cantal 500g",IF('Tableau (3)'!PC7=2,"2 Cantal 500g",IF('Tableau (3)'!PC7=3,"3 Cantal 500g",IF('Tableau (3)'!PC7=4,"4 Cantal 500g",IF('Tableau (3)'!PC7=5,"5 Cantal 500g",IF('Tableau (3)'!PC7=6,"6 Cantal 500g",IF('Tableau (3)'!PC7=7,"7 Cantal 500g",IF('Tableau (3)'!PC7=8,"8 Cantal 500g",IF('Tableau (3)'!PC7=9,"9 Cantal 500g",IF('Tableau (3)'!PC7=10,"10 Cantal 500g",IF('Tableau (3)'!PC7&gt;10,"!!!!!!!!!!!!!!","")))))))))))</f>
        <v/>
      </c>
      <c r="OZ9" s="14" t="str">
        <f>IF('Tableau (3)'!PC28=1,"1 Tête de moine 250g",IF('Tableau (3)'!PC28=2,"2 Tête de moine 250g",IF('Tableau (3)'!PC28=3,"3 Tête de moine 250g",IF('Tableau (3)'!PC28=4,"4 Tête de moine 250g",IF('Tableau (3)'!PC28=5,"5 Tête de moine 250g",IF('Tableau (3)'!PC28=6,"6 Tête de moine 250g",IF('Tableau (3)'!PC28=7,"7 Tête de moine 250g",IF('Tableau (3)'!PC28=8,"8 Tête de moine 250g",IF('Tableau (3)'!PC28=9,"9 Tête de moine 250g",IF('Tableau (3)'!PC28=10,"10 Tête de moine 250g",IF('Tableau (3)'!PC28&gt;10,"!!!!!!!!!!!!!!","")))))))))))</f>
        <v/>
      </c>
      <c r="PA9" s="13" t="str">
        <f>IF('Tableau (3)'!PE7=1,"1 Cantal 500g",IF('Tableau (3)'!PE7=2,"2 Cantal 500g",IF('Tableau (3)'!PE7=3,"3 Cantal 500g",IF('Tableau (3)'!PE7=4,"4 Cantal 500g",IF('Tableau (3)'!PE7=5,"5 Cantal 500g",IF('Tableau (3)'!PE7=6,"6 Cantal 500g",IF('Tableau (3)'!PE7=7,"7 Cantal 500g",IF('Tableau (3)'!PE7=8,"8 Cantal 500g",IF('Tableau (3)'!PE7=9,"9 Cantal 500g",IF('Tableau (3)'!PE7=10,"10 Cantal 500g",IF('Tableau (3)'!PE7&gt;10,"!!!!!!!!!!!!!!","")))))))))))</f>
        <v/>
      </c>
      <c r="PB9" s="14" t="str">
        <f>IF('Tableau (3)'!PE28=1,"1 Tête de moine 250g",IF('Tableau (3)'!PE28=2,"2 Tête de moine 250g",IF('Tableau (3)'!PE28=3,"3 Tête de moine 250g",IF('Tableau (3)'!PE28=4,"4 Tête de moine 250g",IF('Tableau (3)'!PE28=5,"5 Tête de moine 250g",IF('Tableau (3)'!PE28=6,"6 Tête de moine 250g",IF('Tableau (3)'!PE28=7,"7 Tête de moine 250g",IF('Tableau (3)'!PE28=8,"8 Tête de moine 250g",IF('Tableau (3)'!PE28=9,"9 Tête de moine 250g",IF('Tableau (3)'!PE28=10,"10 Tête de moine 250g",IF('Tableau (3)'!PE28&gt;10,"!!!!!!!!!!!!!!","")))))))))))</f>
        <v/>
      </c>
      <c r="PC9" s="13" t="str">
        <f>IF('Tableau (3)'!PG7=1,"1 Cantal 500g",IF('Tableau (3)'!PG7=2,"2 Cantal 500g",IF('Tableau (3)'!PG7=3,"3 Cantal 500g",IF('Tableau (3)'!PG7=4,"4 Cantal 500g",IF('Tableau (3)'!PG7=5,"5 Cantal 500g",IF('Tableau (3)'!PG7=6,"6 Cantal 500g",IF('Tableau (3)'!PG7=7,"7 Cantal 500g",IF('Tableau (3)'!PG7=8,"8 Cantal 500g",IF('Tableau (3)'!PG7=9,"9 Cantal 500g",IF('Tableau (3)'!PG7=10,"10 Cantal 500g",IF('Tableau (3)'!PG7&gt;10,"!!!!!!!!!!!!!!","")))))))))))</f>
        <v/>
      </c>
      <c r="PD9" s="14" t="str">
        <f>IF('Tableau (3)'!PG28=1,"1 Tête de moine 250g",IF('Tableau (3)'!PG28=2,"2 Tête de moine 250g",IF('Tableau (3)'!PG28=3,"3 Tête de moine 250g",IF('Tableau (3)'!PG28=4,"4 Tête de moine 250g",IF('Tableau (3)'!PG28=5,"5 Tête de moine 250g",IF('Tableau (3)'!PG28=6,"6 Tête de moine 250g",IF('Tableau (3)'!PG28=7,"7 Tête de moine 250g",IF('Tableau (3)'!PG28=8,"8 Tête de moine 250g",IF('Tableau (3)'!PG28=9,"9 Tête de moine 250g",IF('Tableau (3)'!PG28=10,"10 Tête de moine 250g",IF('Tableau (3)'!PG28&gt;10,"!!!!!!!!!!!!!!","")))))))))))</f>
        <v/>
      </c>
      <c r="PE9" s="13" t="str">
        <f>IF('Tableau (3)'!PI7=1,"1 Cantal 500g",IF('Tableau (3)'!PI7=2,"2 Cantal 500g",IF('Tableau (3)'!PI7=3,"3 Cantal 500g",IF('Tableau (3)'!PI7=4,"4 Cantal 500g",IF('Tableau (3)'!PI7=5,"5 Cantal 500g",IF('Tableau (3)'!PI7=6,"6 Cantal 500g",IF('Tableau (3)'!PI7=7,"7 Cantal 500g",IF('Tableau (3)'!PI7=8,"8 Cantal 500g",IF('Tableau (3)'!PI7=9,"9 Cantal 500g",IF('Tableau (3)'!PI7=10,"10 Cantal 500g",IF('Tableau (3)'!PI7&gt;10,"!!!!!!!!!!!!!!","")))))))))))</f>
        <v/>
      </c>
      <c r="PF9" s="14" t="str">
        <f>IF('Tableau (3)'!PI28=1,"1 Tête de moine 250g",IF('Tableau (3)'!PI28=2,"2 Tête de moine 250g",IF('Tableau (3)'!PI28=3,"3 Tête de moine 250g",IF('Tableau (3)'!PI28=4,"4 Tête de moine 250g",IF('Tableau (3)'!PI28=5,"5 Tête de moine 250g",IF('Tableau (3)'!PI28=6,"6 Tête de moine 250g",IF('Tableau (3)'!PI28=7,"7 Tête de moine 250g",IF('Tableau (3)'!PI28=8,"8 Tête de moine 250g",IF('Tableau (3)'!PI28=9,"9 Tête de moine 250g",IF('Tableau (3)'!PI28=10,"10 Tête de moine 250g",IF('Tableau (3)'!PI28&gt;10,"!!!!!!!!!!!!!!","")))))))))))</f>
        <v/>
      </c>
      <c r="PG9" s="13" t="str">
        <f>IF('Tableau (3)'!PK7=1,"1 Cantal 500g",IF('Tableau (3)'!PK7=2,"2 Cantal 500g",IF('Tableau (3)'!PK7=3,"3 Cantal 500g",IF('Tableau (3)'!PK7=4,"4 Cantal 500g",IF('Tableau (3)'!PK7=5,"5 Cantal 500g",IF('Tableau (3)'!PK7=6,"6 Cantal 500g",IF('Tableau (3)'!PK7=7,"7 Cantal 500g",IF('Tableau (3)'!PK7=8,"8 Cantal 500g",IF('Tableau (3)'!PK7=9,"9 Cantal 500g",IF('Tableau (3)'!PK7=10,"10 Cantal 500g",IF('Tableau (3)'!PK7&gt;10,"!!!!!!!!!!!!!!","")))))))))))</f>
        <v/>
      </c>
      <c r="PH9" s="14" t="str">
        <f>IF('Tableau (3)'!PK28=1,"1 Tête de moine 250g",IF('Tableau (3)'!PK28=2,"2 Tête de moine 250g",IF('Tableau (3)'!PK28=3,"3 Tête de moine 250g",IF('Tableau (3)'!PK28=4,"4 Tête de moine 250g",IF('Tableau (3)'!PK28=5,"5 Tête de moine 250g",IF('Tableau (3)'!PK28=6,"6 Tête de moine 250g",IF('Tableau (3)'!PK28=7,"7 Tête de moine 250g",IF('Tableau (3)'!PK28=8,"8 Tête de moine 250g",IF('Tableau (3)'!PK28=9,"9 Tête de moine 250g",IF('Tableau (3)'!PK28=10,"10 Tête de moine 250g",IF('Tableau (3)'!PK28&gt;10,"!!!!!!!!!!!!!!","")))))))))))</f>
        <v/>
      </c>
      <c r="PI9" s="13" t="str">
        <f>IF('Tableau (3)'!PM7=1,"1 Cantal 500g",IF('Tableau (3)'!PM7=2,"2 Cantal 500g",IF('Tableau (3)'!PM7=3,"3 Cantal 500g",IF('Tableau (3)'!PM7=4,"4 Cantal 500g",IF('Tableau (3)'!PM7=5,"5 Cantal 500g",IF('Tableau (3)'!PM7=6,"6 Cantal 500g",IF('Tableau (3)'!PM7=7,"7 Cantal 500g",IF('Tableau (3)'!PM7=8,"8 Cantal 500g",IF('Tableau (3)'!PM7=9,"9 Cantal 500g",IF('Tableau (3)'!PM7=10,"10 Cantal 500g",IF('Tableau (3)'!PM7&gt;10,"!!!!!!!!!!!!!!","")))))))))))</f>
        <v/>
      </c>
      <c r="PJ9" s="14" t="str">
        <f>IF('Tableau (3)'!PM28=1,"1 Tête de moine 250g",IF('Tableau (3)'!PM28=2,"2 Tête de moine 250g",IF('Tableau (3)'!PM28=3,"3 Tête de moine 250g",IF('Tableau (3)'!PM28=4,"4 Tête de moine 250g",IF('Tableau (3)'!PM28=5,"5 Tête de moine 250g",IF('Tableau (3)'!PM28=6,"6 Tête de moine 250g",IF('Tableau (3)'!PM28=7,"7 Tête de moine 250g",IF('Tableau (3)'!PM28=8,"8 Tête de moine 250g",IF('Tableau (3)'!PM28=9,"9 Tête de moine 250g",IF('Tableau (3)'!PM28=10,"10 Tête de moine 250g",IF('Tableau (3)'!PM28&gt;10,"!!!!!!!!!!!!!!","")))))))))))</f>
        <v/>
      </c>
      <c r="PK9" s="13" t="str">
        <f>IF('Tableau (3)'!PO7=1,"1 Cantal 500g",IF('Tableau (3)'!PO7=2,"2 Cantal 500g",IF('Tableau (3)'!PO7=3,"3 Cantal 500g",IF('Tableau (3)'!PO7=4,"4 Cantal 500g",IF('Tableau (3)'!PO7=5,"5 Cantal 500g",IF('Tableau (3)'!PO7=6,"6 Cantal 500g",IF('Tableau (3)'!PO7=7,"7 Cantal 500g",IF('Tableau (3)'!PO7=8,"8 Cantal 500g",IF('Tableau (3)'!PO7=9,"9 Cantal 500g",IF('Tableau (3)'!PO7=10,"10 Cantal 500g",IF('Tableau (3)'!PO7&gt;10,"!!!!!!!!!!!!!!","")))))))))))</f>
        <v/>
      </c>
      <c r="PL9" s="14" t="str">
        <f>IF('Tableau (3)'!PO28=1,"1 Tête de moine 250g",IF('Tableau (3)'!PO28=2,"2 Tête de moine 250g",IF('Tableau (3)'!PO28=3,"3 Tête de moine 250g",IF('Tableau (3)'!PO28=4,"4 Tête de moine 250g",IF('Tableau (3)'!PO28=5,"5 Tête de moine 250g",IF('Tableau (3)'!PO28=6,"6 Tête de moine 250g",IF('Tableau (3)'!PO28=7,"7 Tête de moine 250g",IF('Tableau (3)'!PO28=8,"8 Tête de moine 250g",IF('Tableau (3)'!PO28=9,"9 Tête de moine 250g",IF('Tableau (3)'!PO28=10,"10 Tête de moine 250g",IF('Tableau (3)'!PO28&gt;10,"!!!!!!!!!!!!!!","")))))))))))</f>
        <v/>
      </c>
      <c r="PM9" s="13" t="str">
        <f>IF('Tableau (3)'!PQ7=1,"1 Cantal 500g",IF('Tableau (3)'!PQ7=2,"2 Cantal 500g",IF('Tableau (3)'!PQ7=3,"3 Cantal 500g",IF('Tableau (3)'!PQ7=4,"4 Cantal 500g",IF('Tableau (3)'!PQ7=5,"5 Cantal 500g",IF('Tableau (3)'!PQ7=6,"6 Cantal 500g",IF('Tableau (3)'!PQ7=7,"7 Cantal 500g",IF('Tableau (3)'!PQ7=8,"8 Cantal 500g",IF('Tableau (3)'!PQ7=9,"9 Cantal 500g",IF('Tableau (3)'!PQ7=10,"10 Cantal 500g",IF('Tableau (3)'!PQ7&gt;10,"!!!!!!!!!!!!!!","")))))))))))</f>
        <v/>
      </c>
      <c r="PN9" s="14" t="str">
        <f>IF('Tableau (3)'!PQ28=1,"1 Tête de moine 250g",IF('Tableau (3)'!PQ28=2,"2 Tête de moine 250g",IF('Tableau (3)'!PQ28=3,"3 Tête de moine 250g",IF('Tableau (3)'!PQ28=4,"4 Tête de moine 250g",IF('Tableau (3)'!PQ28=5,"5 Tête de moine 250g",IF('Tableau (3)'!PQ28=6,"6 Tête de moine 250g",IF('Tableau (3)'!PQ28=7,"7 Tête de moine 250g",IF('Tableau (3)'!PQ28=8,"8 Tête de moine 250g",IF('Tableau (3)'!PQ28=9,"9 Tête de moine 250g",IF('Tableau (3)'!PQ28=10,"10 Tête de moine 250g",IF('Tableau (3)'!PQ28&gt;10,"!!!!!!!!!!!!!!","")))))))))))</f>
        <v/>
      </c>
      <c r="PO9" s="13" t="str">
        <f>IF('Tableau (3)'!PS7=1,"1 Cantal 500g",IF('Tableau (3)'!PS7=2,"2 Cantal 500g",IF('Tableau (3)'!PS7=3,"3 Cantal 500g",IF('Tableau (3)'!PS7=4,"4 Cantal 500g",IF('Tableau (3)'!PS7=5,"5 Cantal 500g",IF('Tableau (3)'!PS7=6,"6 Cantal 500g",IF('Tableau (3)'!PS7=7,"7 Cantal 500g",IF('Tableau (3)'!PS7=8,"8 Cantal 500g",IF('Tableau (3)'!PS7=9,"9 Cantal 500g",IF('Tableau (3)'!PS7=10,"10 Cantal 500g",IF('Tableau (3)'!PS7&gt;10,"!!!!!!!!!!!!!!","")))))))))))</f>
        <v/>
      </c>
      <c r="PP9" s="14" t="str">
        <f>IF('Tableau (3)'!PS28=1,"1 Tête de moine 250g",IF('Tableau (3)'!PS28=2,"2 Tête de moine 250g",IF('Tableau (3)'!PS28=3,"3 Tête de moine 250g",IF('Tableau (3)'!PS28=4,"4 Tête de moine 250g",IF('Tableau (3)'!PS28=5,"5 Tête de moine 250g",IF('Tableau (3)'!PS28=6,"6 Tête de moine 250g",IF('Tableau (3)'!PS28=7,"7 Tête de moine 250g",IF('Tableau (3)'!PS28=8,"8 Tête de moine 250g",IF('Tableau (3)'!PS28=9,"9 Tête de moine 250g",IF('Tableau (3)'!PS28=10,"10 Tête de moine 250g",IF('Tableau (3)'!PS28&gt;10,"!!!!!!!!!!!!!!","")))))))))))</f>
        <v/>
      </c>
      <c r="PQ9" s="13" t="str">
        <f>IF('Tableau (3)'!PU7=1,"1 Cantal 500g",IF('Tableau (3)'!PU7=2,"2 Cantal 500g",IF('Tableau (3)'!PU7=3,"3 Cantal 500g",IF('Tableau (3)'!PU7=4,"4 Cantal 500g",IF('Tableau (3)'!PU7=5,"5 Cantal 500g",IF('Tableau (3)'!PU7=6,"6 Cantal 500g",IF('Tableau (3)'!PU7=7,"7 Cantal 500g",IF('Tableau (3)'!PU7=8,"8 Cantal 500g",IF('Tableau (3)'!PU7=9,"9 Cantal 500g",IF('Tableau (3)'!PU7=10,"10 Cantal 500g",IF('Tableau (3)'!PU7&gt;10,"!!!!!!!!!!!!!!","")))))))))))</f>
        <v/>
      </c>
      <c r="PR9" s="14" t="str">
        <f>IF('Tableau (3)'!PU28=1,"1 Tête de moine 250g",IF('Tableau (3)'!PU28=2,"2 Tête de moine 250g",IF('Tableau (3)'!PU28=3,"3 Tête de moine 250g",IF('Tableau (3)'!PU28=4,"4 Tête de moine 250g",IF('Tableau (3)'!PU28=5,"5 Tête de moine 250g",IF('Tableau (3)'!PU28=6,"6 Tête de moine 250g",IF('Tableau (3)'!PU28=7,"7 Tête de moine 250g",IF('Tableau (3)'!PU28=8,"8 Tête de moine 250g",IF('Tableau (3)'!PU28=9,"9 Tête de moine 250g",IF('Tableau (3)'!PU28=10,"10 Tête de moine 250g",IF('Tableau (3)'!PU28&gt;10,"!!!!!!!!!!!!!!","")))))))))))</f>
        <v/>
      </c>
      <c r="PS9" s="13" t="str">
        <f>IF('Tableau (3)'!PW7=1,"1 Cantal 500g",IF('Tableau (3)'!PW7=2,"2 Cantal 500g",IF('Tableau (3)'!PW7=3,"3 Cantal 500g",IF('Tableau (3)'!PW7=4,"4 Cantal 500g",IF('Tableau (3)'!PW7=5,"5 Cantal 500g",IF('Tableau (3)'!PW7=6,"6 Cantal 500g",IF('Tableau (3)'!PW7=7,"7 Cantal 500g",IF('Tableau (3)'!PW7=8,"8 Cantal 500g",IF('Tableau (3)'!PW7=9,"9 Cantal 500g",IF('Tableau (3)'!PW7=10,"10 Cantal 500g",IF('Tableau (3)'!PW7&gt;10,"!!!!!!!!!!!!!!","")))))))))))</f>
        <v/>
      </c>
      <c r="PT9" s="14" t="str">
        <f>IF('Tableau (3)'!PW28=1,"1 Tête de moine 250g",IF('Tableau (3)'!PW28=2,"2 Tête de moine 250g",IF('Tableau (3)'!PW28=3,"3 Tête de moine 250g",IF('Tableau (3)'!PW28=4,"4 Tête de moine 250g",IF('Tableau (3)'!PW28=5,"5 Tête de moine 250g",IF('Tableau (3)'!PW28=6,"6 Tête de moine 250g",IF('Tableau (3)'!PW28=7,"7 Tête de moine 250g",IF('Tableau (3)'!PW28=8,"8 Tête de moine 250g",IF('Tableau (3)'!PW28=9,"9 Tête de moine 250g",IF('Tableau (3)'!PW28=10,"10 Tête de moine 250g",IF('Tableau (3)'!PW28&gt;10,"!!!!!!!!!!!!!!","")))))))))))</f>
        <v/>
      </c>
      <c r="PU9" s="13" t="str">
        <f>IF('Tableau (3)'!PY7=1,"1 Cantal 500g",IF('Tableau (3)'!PY7=2,"2 Cantal 500g",IF('Tableau (3)'!PY7=3,"3 Cantal 500g",IF('Tableau (3)'!PY7=4,"4 Cantal 500g",IF('Tableau (3)'!PY7=5,"5 Cantal 500g",IF('Tableau (3)'!PY7=6,"6 Cantal 500g",IF('Tableau (3)'!PY7=7,"7 Cantal 500g",IF('Tableau (3)'!PY7=8,"8 Cantal 500g",IF('Tableau (3)'!PY7=9,"9 Cantal 500g",IF('Tableau (3)'!PY7=10,"10 Cantal 500g",IF('Tableau (3)'!PY7&gt;10,"!!!!!!!!!!!!!!","")))))))))))</f>
        <v/>
      </c>
      <c r="PV9" s="14" t="str">
        <f>IF('Tableau (3)'!PY28=1,"1 Tête de moine 250g",IF('Tableau (3)'!PY28=2,"2 Tête de moine 250g",IF('Tableau (3)'!PY28=3,"3 Tête de moine 250g",IF('Tableau (3)'!PY28=4,"4 Tête de moine 250g",IF('Tableau (3)'!PY28=5,"5 Tête de moine 250g",IF('Tableau (3)'!PY28=6,"6 Tête de moine 250g",IF('Tableau (3)'!PY28=7,"7 Tête de moine 250g",IF('Tableau (3)'!PY28=8,"8 Tête de moine 250g",IF('Tableau (3)'!PY28=9,"9 Tête de moine 250g",IF('Tableau (3)'!PY28=10,"10 Tête de moine 250g",IF('Tableau (3)'!PY28&gt;10,"!!!!!!!!!!!!!!","")))))))))))</f>
        <v/>
      </c>
      <c r="PW9" s="13" t="str">
        <f>IF('Tableau (3)'!QA7=1,"1 Cantal 500g",IF('Tableau (3)'!QA7=2,"2 Cantal 500g",IF('Tableau (3)'!QA7=3,"3 Cantal 500g",IF('Tableau (3)'!QA7=4,"4 Cantal 500g",IF('Tableau (3)'!QA7=5,"5 Cantal 500g",IF('Tableau (3)'!QA7=6,"6 Cantal 500g",IF('Tableau (3)'!QA7=7,"7 Cantal 500g",IF('Tableau (3)'!QA7=8,"8 Cantal 500g",IF('Tableau (3)'!QA7=9,"9 Cantal 500g",IF('Tableau (3)'!QA7=10,"10 Cantal 500g",IF('Tableau (3)'!QA7&gt;10,"!!!!!!!!!!!!!!","")))))))))))</f>
        <v/>
      </c>
      <c r="PX9" s="14" t="str">
        <f>IF('Tableau (3)'!QA28=1,"1 Tête de moine 250g",IF('Tableau (3)'!QA28=2,"2 Tête de moine 250g",IF('Tableau (3)'!QA28=3,"3 Tête de moine 250g",IF('Tableau (3)'!QA28=4,"4 Tête de moine 250g",IF('Tableau (3)'!QA28=5,"5 Tête de moine 250g",IF('Tableau (3)'!QA28=6,"6 Tête de moine 250g",IF('Tableau (3)'!QA28=7,"7 Tête de moine 250g",IF('Tableau (3)'!QA28=8,"8 Tête de moine 250g",IF('Tableau (3)'!QA28=9,"9 Tête de moine 250g",IF('Tableau (3)'!QA28=10,"10 Tête de moine 250g",IF('Tableau (3)'!QA28&gt;10,"!!!!!!!!!!!!!!","")))))))))))</f>
        <v/>
      </c>
      <c r="PY9" s="13" t="str">
        <f>IF('Tableau (3)'!QC7=1,"1 Cantal 500g",IF('Tableau (3)'!QC7=2,"2 Cantal 500g",IF('Tableau (3)'!QC7=3,"3 Cantal 500g",IF('Tableau (3)'!QC7=4,"4 Cantal 500g",IF('Tableau (3)'!QC7=5,"5 Cantal 500g",IF('Tableau (3)'!QC7=6,"6 Cantal 500g",IF('Tableau (3)'!QC7=7,"7 Cantal 500g",IF('Tableau (3)'!QC7=8,"8 Cantal 500g",IF('Tableau (3)'!QC7=9,"9 Cantal 500g",IF('Tableau (3)'!QC7=10,"10 Cantal 500g",IF('Tableau (3)'!QC7&gt;10,"!!!!!!!!!!!!!!","")))))))))))</f>
        <v/>
      </c>
      <c r="PZ9" s="14" t="str">
        <f>IF('Tableau (3)'!QC28=1,"1 Tête de moine 250g",IF('Tableau (3)'!QC28=2,"2 Tête de moine 250g",IF('Tableau (3)'!QC28=3,"3 Tête de moine 250g",IF('Tableau (3)'!QC28=4,"4 Tête de moine 250g",IF('Tableau (3)'!QC28=5,"5 Tête de moine 250g",IF('Tableau (3)'!QC28=6,"6 Tête de moine 250g",IF('Tableau (3)'!QC28=7,"7 Tête de moine 250g",IF('Tableau (3)'!QC28=8,"8 Tête de moine 250g",IF('Tableau (3)'!QC28=9,"9 Tête de moine 250g",IF('Tableau (3)'!QC28=10,"10 Tête de moine 250g",IF('Tableau (3)'!QC28&gt;10,"!!!!!!!!!!!!!!","")))))))))))</f>
        <v/>
      </c>
      <c r="QA9" s="13" t="str">
        <f>IF('Tableau (3)'!QE7=1,"1 Cantal 500g",IF('Tableau (3)'!QE7=2,"2 Cantal 500g",IF('Tableau (3)'!QE7=3,"3 Cantal 500g",IF('Tableau (3)'!QE7=4,"4 Cantal 500g",IF('Tableau (3)'!QE7=5,"5 Cantal 500g",IF('Tableau (3)'!QE7=6,"6 Cantal 500g",IF('Tableau (3)'!QE7=7,"7 Cantal 500g",IF('Tableau (3)'!QE7=8,"8 Cantal 500g",IF('Tableau (3)'!QE7=9,"9 Cantal 500g",IF('Tableau (3)'!QE7=10,"10 Cantal 500g",IF('Tableau (3)'!QE7&gt;10,"!!!!!!!!!!!!!!","")))))))))))</f>
        <v/>
      </c>
      <c r="QB9" s="14" t="str">
        <f>IF('Tableau (3)'!QE28=1,"1 Tête de moine 250g",IF('Tableau (3)'!QE28=2,"2 Tête de moine 250g",IF('Tableau (3)'!QE28=3,"3 Tête de moine 250g",IF('Tableau (3)'!QE28=4,"4 Tête de moine 250g",IF('Tableau (3)'!QE28=5,"5 Tête de moine 250g",IF('Tableau (3)'!QE28=6,"6 Tête de moine 250g",IF('Tableau (3)'!QE28=7,"7 Tête de moine 250g",IF('Tableau (3)'!QE28=8,"8 Tête de moine 250g",IF('Tableau (3)'!QE28=9,"9 Tête de moine 250g",IF('Tableau (3)'!QE28=10,"10 Tête de moine 250g",IF('Tableau (3)'!QE28&gt;10,"!!!!!!!!!!!!!!","")))))))))))</f>
        <v/>
      </c>
      <c r="QC9" s="13" t="str">
        <f>IF('Tableau (3)'!QG7=1,"1 Cantal 500g",IF('Tableau (3)'!QG7=2,"2 Cantal 500g",IF('Tableau (3)'!QG7=3,"3 Cantal 500g",IF('Tableau (3)'!QG7=4,"4 Cantal 500g",IF('Tableau (3)'!QG7=5,"5 Cantal 500g",IF('Tableau (3)'!QG7=6,"6 Cantal 500g",IF('Tableau (3)'!QG7=7,"7 Cantal 500g",IF('Tableau (3)'!QG7=8,"8 Cantal 500g",IF('Tableau (3)'!QG7=9,"9 Cantal 500g",IF('Tableau (3)'!QG7=10,"10 Cantal 500g",IF('Tableau (3)'!QG7&gt;10,"!!!!!!!!!!!!!!","")))))))))))</f>
        <v/>
      </c>
      <c r="QD9" s="14" t="str">
        <f>IF('Tableau (3)'!QG28=1,"1 Tête de moine 250g",IF('Tableau (3)'!QG28=2,"2 Tête de moine 250g",IF('Tableau (3)'!QG28=3,"3 Tête de moine 250g",IF('Tableau (3)'!QG28=4,"4 Tête de moine 250g",IF('Tableau (3)'!QG28=5,"5 Tête de moine 250g",IF('Tableau (3)'!QG28=6,"6 Tête de moine 250g",IF('Tableau (3)'!QG28=7,"7 Tête de moine 250g",IF('Tableau (3)'!QG28=8,"8 Tête de moine 250g",IF('Tableau (3)'!QG28=9,"9 Tête de moine 250g",IF('Tableau (3)'!QG28=10,"10 Tête de moine 250g",IF('Tableau (3)'!QG28&gt;10,"!!!!!!!!!!!!!!","")))))))))))</f>
        <v/>
      </c>
      <c r="QE9" s="13" t="str">
        <f>IF('Tableau (3)'!QI7=1,"1 Cantal 500g",IF('Tableau (3)'!QI7=2,"2 Cantal 500g",IF('Tableau (3)'!QI7=3,"3 Cantal 500g",IF('Tableau (3)'!QI7=4,"4 Cantal 500g",IF('Tableau (3)'!QI7=5,"5 Cantal 500g",IF('Tableau (3)'!QI7=6,"6 Cantal 500g",IF('Tableau (3)'!QI7=7,"7 Cantal 500g",IF('Tableau (3)'!QI7=8,"8 Cantal 500g",IF('Tableau (3)'!QI7=9,"9 Cantal 500g",IF('Tableau (3)'!QI7=10,"10 Cantal 500g",IF('Tableau (3)'!QI7&gt;10,"!!!!!!!!!!!!!!","")))))))))))</f>
        <v/>
      </c>
      <c r="QF9" s="14" t="str">
        <f>IF('Tableau (3)'!QI28=1,"1 Tête de moine 250g",IF('Tableau (3)'!QI28=2,"2 Tête de moine 250g",IF('Tableau (3)'!QI28=3,"3 Tête de moine 250g",IF('Tableau (3)'!QI28=4,"4 Tête de moine 250g",IF('Tableau (3)'!QI28=5,"5 Tête de moine 250g",IF('Tableau (3)'!QI28=6,"6 Tête de moine 250g",IF('Tableau (3)'!QI28=7,"7 Tête de moine 250g",IF('Tableau (3)'!QI28=8,"8 Tête de moine 250g",IF('Tableau (3)'!QI28=9,"9 Tête de moine 250g",IF('Tableau (3)'!QI28=10,"10 Tête de moine 250g",IF('Tableau (3)'!QI28&gt;10,"!!!!!!!!!!!!!!","")))))))))))</f>
        <v/>
      </c>
      <c r="QG9" s="13" t="str">
        <f>IF('Tableau (3)'!QK7=1,"1 Cantal 500g",IF('Tableau (3)'!QK7=2,"2 Cantal 500g",IF('Tableau (3)'!QK7=3,"3 Cantal 500g",IF('Tableau (3)'!QK7=4,"4 Cantal 500g",IF('Tableau (3)'!QK7=5,"5 Cantal 500g",IF('Tableau (3)'!QK7=6,"6 Cantal 500g",IF('Tableau (3)'!QK7=7,"7 Cantal 500g",IF('Tableau (3)'!QK7=8,"8 Cantal 500g",IF('Tableau (3)'!QK7=9,"9 Cantal 500g",IF('Tableau (3)'!QK7=10,"10 Cantal 500g",IF('Tableau (3)'!QK7&gt;10,"!!!!!!!!!!!!!!","")))))))))))</f>
        <v/>
      </c>
      <c r="QH9" s="14" t="str">
        <f>IF('Tableau (3)'!QK28=1,"1 Tête de moine 250g",IF('Tableau (3)'!QK28=2,"2 Tête de moine 250g",IF('Tableau (3)'!QK28=3,"3 Tête de moine 250g",IF('Tableau (3)'!QK28=4,"4 Tête de moine 250g",IF('Tableau (3)'!QK28=5,"5 Tête de moine 250g",IF('Tableau (3)'!QK28=6,"6 Tête de moine 250g",IF('Tableau (3)'!QK28=7,"7 Tête de moine 250g",IF('Tableau (3)'!QK28=8,"8 Tête de moine 250g",IF('Tableau (3)'!QK28=9,"9 Tête de moine 250g",IF('Tableau (3)'!QK28=10,"10 Tête de moine 250g",IF('Tableau (3)'!QK28&gt;10,"!!!!!!!!!!!!!!","")))))))))))</f>
        <v/>
      </c>
      <c r="QI9" s="13" t="str">
        <f>IF('Tableau (3)'!QM7=1,"1 Cantal 500g",IF('Tableau (3)'!QM7=2,"2 Cantal 500g",IF('Tableau (3)'!QM7=3,"3 Cantal 500g",IF('Tableau (3)'!QM7=4,"4 Cantal 500g",IF('Tableau (3)'!QM7=5,"5 Cantal 500g",IF('Tableau (3)'!QM7=6,"6 Cantal 500g",IF('Tableau (3)'!QM7=7,"7 Cantal 500g",IF('Tableau (3)'!QM7=8,"8 Cantal 500g",IF('Tableau (3)'!QM7=9,"9 Cantal 500g",IF('Tableau (3)'!QM7=10,"10 Cantal 500g",IF('Tableau (3)'!QM7&gt;10,"!!!!!!!!!!!!!!","")))))))))))</f>
        <v/>
      </c>
      <c r="QJ9" s="14" t="str">
        <f>IF('Tableau (3)'!QM28=1,"1 Tête de moine 250g",IF('Tableau (3)'!QM28=2,"2 Tête de moine 250g",IF('Tableau (3)'!QM28=3,"3 Tête de moine 250g",IF('Tableau (3)'!QM28=4,"4 Tête de moine 250g",IF('Tableau (3)'!QM28=5,"5 Tête de moine 250g",IF('Tableau (3)'!QM28=6,"6 Tête de moine 250g",IF('Tableau (3)'!QM28=7,"7 Tête de moine 250g",IF('Tableau (3)'!QM28=8,"8 Tête de moine 250g",IF('Tableau (3)'!QM28=9,"9 Tête de moine 250g",IF('Tableau (3)'!QM28=10,"10 Tête de moine 250g",IF('Tableau (3)'!QM28&gt;10,"!!!!!!!!!!!!!!","")))))))))))</f>
        <v/>
      </c>
      <c r="QK9" s="13" t="str">
        <f>IF('Tableau (3)'!QO7=1,"1 Cantal 500g",IF('Tableau (3)'!QO7=2,"2 Cantal 500g",IF('Tableau (3)'!QO7=3,"3 Cantal 500g",IF('Tableau (3)'!QO7=4,"4 Cantal 500g",IF('Tableau (3)'!QO7=5,"5 Cantal 500g",IF('Tableau (3)'!QO7=6,"6 Cantal 500g",IF('Tableau (3)'!QO7=7,"7 Cantal 500g",IF('Tableau (3)'!QO7=8,"8 Cantal 500g",IF('Tableau (3)'!QO7=9,"9 Cantal 500g",IF('Tableau (3)'!QO7=10,"10 Cantal 500g",IF('Tableau (3)'!QO7&gt;10,"!!!!!!!!!!!!!!","")))))))))))</f>
        <v/>
      </c>
      <c r="QL9" s="14" t="str">
        <f>IF('Tableau (3)'!QO28=1,"1 Tête de moine 250g",IF('Tableau (3)'!QO28=2,"2 Tête de moine 250g",IF('Tableau (3)'!QO28=3,"3 Tête de moine 250g",IF('Tableau (3)'!QO28=4,"4 Tête de moine 250g",IF('Tableau (3)'!QO28=5,"5 Tête de moine 250g",IF('Tableau (3)'!QO28=6,"6 Tête de moine 250g",IF('Tableau (3)'!QO28=7,"7 Tête de moine 250g",IF('Tableau (3)'!QO28=8,"8 Tête de moine 250g",IF('Tableau (3)'!QO28=9,"9 Tête de moine 250g",IF('Tableau (3)'!QO28=10,"10 Tête de moine 250g",IF('Tableau (3)'!QO28&gt;10,"!!!!!!!!!!!!!!","")))))))))))</f>
        <v/>
      </c>
      <c r="QM9" s="13" t="str">
        <f>IF('Tableau (3)'!QQ7=1,"1 Cantal 500g",IF('Tableau (3)'!QQ7=2,"2 Cantal 500g",IF('Tableau (3)'!QQ7=3,"3 Cantal 500g",IF('Tableau (3)'!QQ7=4,"4 Cantal 500g",IF('Tableau (3)'!QQ7=5,"5 Cantal 500g",IF('Tableau (3)'!QQ7=6,"6 Cantal 500g",IF('Tableau (3)'!QQ7=7,"7 Cantal 500g",IF('Tableau (3)'!QQ7=8,"8 Cantal 500g",IF('Tableau (3)'!QQ7=9,"9 Cantal 500g",IF('Tableau (3)'!QQ7=10,"10 Cantal 500g",IF('Tableau (3)'!QQ7&gt;10,"!!!!!!!!!!!!!!","")))))))))))</f>
        <v/>
      </c>
      <c r="QN9" s="14" t="str">
        <f>IF('Tableau (3)'!QQ28=1,"1 Tête de moine 250g",IF('Tableau (3)'!QQ28=2,"2 Tête de moine 250g",IF('Tableau (3)'!QQ28=3,"3 Tête de moine 250g",IF('Tableau (3)'!QQ28=4,"4 Tête de moine 250g",IF('Tableau (3)'!QQ28=5,"5 Tête de moine 250g",IF('Tableau (3)'!QQ28=6,"6 Tête de moine 250g",IF('Tableau (3)'!QQ28=7,"7 Tête de moine 250g",IF('Tableau (3)'!QQ28=8,"8 Tête de moine 250g",IF('Tableau (3)'!QQ28=9,"9 Tête de moine 250g",IF('Tableau (3)'!QQ28=10,"10 Tête de moine 250g",IF('Tableau (3)'!QQ28&gt;10,"!!!!!!!!!!!!!!","")))))))))))</f>
        <v/>
      </c>
      <c r="QO9" s="13" t="str">
        <f>IF('Tableau (3)'!QS7=1,"1 Cantal 500g",IF('Tableau (3)'!QS7=2,"2 Cantal 500g",IF('Tableau (3)'!QS7=3,"3 Cantal 500g",IF('Tableau (3)'!QS7=4,"4 Cantal 500g",IF('Tableau (3)'!QS7=5,"5 Cantal 500g",IF('Tableau (3)'!QS7=6,"6 Cantal 500g",IF('Tableau (3)'!QS7=7,"7 Cantal 500g",IF('Tableau (3)'!QS7=8,"8 Cantal 500g",IF('Tableau (3)'!QS7=9,"9 Cantal 500g",IF('Tableau (3)'!QS7=10,"10 Cantal 500g",IF('Tableau (3)'!QS7&gt;10,"!!!!!!!!!!!!!!","")))))))))))</f>
        <v/>
      </c>
      <c r="QP9" s="14" t="str">
        <f>IF('Tableau (3)'!QS28=1,"1 Tête de moine 250g",IF('Tableau (3)'!QS28=2,"2 Tête de moine 250g",IF('Tableau (3)'!QS28=3,"3 Tête de moine 250g",IF('Tableau (3)'!QS28=4,"4 Tête de moine 250g",IF('Tableau (3)'!QS28=5,"5 Tête de moine 250g",IF('Tableau (3)'!QS28=6,"6 Tête de moine 250g",IF('Tableau (3)'!QS28=7,"7 Tête de moine 250g",IF('Tableau (3)'!QS28=8,"8 Tête de moine 250g",IF('Tableau (3)'!QS28=9,"9 Tête de moine 250g",IF('Tableau (3)'!QS28=10,"10 Tête de moine 250g",IF('Tableau (3)'!QS28&gt;10,"!!!!!!!!!!!!!!","")))))))))))</f>
        <v/>
      </c>
      <c r="QQ9" s="13" t="str">
        <f>IF('Tableau (3)'!QU7=1,"1 Cantal 500g",IF('Tableau (3)'!QU7=2,"2 Cantal 500g",IF('Tableau (3)'!QU7=3,"3 Cantal 500g",IF('Tableau (3)'!QU7=4,"4 Cantal 500g",IF('Tableau (3)'!QU7=5,"5 Cantal 500g",IF('Tableau (3)'!QU7=6,"6 Cantal 500g",IF('Tableau (3)'!QU7=7,"7 Cantal 500g",IF('Tableau (3)'!QU7=8,"8 Cantal 500g",IF('Tableau (3)'!QU7=9,"9 Cantal 500g",IF('Tableau (3)'!QU7=10,"10 Cantal 500g",IF('Tableau (3)'!QU7&gt;10,"!!!!!!!!!!!!!!","")))))))))))</f>
        <v/>
      </c>
      <c r="QR9" s="14" t="str">
        <f>IF('Tableau (3)'!QU28=1,"1 Tête de moine 250g",IF('Tableau (3)'!QU28=2,"2 Tête de moine 250g",IF('Tableau (3)'!QU28=3,"3 Tête de moine 250g",IF('Tableau (3)'!QU28=4,"4 Tête de moine 250g",IF('Tableau (3)'!QU28=5,"5 Tête de moine 250g",IF('Tableau (3)'!QU28=6,"6 Tête de moine 250g",IF('Tableau (3)'!QU28=7,"7 Tête de moine 250g",IF('Tableau (3)'!QU28=8,"8 Tête de moine 250g",IF('Tableau (3)'!QU28=9,"9 Tête de moine 250g",IF('Tableau (3)'!QU28=10,"10 Tête de moine 250g",IF('Tableau (3)'!QU28&gt;10,"!!!!!!!!!!!!!!","")))))))))))</f>
        <v/>
      </c>
      <c r="QS9" s="13" t="str">
        <f>IF('Tableau (3)'!QW7=1,"1 Cantal 500g",IF('Tableau (3)'!QW7=2,"2 Cantal 500g",IF('Tableau (3)'!QW7=3,"3 Cantal 500g",IF('Tableau (3)'!QW7=4,"4 Cantal 500g",IF('Tableau (3)'!QW7=5,"5 Cantal 500g",IF('Tableau (3)'!QW7=6,"6 Cantal 500g",IF('Tableau (3)'!QW7=7,"7 Cantal 500g",IF('Tableau (3)'!QW7=8,"8 Cantal 500g",IF('Tableau (3)'!QW7=9,"9 Cantal 500g",IF('Tableau (3)'!QW7=10,"10 Cantal 500g",IF('Tableau (3)'!QW7&gt;10,"!!!!!!!!!!!!!!","")))))))))))</f>
        <v/>
      </c>
      <c r="QT9" s="14" t="str">
        <f>IF('Tableau (3)'!QW28=1,"1 Tête de moine 250g",IF('Tableau (3)'!QW28=2,"2 Tête de moine 250g",IF('Tableau (3)'!QW28=3,"3 Tête de moine 250g",IF('Tableau (3)'!QW28=4,"4 Tête de moine 250g",IF('Tableau (3)'!QW28=5,"5 Tête de moine 250g",IF('Tableau (3)'!QW28=6,"6 Tête de moine 250g",IF('Tableau (3)'!QW28=7,"7 Tête de moine 250g",IF('Tableau (3)'!QW28=8,"8 Tête de moine 250g",IF('Tableau (3)'!QW28=9,"9 Tête de moine 250g",IF('Tableau (3)'!QW28=10,"10 Tête de moine 250g",IF('Tableau (3)'!QW28&gt;10,"!!!!!!!!!!!!!!","")))))))))))</f>
        <v/>
      </c>
      <c r="QU9" s="13" t="str">
        <f>IF('Tableau (3)'!QY7=1,"1 Cantal 500g",IF('Tableau (3)'!QY7=2,"2 Cantal 500g",IF('Tableau (3)'!QY7=3,"3 Cantal 500g",IF('Tableau (3)'!QY7=4,"4 Cantal 500g",IF('Tableau (3)'!QY7=5,"5 Cantal 500g",IF('Tableau (3)'!QY7=6,"6 Cantal 500g",IF('Tableau (3)'!QY7=7,"7 Cantal 500g",IF('Tableau (3)'!QY7=8,"8 Cantal 500g",IF('Tableau (3)'!QY7=9,"9 Cantal 500g",IF('Tableau (3)'!QY7=10,"10 Cantal 500g",IF('Tableau (3)'!QY7&gt;10,"!!!!!!!!!!!!!!","")))))))))))</f>
        <v/>
      </c>
      <c r="QV9" s="14" t="str">
        <f>IF('Tableau (3)'!QY28=1,"1 Tête de moine 250g",IF('Tableau (3)'!QY28=2,"2 Tête de moine 250g",IF('Tableau (3)'!QY28=3,"3 Tête de moine 250g",IF('Tableau (3)'!QY28=4,"4 Tête de moine 250g",IF('Tableau (3)'!QY28=5,"5 Tête de moine 250g",IF('Tableau (3)'!QY28=6,"6 Tête de moine 250g",IF('Tableau (3)'!QY28=7,"7 Tête de moine 250g",IF('Tableau (3)'!QY28=8,"8 Tête de moine 250g",IF('Tableau (3)'!QY28=9,"9 Tête de moine 250g",IF('Tableau (3)'!QY28=10,"10 Tête de moine 250g",IF('Tableau (3)'!QY28&gt;10,"!!!!!!!!!!!!!!","")))))))))))</f>
        <v/>
      </c>
      <c r="QW9" s="13" t="str">
        <f>IF('Tableau (3)'!RA7=1,"1 Cantal 500g",IF('Tableau (3)'!RA7=2,"2 Cantal 500g",IF('Tableau (3)'!RA7=3,"3 Cantal 500g",IF('Tableau (3)'!RA7=4,"4 Cantal 500g",IF('Tableau (3)'!RA7=5,"5 Cantal 500g",IF('Tableau (3)'!RA7=6,"6 Cantal 500g",IF('Tableau (3)'!RA7=7,"7 Cantal 500g",IF('Tableau (3)'!RA7=8,"8 Cantal 500g",IF('Tableau (3)'!RA7=9,"9 Cantal 500g",IF('Tableau (3)'!RA7=10,"10 Cantal 500g",IF('Tableau (3)'!RA7&gt;10,"!!!!!!!!!!!!!!","")))))))))))</f>
        <v/>
      </c>
      <c r="QX9" s="14" t="str">
        <f>IF('Tableau (3)'!RA28=1,"1 Tête de moine 250g",IF('Tableau (3)'!RA28=2,"2 Tête de moine 250g",IF('Tableau (3)'!RA28=3,"3 Tête de moine 250g",IF('Tableau (3)'!RA28=4,"4 Tête de moine 250g",IF('Tableau (3)'!RA28=5,"5 Tête de moine 250g",IF('Tableau (3)'!RA28=6,"6 Tête de moine 250g",IF('Tableau (3)'!RA28=7,"7 Tête de moine 250g",IF('Tableau (3)'!RA28=8,"8 Tête de moine 250g",IF('Tableau (3)'!RA28=9,"9 Tête de moine 250g",IF('Tableau (3)'!RA28=10,"10 Tête de moine 250g",IF('Tableau (3)'!RA28&gt;10,"!!!!!!!!!!!!!!","")))))))))))</f>
        <v/>
      </c>
      <c r="QY9" s="13" t="str">
        <f>IF('Tableau (3)'!RC7=1,"1 Cantal 500g",IF('Tableau (3)'!RC7=2,"2 Cantal 500g",IF('Tableau (3)'!RC7=3,"3 Cantal 500g",IF('Tableau (3)'!RC7=4,"4 Cantal 500g",IF('Tableau (3)'!RC7=5,"5 Cantal 500g",IF('Tableau (3)'!RC7=6,"6 Cantal 500g",IF('Tableau (3)'!RC7=7,"7 Cantal 500g",IF('Tableau (3)'!RC7=8,"8 Cantal 500g",IF('Tableau (3)'!RC7=9,"9 Cantal 500g",IF('Tableau (3)'!RC7=10,"10 Cantal 500g",IF('Tableau (3)'!RC7&gt;10,"!!!!!!!!!!!!!!","")))))))))))</f>
        <v/>
      </c>
      <c r="QZ9" s="14" t="str">
        <f>IF('Tableau (3)'!RC28=1,"1 Tête de moine 250g",IF('Tableau (3)'!RC28=2,"2 Tête de moine 250g",IF('Tableau (3)'!RC28=3,"3 Tête de moine 250g",IF('Tableau (3)'!RC28=4,"4 Tête de moine 250g",IF('Tableau (3)'!RC28=5,"5 Tête de moine 250g",IF('Tableau (3)'!RC28=6,"6 Tête de moine 250g",IF('Tableau (3)'!RC28=7,"7 Tête de moine 250g",IF('Tableau (3)'!RC28=8,"8 Tête de moine 250g",IF('Tableau (3)'!RC28=9,"9 Tête de moine 250g",IF('Tableau (3)'!RC28=10,"10 Tête de moine 250g",IF('Tableau (3)'!RC28&gt;10,"!!!!!!!!!!!!!!","")))))))))))</f>
        <v/>
      </c>
      <c r="RA9" s="13" t="str">
        <f>IF('Tableau (3)'!RE7=1,"1 Cantal 500g",IF('Tableau (3)'!RE7=2,"2 Cantal 500g",IF('Tableau (3)'!RE7=3,"3 Cantal 500g",IF('Tableau (3)'!RE7=4,"4 Cantal 500g",IF('Tableau (3)'!RE7=5,"5 Cantal 500g",IF('Tableau (3)'!RE7=6,"6 Cantal 500g",IF('Tableau (3)'!RE7=7,"7 Cantal 500g",IF('Tableau (3)'!RE7=8,"8 Cantal 500g",IF('Tableau (3)'!RE7=9,"9 Cantal 500g",IF('Tableau (3)'!RE7=10,"10 Cantal 500g",IF('Tableau (3)'!RE7&gt;10,"!!!!!!!!!!!!!!","")))))))))))</f>
        <v/>
      </c>
      <c r="RB9" s="14" t="str">
        <f>IF('Tableau (3)'!RE28=1,"1 Tête de moine 250g",IF('Tableau (3)'!RE28=2,"2 Tête de moine 250g",IF('Tableau (3)'!RE28=3,"3 Tête de moine 250g",IF('Tableau (3)'!RE28=4,"4 Tête de moine 250g",IF('Tableau (3)'!RE28=5,"5 Tête de moine 250g",IF('Tableau (3)'!RE28=6,"6 Tête de moine 250g",IF('Tableau (3)'!RE28=7,"7 Tête de moine 250g",IF('Tableau (3)'!RE28=8,"8 Tête de moine 250g",IF('Tableau (3)'!RE28=9,"9 Tête de moine 250g",IF('Tableau (3)'!RE28=10,"10 Tête de moine 250g",IF('Tableau (3)'!RE28&gt;10,"!!!!!!!!!!!!!!","")))))))))))</f>
        <v/>
      </c>
      <c r="RC9" s="13" t="str">
        <f>IF('Tableau (3)'!RG7=1,"1 Cantal 500g",IF('Tableau (3)'!RG7=2,"2 Cantal 500g",IF('Tableau (3)'!RG7=3,"3 Cantal 500g",IF('Tableau (3)'!RG7=4,"4 Cantal 500g",IF('Tableau (3)'!RG7=5,"5 Cantal 500g",IF('Tableau (3)'!RG7=6,"6 Cantal 500g",IF('Tableau (3)'!RG7=7,"7 Cantal 500g",IF('Tableau (3)'!RG7=8,"8 Cantal 500g",IF('Tableau (3)'!RG7=9,"9 Cantal 500g",IF('Tableau (3)'!RG7=10,"10 Cantal 500g",IF('Tableau (3)'!RG7&gt;10,"!!!!!!!!!!!!!!","")))))))))))</f>
        <v/>
      </c>
      <c r="RD9" s="14" t="str">
        <f>IF('Tableau (3)'!RG28=1,"1 Tête de moine 250g",IF('Tableau (3)'!RG28=2,"2 Tête de moine 250g",IF('Tableau (3)'!RG28=3,"3 Tête de moine 250g",IF('Tableau (3)'!RG28=4,"4 Tête de moine 250g",IF('Tableau (3)'!RG28=5,"5 Tête de moine 250g",IF('Tableau (3)'!RG28=6,"6 Tête de moine 250g",IF('Tableau (3)'!RG28=7,"7 Tête de moine 250g",IF('Tableau (3)'!RG28=8,"8 Tête de moine 250g",IF('Tableau (3)'!RG28=9,"9 Tête de moine 250g",IF('Tableau (3)'!RG28=10,"10 Tête de moine 250g",IF('Tableau (3)'!RG28&gt;10,"!!!!!!!!!!!!!!","")))))))))))</f>
        <v/>
      </c>
      <c r="RE9" s="13" t="str">
        <f>IF('Tableau (3)'!RI7=1,"1 Cantal 500g",IF('Tableau (3)'!RI7=2,"2 Cantal 500g",IF('Tableau (3)'!RI7=3,"3 Cantal 500g",IF('Tableau (3)'!RI7=4,"4 Cantal 500g",IF('Tableau (3)'!RI7=5,"5 Cantal 500g",IF('Tableau (3)'!RI7=6,"6 Cantal 500g",IF('Tableau (3)'!RI7=7,"7 Cantal 500g",IF('Tableau (3)'!RI7=8,"8 Cantal 500g",IF('Tableau (3)'!RI7=9,"9 Cantal 500g",IF('Tableau (3)'!RI7=10,"10 Cantal 500g",IF('Tableau (3)'!RI7&gt;10,"!!!!!!!!!!!!!!","")))))))))))</f>
        <v/>
      </c>
      <c r="RF9" s="14" t="str">
        <f>IF('Tableau (3)'!RI28=1,"1 Tête de moine 250g",IF('Tableau (3)'!RI28=2,"2 Tête de moine 250g",IF('Tableau (3)'!RI28=3,"3 Tête de moine 250g",IF('Tableau (3)'!RI28=4,"4 Tête de moine 250g",IF('Tableau (3)'!RI28=5,"5 Tête de moine 250g",IF('Tableau (3)'!RI28=6,"6 Tête de moine 250g",IF('Tableau (3)'!RI28=7,"7 Tête de moine 250g",IF('Tableau (3)'!RI28=8,"8 Tête de moine 250g",IF('Tableau (3)'!RI28=9,"9 Tête de moine 250g",IF('Tableau (3)'!RI28=10,"10 Tête de moine 250g",IF('Tableau (3)'!RI28&gt;10,"!!!!!!!!!!!!!!","")))))))))))</f>
        <v/>
      </c>
      <c r="RG9" s="13" t="str">
        <f>IF('Tableau (3)'!RK7=1,"1 Cantal 500g",IF('Tableau (3)'!RK7=2,"2 Cantal 500g",IF('Tableau (3)'!RK7=3,"3 Cantal 500g",IF('Tableau (3)'!RK7=4,"4 Cantal 500g",IF('Tableau (3)'!RK7=5,"5 Cantal 500g",IF('Tableau (3)'!RK7=6,"6 Cantal 500g",IF('Tableau (3)'!RK7=7,"7 Cantal 500g",IF('Tableau (3)'!RK7=8,"8 Cantal 500g",IF('Tableau (3)'!RK7=9,"9 Cantal 500g",IF('Tableau (3)'!RK7=10,"10 Cantal 500g",IF('Tableau (3)'!RK7&gt;10,"!!!!!!!!!!!!!!","")))))))))))</f>
        <v/>
      </c>
      <c r="RH9" s="14" t="str">
        <f>IF('Tableau (3)'!RK28=1,"1 Tête de moine 250g",IF('Tableau (3)'!RK28=2,"2 Tête de moine 250g",IF('Tableau (3)'!RK28=3,"3 Tête de moine 250g",IF('Tableau (3)'!RK28=4,"4 Tête de moine 250g",IF('Tableau (3)'!RK28=5,"5 Tête de moine 250g",IF('Tableau (3)'!RK28=6,"6 Tête de moine 250g",IF('Tableau (3)'!RK28=7,"7 Tête de moine 250g",IF('Tableau (3)'!RK28=8,"8 Tête de moine 250g",IF('Tableau (3)'!RK28=9,"9 Tête de moine 250g",IF('Tableau (3)'!RK28=10,"10 Tête de moine 250g",IF('Tableau (3)'!RK28&gt;10,"!!!!!!!!!!!!!!","")))))))))))</f>
        <v/>
      </c>
      <c r="RI9" s="13" t="str">
        <f>IF('Tableau (3)'!RM7=1,"1 Cantal 500g",IF('Tableau (3)'!RM7=2,"2 Cantal 500g",IF('Tableau (3)'!RM7=3,"3 Cantal 500g",IF('Tableau (3)'!RM7=4,"4 Cantal 500g",IF('Tableau (3)'!RM7=5,"5 Cantal 500g",IF('Tableau (3)'!RM7=6,"6 Cantal 500g",IF('Tableau (3)'!RM7=7,"7 Cantal 500g",IF('Tableau (3)'!RM7=8,"8 Cantal 500g",IF('Tableau (3)'!RM7=9,"9 Cantal 500g",IF('Tableau (3)'!RM7=10,"10 Cantal 500g",IF('Tableau (3)'!RM7&gt;10,"!!!!!!!!!!!!!!","")))))))))))</f>
        <v/>
      </c>
      <c r="RJ9" s="14" t="str">
        <f>IF('Tableau (3)'!RM28=1,"1 Tête de moine 250g",IF('Tableau (3)'!RM28=2,"2 Tête de moine 250g",IF('Tableau (3)'!RM28=3,"3 Tête de moine 250g",IF('Tableau (3)'!RM28=4,"4 Tête de moine 250g",IF('Tableau (3)'!RM28=5,"5 Tête de moine 250g",IF('Tableau (3)'!RM28=6,"6 Tête de moine 250g",IF('Tableau (3)'!RM28=7,"7 Tête de moine 250g",IF('Tableau (3)'!RM28=8,"8 Tête de moine 250g",IF('Tableau (3)'!RM28=9,"9 Tête de moine 250g",IF('Tableau (3)'!RM28=10,"10 Tête de moine 250g",IF('Tableau (3)'!RM28&gt;10,"!!!!!!!!!!!!!!","")))))))))))</f>
        <v/>
      </c>
      <c r="RK9" s="13" t="str">
        <f>IF('Tableau (3)'!RO7=1,"1 Cantal 500g",IF('Tableau (3)'!RO7=2,"2 Cantal 500g",IF('Tableau (3)'!RO7=3,"3 Cantal 500g",IF('Tableau (3)'!RO7=4,"4 Cantal 500g",IF('Tableau (3)'!RO7=5,"5 Cantal 500g",IF('Tableau (3)'!RO7=6,"6 Cantal 500g",IF('Tableau (3)'!RO7=7,"7 Cantal 500g",IF('Tableau (3)'!RO7=8,"8 Cantal 500g",IF('Tableau (3)'!RO7=9,"9 Cantal 500g",IF('Tableau (3)'!RO7=10,"10 Cantal 500g",IF('Tableau (3)'!RO7&gt;10,"!!!!!!!!!!!!!!","")))))))))))</f>
        <v/>
      </c>
      <c r="RL9" s="14" t="str">
        <f>IF('Tableau (3)'!RO28=1,"1 Tête de moine 250g",IF('Tableau (3)'!RO28=2,"2 Tête de moine 250g",IF('Tableau (3)'!RO28=3,"3 Tête de moine 250g",IF('Tableau (3)'!RO28=4,"4 Tête de moine 250g",IF('Tableau (3)'!RO28=5,"5 Tête de moine 250g",IF('Tableau (3)'!RO28=6,"6 Tête de moine 250g",IF('Tableau (3)'!RO28=7,"7 Tête de moine 250g",IF('Tableau (3)'!RO28=8,"8 Tête de moine 250g",IF('Tableau (3)'!RO28=9,"9 Tête de moine 250g",IF('Tableau (3)'!RO28=10,"10 Tête de moine 250g",IF('Tableau (3)'!RO28&gt;10,"!!!!!!!!!!!!!!","")))))))))))</f>
        <v/>
      </c>
      <c r="RM9" s="13" t="str">
        <f>IF('Tableau (3)'!RQ7=1,"1 Cantal 500g",IF('Tableau (3)'!RQ7=2,"2 Cantal 500g",IF('Tableau (3)'!RQ7=3,"3 Cantal 500g",IF('Tableau (3)'!RQ7=4,"4 Cantal 500g",IF('Tableau (3)'!RQ7=5,"5 Cantal 500g",IF('Tableau (3)'!RQ7=6,"6 Cantal 500g",IF('Tableau (3)'!RQ7=7,"7 Cantal 500g",IF('Tableau (3)'!RQ7=8,"8 Cantal 500g",IF('Tableau (3)'!RQ7=9,"9 Cantal 500g",IF('Tableau (3)'!RQ7=10,"10 Cantal 500g",IF('Tableau (3)'!RQ7&gt;10,"!!!!!!!!!!!!!!","")))))))))))</f>
        <v/>
      </c>
      <c r="RN9" s="14" t="str">
        <f>IF('Tableau (3)'!RQ28=1,"1 Tête de moine 250g",IF('Tableau (3)'!RQ28=2,"2 Tête de moine 250g",IF('Tableau (3)'!RQ28=3,"3 Tête de moine 250g",IF('Tableau (3)'!RQ28=4,"4 Tête de moine 250g",IF('Tableau (3)'!RQ28=5,"5 Tête de moine 250g",IF('Tableau (3)'!RQ28=6,"6 Tête de moine 250g",IF('Tableau (3)'!RQ28=7,"7 Tête de moine 250g",IF('Tableau (3)'!RQ28=8,"8 Tête de moine 250g",IF('Tableau (3)'!RQ28=9,"9 Tête de moine 250g",IF('Tableau (3)'!RQ28=10,"10 Tête de moine 250g",IF('Tableau (3)'!RQ28&gt;10,"!!!!!!!!!!!!!!","")))))))))))</f>
        <v/>
      </c>
      <c r="RO9" s="13" t="str">
        <f>IF('Tableau (3)'!RS7=1,"1 Cantal 500g",IF('Tableau (3)'!RS7=2,"2 Cantal 500g",IF('Tableau (3)'!RS7=3,"3 Cantal 500g",IF('Tableau (3)'!RS7=4,"4 Cantal 500g",IF('Tableau (3)'!RS7=5,"5 Cantal 500g",IF('Tableau (3)'!RS7=6,"6 Cantal 500g",IF('Tableau (3)'!RS7=7,"7 Cantal 500g",IF('Tableau (3)'!RS7=8,"8 Cantal 500g",IF('Tableau (3)'!RS7=9,"9 Cantal 500g",IF('Tableau (3)'!RS7=10,"10 Cantal 500g",IF('Tableau (3)'!RS7&gt;10,"!!!!!!!!!!!!!!","")))))))))))</f>
        <v/>
      </c>
      <c r="RP9" s="14" t="str">
        <f>IF('Tableau (3)'!RS28=1,"1 Tête de moine 250g",IF('Tableau (3)'!RS28=2,"2 Tête de moine 250g",IF('Tableau (3)'!RS28=3,"3 Tête de moine 250g",IF('Tableau (3)'!RS28=4,"4 Tête de moine 250g",IF('Tableau (3)'!RS28=5,"5 Tête de moine 250g",IF('Tableau (3)'!RS28=6,"6 Tête de moine 250g",IF('Tableau (3)'!RS28=7,"7 Tête de moine 250g",IF('Tableau (3)'!RS28=8,"8 Tête de moine 250g",IF('Tableau (3)'!RS28=9,"9 Tête de moine 250g",IF('Tableau (3)'!RS28=10,"10 Tête de moine 250g",IF('Tableau (3)'!RS28&gt;10,"!!!!!!!!!!!!!!","")))))))))))</f>
        <v/>
      </c>
      <c r="RQ9" s="13" t="str">
        <f>IF('Tableau (3)'!RU7=1,"1 Cantal 500g",IF('Tableau (3)'!RU7=2,"2 Cantal 500g",IF('Tableau (3)'!RU7=3,"3 Cantal 500g",IF('Tableau (3)'!RU7=4,"4 Cantal 500g",IF('Tableau (3)'!RU7=5,"5 Cantal 500g",IF('Tableau (3)'!RU7=6,"6 Cantal 500g",IF('Tableau (3)'!RU7=7,"7 Cantal 500g",IF('Tableau (3)'!RU7=8,"8 Cantal 500g",IF('Tableau (3)'!RU7=9,"9 Cantal 500g",IF('Tableau (3)'!RU7=10,"10 Cantal 500g",IF('Tableau (3)'!RU7&gt;10,"!!!!!!!!!!!!!!","")))))))))))</f>
        <v/>
      </c>
      <c r="RR9" s="14" t="str">
        <f>IF('Tableau (3)'!RU28=1,"1 Tête de moine 250g",IF('Tableau (3)'!RU28=2,"2 Tête de moine 250g",IF('Tableau (3)'!RU28=3,"3 Tête de moine 250g",IF('Tableau (3)'!RU28=4,"4 Tête de moine 250g",IF('Tableau (3)'!RU28=5,"5 Tête de moine 250g",IF('Tableau (3)'!RU28=6,"6 Tête de moine 250g",IF('Tableau (3)'!RU28=7,"7 Tête de moine 250g",IF('Tableau (3)'!RU28=8,"8 Tête de moine 250g",IF('Tableau (3)'!RU28=9,"9 Tête de moine 250g",IF('Tableau (3)'!RU28=10,"10 Tête de moine 250g",IF('Tableau (3)'!RU28&gt;10,"!!!!!!!!!!!!!!","")))))))))))</f>
        <v/>
      </c>
      <c r="RS9" s="13" t="str">
        <f>IF('Tableau (3)'!RW7=1,"1 Cantal 500g",IF('Tableau (3)'!RW7=2,"2 Cantal 500g",IF('Tableau (3)'!RW7=3,"3 Cantal 500g",IF('Tableau (3)'!RW7=4,"4 Cantal 500g",IF('Tableau (3)'!RW7=5,"5 Cantal 500g",IF('Tableau (3)'!RW7=6,"6 Cantal 500g",IF('Tableau (3)'!RW7=7,"7 Cantal 500g",IF('Tableau (3)'!RW7=8,"8 Cantal 500g",IF('Tableau (3)'!RW7=9,"9 Cantal 500g",IF('Tableau (3)'!RW7=10,"10 Cantal 500g",IF('Tableau (3)'!RW7&gt;10,"!!!!!!!!!!!!!!","")))))))))))</f>
        <v/>
      </c>
      <c r="RT9" s="14" t="str">
        <f>IF('Tableau (3)'!RW28=1,"1 Tête de moine 250g",IF('Tableau (3)'!RW28=2,"2 Tête de moine 250g",IF('Tableau (3)'!RW28=3,"3 Tête de moine 250g",IF('Tableau (3)'!RW28=4,"4 Tête de moine 250g",IF('Tableau (3)'!RW28=5,"5 Tête de moine 250g",IF('Tableau (3)'!RW28=6,"6 Tête de moine 250g",IF('Tableau (3)'!RW28=7,"7 Tête de moine 250g",IF('Tableau (3)'!RW28=8,"8 Tête de moine 250g",IF('Tableau (3)'!RW28=9,"9 Tête de moine 250g",IF('Tableau (3)'!RW28=10,"10 Tête de moine 250g",IF('Tableau (3)'!RW28&gt;10,"!!!!!!!!!!!!!!","")))))))))))</f>
        <v/>
      </c>
      <c r="RU9" s="13" t="str">
        <f>IF('Tableau (3)'!RY7=1,"1 Cantal 500g",IF('Tableau (3)'!RY7=2,"2 Cantal 500g",IF('Tableau (3)'!RY7=3,"3 Cantal 500g",IF('Tableau (3)'!RY7=4,"4 Cantal 500g",IF('Tableau (3)'!RY7=5,"5 Cantal 500g",IF('Tableau (3)'!RY7=6,"6 Cantal 500g",IF('Tableau (3)'!RY7=7,"7 Cantal 500g",IF('Tableau (3)'!RY7=8,"8 Cantal 500g",IF('Tableau (3)'!RY7=9,"9 Cantal 500g",IF('Tableau (3)'!RY7=10,"10 Cantal 500g",IF('Tableau (3)'!RY7&gt;10,"!!!!!!!!!!!!!!","")))))))))))</f>
        <v/>
      </c>
      <c r="RV9" s="14" t="str">
        <f>IF('Tableau (3)'!RY28=1,"1 Tête de moine 250g",IF('Tableau (3)'!RY28=2,"2 Tête de moine 250g",IF('Tableau (3)'!RY28=3,"3 Tête de moine 250g",IF('Tableau (3)'!RY28=4,"4 Tête de moine 250g",IF('Tableau (3)'!RY28=5,"5 Tête de moine 250g",IF('Tableau (3)'!RY28=6,"6 Tête de moine 250g",IF('Tableau (3)'!RY28=7,"7 Tête de moine 250g",IF('Tableau (3)'!RY28=8,"8 Tête de moine 250g",IF('Tableau (3)'!RY28=9,"9 Tête de moine 250g",IF('Tableau (3)'!RY28=10,"10 Tête de moine 250g",IF('Tableau (3)'!RY28&gt;10,"!!!!!!!!!!!!!!","")))))))))))</f>
        <v/>
      </c>
      <c r="RW9" s="13" t="str">
        <f>IF('Tableau (3)'!SA7=1,"1 Cantal 500g",IF('Tableau (3)'!SA7=2,"2 Cantal 500g",IF('Tableau (3)'!SA7=3,"3 Cantal 500g",IF('Tableau (3)'!SA7=4,"4 Cantal 500g",IF('Tableau (3)'!SA7=5,"5 Cantal 500g",IF('Tableau (3)'!SA7=6,"6 Cantal 500g",IF('Tableau (3)'!SA7=7,"7 Cantal 500g",IF('Tableau (3)'!SA7=8,"8 Cantal 500g",IF('Tableau (3)'!SA7=9,"9 Cantal 500g",IF('Tableau (3)'!SA7=10,"10 Cantal 500g",IF('Tableau (3)'!SA7&gt;10,"!!!!!!!!!!!!!!","")))))))))))</f>
        <v/>
      </c>
      <c r="RX9" s="14" t="str">
        <f>IF('Tableau (3)'!SA28=1,"1 Tête de moine 250g",IF('Tableau (3)'!SA28=2,"2 Tête de moine 250g",IF('Tableau (3)'!SA28=3,"3 Tête de moine 250g",IF('Tableau (3)'!SA28=4,"4 Tête de moine 250g",IF('Tableau (3)'!SA28=5,"5 Tête de moine 250g",IF('Tableau (3)'!SA28=6,"6 Tête de moine 250g",IF('Tableau (3)'!SA28=7,"7 Tête de moine 250g",IF('Tableau (3)'!SA28=8,"8 Tête de moine 250g",IF('Tableau (3)'!SA28=9,"9 Tête de moine 250g",IF('Tableau (3)'!SA28=10,"10 Tête de moine 250g",IF('Tableau (3)'!SA28&gt;10,"!!!!!!!!!!!!!!","")))))))))))</f>
        <v/>
      </c>
      <c r="RY9" s="13" t="str">
        <f>IF('Tableau (3)'!SC7=1,"1 Cantal 500g",IF('Tableau (3)'!SC7=2,"2 Cantal 500g",IF('Tableau (3)'!SC7=3,"3 Cantal 500g",IF('Tableau (3)'!SC7=4,"4 Cantal 500g",IF('Tableau (3)'!SC7=5,"5 Cantal 500g",IF('Tableau (3)'!SC7=6,"6 Cantal 500g",IF('Tableau (3)'!SC7=7,"7 Cantal 500g",IF('Tableau (3)'!SC7=8,"8 Cantal 500g",IF('Tableau (3)'!SC7=9,"9 Cantal 500g",IF('Tableau (3)'!SC7=10,"10 Cantal 500g",IF('Tableau (3)'!SC7&gt;10,"!!!!!!!!!!!!!!","")))))))))))</f>
        <v/>
      </c>
      <c r="RZ9" s="14" t="str">
        <f>IF('Tableau (3)'!SC28=1,"1 Tête de moine 250g",IF('Tableau (3)'!SC28=2,"2 Tête de moine 250g",IF('Tableau (3)'!SC28=3,"3 Tête de moine 250g",IF('Tableau (3)'!SC28=4,"4 Tête de moine 250g",IF('Tableau (3)'!SC28=5,"5 Tête de moine 250g",IF('Tableau (3)'!SC28=6,"6 Tête de moine 250g",IF('Tableau (3)'!SC28=7,"7 Tête de moine 250g",IF('Tableau (3)'!SC28=8,"8 Tête de moine 250g",IF('Tableau (3)'!SC28=9,"9 Tête de moine 250g",IF('Tableau (3)'!SC28=10,"10 Tête de moine 250g",IF('Tableau (3)'!SC28&gt;10,"!!!!!!!!!!!!!!","")))))))))))</f>
        <v/>
      </c>
      <c r="SA9" s="13" t="str">
        <f>IF('Tableau (3)'!SE7=1,"1 Cantal 500g",IF('Tableau (3)'!SE7=2,"2 Cantal 500g",IF('Tableau (3)'!SE7=3,"3 Cantal 500g",IF('Tableau (3)'!SE7=4,"4 Cantal 500g",IF('Tableau (3)'!SE7=5,"5 Cantal 500g",IF('Tableau (3)'!SE7=6,"6 Cantal 500g",IF('Tableau (3)'!SE7=7,"7 Cantal 500g",IF('Tableau (3)'!SE7=8,"8 Cantal 500g",IF('Tableau (3)'!SE7=9,"9 Cantal 500g",IF('Tableau (3)'!SE7=10,"10 Cantal 500g",IF('Tableau (3)'!SE7&gt;10,"!!!!!!!!!!!!!!","")))))))))))</f>
        <v/>
      </c>
      <c r="SB9" s="14" t="str">
        <f>IF('Tableau (3)'!SE28=1,"1 Tête de moine 250g",IF('Tableau (3)'!SE28=2,"2 Tête de moine 250g",IF('Tableau (3)'!SE28=3,"3 Tête de moine 250g",IF('Tableau (3)'!SE28=4,"4 Tête de moine 250g",IF('Tableau (3)'!SE28=5,"5 Tête de moine 250g",IF('Tableau (3)'!SE28=6,"6 Tête de moine 250g",IF('Tableau (3)'!SE28=7,"7 Tête de moine 250g",IF('Tableau (3)'!SE28=8,"8 Tête de moine 250g",IF('Tableau (3)'!SE28=9,"9 Tête de moine 250g",IF('Tableau (3)'!SE28=10,"10 Tête de moine 250g",IF('Tableau (3)'!SE28&gt;10,"!!!!!!!!!!!!!!","")))))))))))</f>
        <v/>
      </c>
      <c r="SC9" s="13" t="str">
        <f>IF('Tableau (3)'!SG7=1,"1 Cantal 500g",IF('Tableau (3)'!SG7=2,"2 Cantal 500g",IF('Tableau (3)'!SG7=3,"3 Cantal 500g",IF('Tableau (3)'!SG7=4,"4 Cantal 500g",IF('Tableau (3)'!SG7=5,"5 Cantal 500g",IF('Tableau (3)'!SG7=6,"6 Cantal 500g",IF('Tableau (3)'!SG7=7,"7 Cantal 500g",IF('Tableau (3)'!SG7=8,"8 Cantal 500g",IF('Tableau (3)'!SG7=9,"9 Cantal 500g",IF('Tableau (3)'!SG7=10,"10 Cantal 500g",IF('Tableau (3)'!SG7&gt;10,"!!!!!!!!!!!!!!","")))))))))))</f>
        <v/>
      </c>
      <c r="SD9" s="14" t="str">
        <f>IF('Tableau (3)'!SG28=1,"1 Tête de moine 250g",IF('Tableau (3)'!SG28=2,"2 Tête de moine 250g",IF('Tableau (3)'!SG28=3,"3 Tête de moine 250g",IF('Tableau (3)'!SG28=4,"4 Tête de moine 250g",IF('Tableau (3)'!SG28=5,"5 Tête de moine 250g",IF('Tableau (3)'!SG28=6,"6 Tête de moine 250g",IF('Tableau (3)'!SG28=7,"7 Tête de moine 250g",IF('Tableau (3)'!SG28=8,"8 Tête de moine 250g",IF('Tableau (3)'!SG28=9,"9 Tête de moine 250g",IF('Tableau (3)'!SG28=10,"10 Tête de moine 250g",IF('Tableau (3)'!SG28&gt;10,"!!!!!!!!!!!!!!","")))))))))))</f>
        <v/>
      </c>
    </row>
    <row r="10" spans="1:498" ht="20" customHeight="1" x14ac:dyDescent="0.15">
      <c r="A10" s="13" t="str">
        <f>IF('Tableau (3)'!E8=1,"1 Comté 12M 250g",IF('Tableau (3)'!E8=2,"2 Comté 12M 250g",IF('Tableau (3)'!E8=3,"3 Comté 12M 250g",IF('Tableau (3)'!E8=4,"4 Comté 12M 250g",IF('Tableau (3)'!E8=5,"5 Comté 12M 250g",IF('Tableau (3)'!E8=6,"6 Comté 12M 250g",IF('Tableau (3)'!E8=7,"7 Comté 12M 250g",IF('Tableau (3)'!E8=8,"8 Comté 12M 250g",IF('Tableau (3)'!E8=9,"9 Comté 12M 250g",IF('Tableau (3)'!E8=10,"10 Comté 12M 250g",IF('Tableau (3)'!E8&gt;10,"!!!!!!!!!!!!!!","")))))))))))</f>
        <v/>
      </c>
      <c r="B10" s="14" t="str">
        <f>IF('Tableau (3)'!E29=1,"1 Tête de moine 500g",IF('Tableau (3)'!E29=2,"2 Tête de moine 500g",IF('Tableau (3)'!E29=3,"3 Tête de moine 500g",IF('Tableau (3)'!E29=4,"4 Tête de moine 500g",IF('Tableau (3)'!E29=5,"5 Tête de moine 500g",IF('Tableau (3)'!E29=6,"6 Tête de moine 500g",IF('Tableau (3)'!E29=7,"7 Tête de moine 500g",IF('Tableau (3)'!E29=8,"8 Tête de moine 500g",IF('Tableau (3)'!E29=9,"9 Tête de moine 500g",IF('Tableau (3)'!E29=10,"10 Tête de moine 500g",IF('Tableau (3)'!E29&gt;10,"!!!!!!!!!!!!!!","")))))))))))</f>
        <v/>
      </c>
      <c r="C10" s="13" t="str">
        <f>IF('Tableau (3)'!G8=1,"1 Comté 12M 250g",IF('Tableau (3)'!G8=2,"2 Comté 12M 250g",IF('Tableau (3)'!G8=3,"3 Comté 12M 250g",IF('Tableau (3)'!G8=4,"4 Comté 12M 250g",IF('Tableau (3)'!G8=5,"5 Comté 12M 250g",IF('Tableau (3)'!G8=6,"6 Comté 12M 250g",IF('Tableau (3)'!G8=7,"7 Comté 12M 250g",IF('Tableau (3)'!G8=8,"8 Comté 12M 250g",IF('Tableau (3)'!G8=9,"9 Comté 12M 250g",IF('Tableau (3)'!G8=10,"10 Comté 12M 250g",IF('Tableau (3)'!G8&gt;10,"!!!!!!!!!!!!!!","")))))))))))</f>
        <v/>
      </c>
      <c r="D10" s="14" t="str">
        <f>IF('Tableau (3)'!G29=1,"1 Tête de moine 500g",IF('Tableau (3)'!G29=2,"2 Tête de moine 500g",IF('Tableau (3)'!G29=3,"3 Tête de moine 500g",IF('Tableau (3)'!G29=4,"4 Tête de moine 500g",IF('Tableau (3)'!G29=5,"5 Tête de moine 500g",IF('Tableau (3)'!G29=6,"6 Tête de moine 500g",IF('Tableau (3)'!G29=7,"7 Tête de moine 500g",IF('Tableau (3)'!G29=8,"8 Tête de moine 500g",IF('Tableau (3)'!G29=9,"9 Tête de moine 500g",IF('Tableau (3)'!G29=10,"10 Tête de moine 500g",IF('Tableau (3)'!G29&gt;10,"!!!!!!!!!!!!!!","")))))))))))</f>
        <v/>
      </c>
      <c r="E10" s="13" t="str">
        <f>IF('Tableau (3)'!I8=1,"1 Comté 12M 250g",IF('Tableau (3)'!I8=2,"2 Comté 12M 250g",IF('Tableau (3)'!I8=3,"3 Comté 12M 250g",IF('Tableau (3)'!I8=4,"4 Comté 12M 250g",IF('Tableau (3)'!I8=5,"5 Comté 12M 250g",IF('Tableau (3)'!I8=6,"6 Comté 12M 250g",IF('Tableau (3)'!I8=7,"7 Comté 12M 250g",IF('Tableau (3)'!I8=8,"8 Comté 12M 250g",IF('Tableau (3)'!I8=9,"9 Comté 12M 250g",IF('Tableau (3)'!I8=10,"10 Comté 12M 250g",IF('Tableau (3)'!I8&gt;10,"!!!!!!!!!!!!!!","")))))))))))</f>
        <v/>
      </c>
      <c r="F10" s="14" t="str">
        <f>IF('Tableau (3)'!I29=1,"1 Tête de moine 500g",IF('Tableau (3)'!I29=2,"2 Tête de moine 500g",IF('Tableau (3)'!I29=3,"3 Tête de moine 500g",IF('Tableau (3)'!I29=4,"4 Tête de moine 500g",IF('Tableau (3)'!I29=5,"5 Tête de moine 500g",IF('Tableau (3)'!I29=6,"6 Tête de moine 500g",IF('Tableau (3)'!I29=7,"7 Tête de moine 500g",IF('Tableau (3)'!I29=8,"8 Tête de moine 500g",IF('Tableau (3)'!I29=9,"9 Tête de moine 500g",IF('Tableau (3)'!I29=10,"10 Tête de moine 500g",IF('Tableau (3)'!I29&gt;10,"!!!!!!!!!!!!!!","")))))))))))</f>
        <v/>
      </c>
      <c r="G10" s="13" t="str">
        <f>IF('Tableau (3)'!K8=1,"1 Comté 12M 250g",IF('Tableau (3)'!K8=2,"2 Comté 12M 250g",IF('Tableau (3)'!K8=3,"3 Comté 12M 250g",IF('Tableau (3)'!K8=4,"4 Comté 12M 250g",IF('Tableau (3)'!K8=5,"5 Comté 12M 250g",IF('Tableau (3)'!K8=6,"6 Comté 12M 250g",IF('Tableau (3)'!K8=7,"7 Comté 12M 250g",IF('Tableau (3)'!K8=8,"8 Comté 12M 250g",IF('Tableau (3)'!K8=9,"9 Comté 12M 250g",IF('Tableau (3)'!K8=10,"10 Comté 12M 250g",IF('Tableau (3)'!K8&gt;10,"!!!!!!!!!!!!!!","")))))))))))</f>
        <v/>
      </c>
      <c r="H10" s="14" t="str">
        <f>IF('Tableau (3)'!K29=1,"1 Tête de moine 500g",IF('Tableau (3)'!K29=2,"2 Tête de moine 500g",IF('Tableau (3)'!K29=3,"3 Tête de moine 500g",IF('Tableau (3)'!K29=4,"4 Tête de moine 500g",IF('Tableau (3)'!K29=5,"5 Tête de moine 500g",IF('Tableau (3)'!K29=6,"6 Tête de moine 500g",IF('Tableau (3)'!K29=7,"7 Tête de moine 500g",IF('Tableau (3)'!K29=8,"8 Tête de moine 500g",IF('Tableau (3)'!K29=9,"9 Tête de moine 500g",IF('Tableau (3)'!K29=10,"10 Tête de moine 500g",IF('Tableau (3)'!K29&gt;10,"!!!!!!!!!!!!!!","")))))))))))</f>
        <v/>
      </c>
      <c r="I10" s="13" t="str">
        <f>IF('Tableau (3)'!M8=1,"1 Comté 12M 250g",IF('Tableau (3)'!M8=2,"2 Comté 12M 250g",IF('Tableau (3)'!M8=3,"3 Comté 12M 250g",IF('Tableau (3)'!M8=4,"4 Comté 12M 250g",IF('Tableau (3)'!M8=5,"5 Comté 12M 250g",IF('Tableau (3)'!M8=6,"6 Comté 12M 250g",IF('Tableau (3)'!M8=7,"7 Comté 12M 250g",IF('Tableau (3)'!M8=8,"8 Comté 12M 250g",IF('Tableau (3)'!M8=9,"9 Comté 12M 250g",IF('Tableau (3)'!M8=10,"10 Comté 12M 250g",IF('Tableau (3)'!M8&gt;10,"!!!!!!!!!!!!!!","")))))))))))</f>
        <v/>
      </c>
      <c r="J10" s="14" t="str">
        <f>IF('Tableau (3)'!M29=1,"1 Tête de moine 500g",IF('Tableau (3)'!M29=2,"2 Tête de moine 500g",IF('Tableau (3)'!M29=3,"3 Tête de moine 500g",IF('Tableau (3)'!M29=4,"4 Tête de moine 500g",IF('Tableau (3)'!M29=5,"5 Tête de moine 500g",IF('Tableau (3)'!M29=6,"6 Tête de moine 500g",IF('Tableau (3)'!M29=7,"7 Tête de moine 500g",IF('Tableau (3)'!M29=8,"8 Tête de moine 500g",IF('Tableau (3)'!M29=9,"9 Tête de moine 500g",IF('Tableau (3)'!M29=10,"10 Tête de moine 500g",IF('Tableau (3)'!M29&gt;10,"!!!!!!!!!!!!!!","")))))))))))</f>
        <v/>
      </c>
      <c r="K10" s="13" t="str">
        <f>IF('Tableau (3)'!O8=1,"1 Comté 12M 250g",IF('Tableau (3)'!O8=2,"2 Comté 12M 250g",IF('Tableau (3)'!O8=3,"3 Comté 12M 250g",IF('Tableau (3)'!O8=4,"4 Comté 12M 250g",IF('Tableau (3)'!O8=5,"5 Comté 12M 250g",IF('Tableau (3)'!O8=6,"6 Comté 12M 250g",IF('Tableau (3)'!O8=7,"7 Comté 12M 250g",IF('Tableau (3)'!O8=8,"8 Comté 12M 250g",IF('Tableau (3)'!O8=9,"9 Comté 12M 250g",IF('Tableau (3)'!O8=10,"10 Comté 12M 250g",IF('Tableau (3)'!O8&gt;10,"!!!!!!!!!!!!!!","")))))))))))</f>
        <v/>
      </c>
      <c r="L10" s="14" t="str">
        <f>IF('Tableau (3)'!O29=1,"1 Tête de moine 500g",IF('Tableau (3)'!O29=2,"2 Tête de moine 500g",IF('Tableau (3)'!O29=3,"3 Tête de moine 500g",IF('Tableau (3)'!O29=4,"4 Tête de moine 500g",IF('Tableau (3)'!O29=5,"5 Tête de moine 500g",IF('Tableau (3)'!O29=6,"6 Tête de moine 500g",IF('Tableau (3)'!O29=7,"7 Tête de moine 500g",IF('Tableau (3)'!O29=8,"8 Tête de moine 500g",IF('Tableau (3)'!O29=9,"9 Tête de moine 500g",IF('Tableau (3)'!O29=10,"10 Tête de moine 500g",IF('Tableau (3)'!O29&gt;10,"!!!!!!!!!!!!!!","")))))))))))</f>
        <v/>
      </c>
      <c r="M10" s="13" t="str">
        <f>IF('Tableau (3)'!Q8=1,"1 Comté 12M 250g",IF('Tableau (3)'!Q8=2,"2 Comté 12M 250g",IF('Tableau (3)'!Q8=3,"3 Comté 12M 250g",IF('Tableau (3)'!Q8=4,"4 Comté 12M 250g",IF('Tableau (3)'!Q8=5,"5 Comté 12M 250g",IF('Tableau (3)'!Q8=6,"6 Comté 12M 250g",IF('Tableau (3)'!Q8=7,"7 Comté 12M 250g",IF('Tableau (3)'!Q8=8,"8 Comté 12M 250g",IF('Tableau (3)'!Q8=9,"9 Comté 12M 250g",IF('Tableau (3)'!Q8=10,"10 Comté 12M 250g",IF('Tableau (3)'!Q8&gt;10,"!!!!!!!!!!!!!!","")))))))))))</f>
        <v/>
      </c>
      <c r="N10" s="14" t="str">
        <f>IF('Tableau (3)'!Q29=1,"1 Tête de moine 500g",IF('Tableau (3)'!Q29=2,"2 Tête de moine 500g",IF('Tableau (3)'!Q29=3,"3 Tête de moine 500g",IF('Tableau (3)'!Q29=4,"4 Tête de moine 500g",IF('Tableau (3)'!Q29=5,"5 Tête de moine 500g",IF('Tableau (3)'!Q29=6,"6 Tête de moine 500g",IF('Tableau (3)'!Q29=7,"7 Tête de moine 500g",IF('Tableau (3)'!Q29=8,"8 Tête de moine 500g",IF('Tableau (3)'!Q29=9,"9 Tête de moine 500g",IF('Tableau (3)'!Q29=10,"10 Tête de moine 500g",IF('Tableau (3)'!Q29&gt;10,"!!!!!!!!!!!!!!","")))))))))))</f>
        <v/>
      </c>
      <c r="O10" s="13" t="str">
        <f>IF('Tableau (3)'!S8=1,"1 Comté 12M 250g",IF('Tableau (3)'!S8=2,"2 Comté 12M 250g",IF('Tableau (3)'!S8=3,"3 Comté 12M 250g",IF('Tableau (3)'!S8=4,"4 Comté 12M 250g",IF('Tableau (3)'!S8=5,"5 Comté 12M 250g",IF('Tableau (3)'!S8=6,"6 Comté 12M 250g",IF('Tableau (3)'!S8=7,"7 Comté 12M 250g",IF('Tableau (3)'!S8=8,"8 Comté 12M 250g",IF('Tableau (3)'!S8=9,"9 Comté 12M 250g",IF('Tableau (3)'!S8=10,"10 Comté 12M 250g",IF('Tableau (3)'!S8&gt;10,"!!!!!!!!!!!!!!","")))))))))))</f>
        <v/>
      </c>
      <c r="P10" s="14" t="str">
        <f>IF('Tableau (3)'!S29=1,"1 Tête de moine 500g",IF('Tableau (3)'!S29=2,"2 Tête de moine 500g",IF('Tableau (3)'!S29=3,"3 Tête de moine 500g",IF('Tableau (3)'!S29=4,"4 Tête de moine 500g",IF('Tableau (3)'!S29=5,"5 Tête de moine 500g",IF('Tableau (3)'!S29=6,"6 Tête de moine 500g",IF('Tableau (3)'!S29=7,"7 Tête de moine 500g",IF('Tableau (3)'!S29=8,"8 Tête de moine 500g",IF('Tableau (3)'!S29=9,"9 Tête de moine 500g",IF('Tableau (3)'!S29=10,"10 Tête de moine 500g",IF('Tableau (3)'!S29&gt;10,"!!!!!!!!!!!!!!","")))))))))))</f>
        <v/>
      </c>
      <c r="Q10" s="13" t="str">
        <f>IF('Tableau (3)'!U8=1,"1 Comté 12M 250g",IF('Tableau (3)'!U8=2,"2 Comté 12M 250g",IF('Tableau (3)'!U8=3,"3 Comté 12M 250g",IF('Tableau (3)'!U8=4,"4 Comté 12M 250g",IF('Tableau (3)'!U8=5,"5 Comté 12M 250g",IF('Tableau (3)'!U8=6,"6 Comté 12M 250g",IF('Tableau (3)'!U8=7,"7 Comté 12M 250g",IF('Tableau (3)'!U8=8,"8 Comté 12M 250g",IF('Tableau (3)'!U8=9,"9 Comté 12M 250g",IF('Tableau (3)'!U8=10,"10 Comté 12M 250g",IF('Tableau (3)'!U8&gt;10,"!!!!!!!!!!!!!!","")))))))))))</f>
        <v/>
      </c>
      <c r="R10" s="14" t="str">
        <f>IF('Tableau (3)'!U29=1,"1 Tête de moine 500g",IF('Tableau (3)'!U29=2,"2 Tête de moine 500g",IF('Tableau (3)'!U29=3,"3 Tête de moine 500g",IF('Tableau (3)'!U29=4,"4 Tête de moine 500g",IF('Tableau (3)'!U29=5,"5 Tête de moine 500g",IF('Tableau (3)'!U29=6,"6 Tête de moine 500g",IF('Tableau (3)'!U29=7,"7 Tête de moine 500g",IF('Tableau (3)'!U29=8,"8 Tête de moine 500g",IF('Tableau (3)'!U29=9,"9 Tête de moine 500g",IF('Tableau (3)'!U29=10,"10 Tête de moine 500g",IF('Tableau (3)'!U29&gt;10,"!!!!!!!!!!!!!!","")))))))))))</f>
        <v/>
      </c>
      <c r="S10" s="13" t="str">
        <f>IF('Tableau (3)'!W8=1,"1 Comté 12M 250g",IF('Tableau (3)'!W8=2,"2 Comté 12M 250g",IF('Tableau (3)'!W8=3,"3 Comté 12M 250g",IF('Tableau (3)'!W8=4,"4 Comté 12M 250g",IF('Tableau (3)'!W8=5,"5 Comté 12M 250g",IF('Tableau (3)'!W8=6,"6 Comté 12M 250g",IF('Tableau (3)'!W8=7,"7 Comté 12M 250g",IF('Tableau (3)'!W8=8,"8 Comté 12M 250g",IF('Tableau (3)'!W8=9,"9 Comté 12M 250g",IF('Tableau (3)'!W8=10,"10 Comté 12M 250g",IF('Tableau (3)'!W8&gt;10,"!!!!!!!!!!!!!!","")))))))))))</f>
        <v/>
      </c>
      <c r="T10" s="14" t="str">
        <f>IF('Tableau (3)'!W29=1,"1 Tête de moine 500g",IF('Tableau (3)'!W29=2,"2 Tête de moine 500g",IF('Tableau (3)'!W29=3,"3 Tête de moine 500g",IF('Tableau (3)'!W29=4,"4 Tête de moine 500g",IF('Tableau (3)'!W29=5,"5 Tête de moine 500g",IF('Tableau (3)'!W29=6,"6 Tête de moine 500g",IF('Tableau (3)'!W29=7,"7 Tête de moine 500g",IF('Tableau (3)'!W29=8,"8 Tête de moine 500g",IF('Tableau (3)'!W29=9,"9 Tête de moine 500g",IF('Tableau (3)'!W29=10,"10 Tête de moine 500g",IF('Tableau (3)'!W29&gt;10,"!!!!!!!!!!!!!!","")))))))))))</f>
        <v/>
      </c>
      <c r="U10" s="13" t="str">
        <f>IF('Tableau (3)'!Y8=1,"1 Comté 12M 250g",IF('Tableau (3)'!Y8=2,"2 Comté 12M 250g",IF('Tableau (3)'!Y8=3,"3 Comté 12M 250g",IF('Tableau (3)'!Y8=4,"4 Comté 12M 250g",IF('Tableau (3)'!Y8=5,"5 Comté 12M 250g",IF('Tableau (3)'!Y8=6,"6 Comté 12M 250g",IF('Tableau (3)'!Y8=7,"7 Comté 12M 250g",IF('Tableau (3)'!Y8=8,"8 Comté 12M 250g",IF('Tableau (3)'!Y8=9,"9 Comté 12M 250g",IF('Tableau (3)'!Y8=10,"10 Comté 12M 250g",IF('Tableau (3)'!Y8&gt;10,"!!!!!!!!!!!!!!","")))))))))))</f>
        <v/>
      </c>
      <c r="V10" s="14" t="str">
        <f>IF('Tableau (3)'!Y29=1,"1 Tête de moine 500g",IF('Tableau (3)'!Y29=2,"2 Tête de moine 500g",IF('Tableau (3)'!Y29=3,"3 Tête de moine 500g",IF('Tableau (3)'!Y29=4,"4 Tête de moine 500g",IF('Tableau (3)'!Y29=5,"5 Tête de moine 500g",IF('Tableau (3)'!Y29=6,"6 Tête de moine 500g",IF('Tableau (3)'!Y29=7,"7 Tête de moine 500g",IF('Tableau (3)'!Y29=8,"8 Tête de moine 500g",IF('Tableau (3)'!Y29=9,"9 Tête de moine 500g",IF('Tableau (3)'!Y29=10,"10 Tête de moine 500g",IF('Tableau (3)'!Y29&gt;10,"!!!!!!!!!!!!!!","")))))))))))</f>
        <v/>
      </c>
      <c r="W10" s="13" t="str">
        <f>IF('Tableau (3)'!AA8=1,"1 Comté 12M 250g",IF('Tableau (3)'!AA8=2,"2 Comté 12M 250g",IF('Tableau (3)'!AA8=3,"3 Comté 12M 250g",IF('Tableau (3)'!AA8=4,"4 Comté 12M 250g",IF('Tableau (3)'!AA8=5,"5 Comté 12M 250g",IF('Tableau (3)'!AA8=6,"6 Comté 12M 250g",IF('Tableau (3)'!AA8=7,"7 Comté 12M 250g",IF('Tableau (3)'!AA8=8,"8 Comté 12M 250g",IF('Tableau (3)'!AA8=9,"9 Comté 12M 250g",IF('Tableau (3)'!AA8=10,"10 Comté 12M 250g",IF('Tableau (3)'!AA8&gt;10,"!!!!!!!!!!!!!!","")))))))))))</f>
        <v/>
      </c>
      <c r="X10" s="14" t="str">
        <f>IF('Tableau (3)'!AA29=1,"1 Tête de moine 500g",IF('Tableau (3)'!AA29=2,"2 Tête de moine 500g",IF('Tableau (3)'!AA29=3,"3 Tête de moine 500g",IF('Tableau (3)'!AA29=4,"4 Tête de moine 500g",IF('Tableau (3)'!AA29=5,"5 Tête de moine 500g",IF('Tableau (3)'!AA29=6,"6 Tête de moine 500g",IF('Tableau (3)'!AA29=7,"7 Tête de moine 500g",IF('Tableau (3)'!AA29=8,"8 Tête de moine 500g",IF('Tableau (3)'!AA29=9,"9 Tête de moine 500g",IF('Tableau (3)'!AA29=10,"10 Tête de moine 500g",IF('Tableau (3)'!AA29&gt;10,"!!!!!!!!!!!!!!","")))))))))))</f>
        <v/>
      </c>
      <c r="Y10" s="13" t="str">
        <f>IF('Tableau (3)'!AC8=1,"1 Comté 12M 250g",IF('Tableau (3)'!AC8=2,"2 Comté 12M 250g",IF('Tableau (3)'!AC8=3,"3 Comté 12M 250g",IF('Tableau (3)'!AC8=4,"4 Comté 12M 250g",IF('Tableau (3)'!AC8=5,"5 Comté 12M 250g",IF('Tableau (3)'!AC8=6,"6 Comté 12M 250g",IF('Tableau (3)'!AC8=7,"7 Comté 12M 250g",IF('Tableau (3)'!AC8=8,"8 Comté 12M 250g",IF('Tableau (3)'!AC8=9,"9 Comté 12M 250g",IF('Tableau (3)'!AC8=10,"10 Comté 12M 250g",IF('Tableau (3)'!AC8&gt;10,"!!!!!!!!!!!!!!","")))))))))))</f>
        <v/>
      </c>
      <c r="Z10" s="14" t="str">
        <f>IF('Tableau (3)'!AC29=1,"1 Tête de moine 500g",IF('Tableau (3)'!AC29=2,"2 Tête de moine 500g",IF('Tableau (3)'!AC29=3,"3 Tête de moine 500g",IF('Tableau (3)'!AC29=4,"4 Tête de moine 500g",IF('Tableau (3)'!AC29=5,"5 Tête de moine 500g",IF('Tableau (3)'!AC29=6,"6 Tête de moine 500g",IF('Tableau (3)'!AC29=7,"7 Tête de moine 500g",IF('Tableau (3)'!AC29=8,"8 Tête de moine 500g",IF('Tableau (3)'!AC29=9,"9 Tête de moine 500g",IF('Tableau (3)'!AC29=10,"10 Tête de moine 500g",IF('Tableau (3)'!AC29&gt;10,"!!!!!!!!!!!!!!","")))))))))))</f>
        <v/>
      </c>
      <c r="AA10" s="13" t="str">
        <f>IF('Tableau (3)'!AE8=1,"1 Comté 12M 250g",IF('Tableau (3)'!AE8=2,"2 Comté 12M 250g",IF('Tableau (3)'!AE8=3,"3 Comté 12M 250g",IF('Tableau (3)'!AE8=4,"4 Comté 12M 250g",IF('Tableau (3)'!AE8=5,"5 Comté 12M 250g",IF('Tableau (3)'!AE8=6,"6 Comté 12M 250g",IF('Tableau (3)'!AE8=7,"7 Comté 12M 250g",IF('Tableau (3)'!AE8=8,"8 Comté 12M 250g",IF('Tableau (3)'!AE8=9,"9 Comté 12M 250g",IF('Tableau (3)'!AE8=10,"10 Comté 12M 250g",IF('Tableau (3)'!AE8&gt;10,"!!!!!!!!!!!!!!","")))))))))))</f>
        <v/>
      </c>
      <c r="AB10" s="14" t="str">
        <f>IF('Tableau (3)'!AE29=1,"1 Tête de moine 500g",IF('Tableau (3)'!AE29=2,"2 Tête de moine 500g",IF('Tableau (3)'!AE29=3,"3 Tête de moine 500g",IF('Tableau (3)'!AE29=4,"4 Tête de moine 500g",IF('Tableau (3)'!AE29=5,"5 Tête de moine 500g",IF('Tableau (3)'!AE29=6,"6 Tête de moine 500g",IF('Tableau (3)'!AE29=7,"7 Tête de moine 500g",IF('Tableau (3)'!AE29=8,"8 Tête de moine 500g",IF('Tableau (3)'!AE29=9,"9 Tête de moine 500g",IF('Tableau (3)'!AE29=10,"10 Tête de moine 500g",IF('Tableau (3)'!AE29&gt;10,"!!!!!!!!!!!!!!","")))))))))))</f>
        <v/>
      </c>
      <c r="AC10" s="13" t="str">
        <f>IF('Tableau (3)'!AG8=1,"1 Comté 12M 250g",IF('Tableau (3)'!AG8=2,"2 Comté 12M 250g",IF('Tableau (3)'!AG8=3,"3 Comté 12M 250g",IF('Tableau (3)'!AG8=4,"4 Comté 12M 250g",IF('Tableau (3)'!AG8=5,"5 Comté 12M 250g",IF('Tableau (3)'!AG8=6,"6 Comté 12M 250g",IF('Tableau (3)'!AG8=7,"7 Comté 12M 250g",IF('Tableau (3)'!AG8=8,"8 Comté 12M 250g",IF('Tableau (3)'!AG8=9,"9 Comté 12M 250g",IF('Tableau (3)'!AG8=10,"10 Comté 12M 250g",IF('Tableau (3)'!AG8&gt;10,"!!!!!!!!!!!!!!","")))))))))))</f>
        <v/>
      </c>
      <c r="AD10" s="14" t="str">
        <f>IF('Tableau (3)'!AG29=1,"1 Tête de moine 500g",IF('Tableau (3)'!AG29=2,"2 Tête de moine 500g",IF('Tableau (3)'!AG29=3,"3 Tête de moine 500g",IF('Tableau (3)'!AG29=4,"4 Tête de moine 500g",IF('Tableau (3)'!AG29=5,"5 Tête de moine 500g",IF('Tableau (3)'!AG29=6,"6 Tête de moine 500g",IF('Tableau (3)'!AG29=7,"7 Tête de moine 500g",IF('Tableau (3)'!AG29=8,"8 Tête de moine 500g",IF('Tableau (3)'!AG29=9,"9 Tête de moine 500g",IF('Tableau (3)'!AG29=10,"10 Tête de moine 500g",IF('Tableau (3)'!AG29&gt;10,"!!!!!!!!!!!!!!","")))))))))))</f>
        <v/>
      </c>
      <c r="AE10" s="13" t="str">
        <f>IF('Tableau (3)'!AI8=1,"1 Comté 12M 250g",IF('Tableau (3)'!AI8=2,"2 Comté 12M 250g",IF('Tableau (3)'!AI8=3,"3 Comté 12M 250g",IF('Tableau (3)'!AI8=4,"4 Comté 12M 250g",IF('Tableau (3)'!AI8=5,"5 Comté 12M 250g",IF('Tableau (3)'!AI8=6,"6 Comté 12M 250g",IF('Tableau (3)'!AI8=7,"7 Comté 12M 250g",IF('Tableau (3)'!AI8=8,"8 Comté 12M 250g",IF('Tableau (3)'!AI8=9,"9 Comté 12M 250g",IF('Tableau (3)'!AI8=10,"10 Comté 12M 250g",IF('Tableau (3)'!AI8&gt;10,"!!!!!!!!!!!!!!","")))))))))))</f>
        <v/>
      </c>
      <c r="AF10" s="14" t="str">
        <f>IF('Tableau (3)'!AI29=1,"1 Tête de moine 500g",IF('Tableau (3)'!AI29=2,"2 Tête de moine 500g",IF('Tableau (3)'!AI29=3,"3 Tête de moine 500g",IF('Tableau (3)'!AI29=4,"4 Tête de moine 500g",IF('Tableau (3)'!AI29=5,"5 Tête de moine 500g",IF('Tableau (3)'!AI29=6,"6 Tête de moine 500g",IF('Tableau (3)'!AI29=7,"7 Tête de moine 500g",IF('Tableau (3)'!AI29=8,"8 Tête de moine 500g",IF('Tableau (3)'!AI29=9,"9 Tête de moine 500g",IF('Tableau (3)'!AI29=10,"10 Tête de moine 500g",IF('Tableau (3)'!AI29&gt;10,"!!!!!!!!!!!!!!","")))))))))))</f>
        <v/>
      </c>
      <c r="AG10" s="13" t="str">
        <f>IF('Tableau (3)'!AK8=1,"1 Comté 12M 250g",IF('Tableau (3)'!AK8=2,"2 Comté 12M 250g",IF('Tableau (3)'!AK8=3,"3 Comté 12M 250g",IF('Tableau (3)'!AK8=4,"4 Comté 12M 250g",IF('Tableau (3)'!AK8=5,"5 Comté 12M 250g",IF('Tableau (3)'!AK8=6,"6 Comté 12M 250g",IF('Tableau (3)'!AK8=7,"7 Comté 12M 250g",IF('Tableau (3)'!AK8=8,"8 Comté 12M 250g",IF('Tableau (3)'!AK8=9,"9 Comté 12M 250g",IF('Tableau (3)'!AK8=10,"10 Comté 12M 250g",IF('Tableau (3)'!AK8&gt;10,"!!!!!!!!!!!!!!","")))))))))))</f>
        <v/>
      </c>
      <c r="AH10" s="14" t="str">
        <f>IF('Tableau (3)'!AK29=1,"1 Tête de moine 500g",IF('Tableau (3)'!AK29=2,"2 Tête de moine 500g",IF('Tableau (3)'!AK29=3,"3 Tête de moine 500g",IF('Tableau (3)'!AK29=4,"4 Tête de moine 500g",IF('Tableau (3)'!AK29=5,"5 Tête de moine 500g",IF('Tableau (3)'!AK29=6,"6 Tête de moine 500g",IF('Tableau (3)'!AK29=7,"7 Tête de moine 500g",IF('Tableau (3)'!AK29=8,"8 Tête de moine 500g",IF('Tableau (3)'!AK29=9,"9 Tête de moine 500g",IF('Tableau (3)'!AK29=10,"10 Tête de moine 500g",IF('Tableau (3)'!AK29&gt;10,"!!!!!!!!!!!!!!","")))))))))))</f>
        <v/>
      </c>
      <c r="AI10" s="13" t="str">
        <f>IF('Tableau (3)'!AM8=1,"1 Comté 12M 250g",IF('Tableau (3)'!AM8=2,"2 Comté 12M 250g",IF('Tableau (3)'!AM8=3,"3 Comté 12M 250g",IF('Tableau (3)'!AM8=4,"4 Comté 12M 250g",IF('Tableau (3)'!AM8=5,"5 Comté 12M 250g",IF('Tableau (3)'!AM8=6,"6 Comté 12M 250g",IF('Tableau (3)'!AM8=7,"7 Comté 12M 250g",IF('Tableau (3)'!AM8=8,"8 Comté 12M 250g",IF('Tableau (3)'!AM8=9,"9 Comté 12M 250g",IF('Tableau (3)'!AM8=10,"10 Comté 12M 250g",IF('Tableau (3)'!AM8&gt;10,"!!!!!!!!!!!!!!","")))))))))))</f>
        <v/>
      </c>
      <c r="AJ10" s="14" t="str">
        <f>IF('Tableau (3)'!AM29=1,"1 Tête de moine 500g",IF('Tableau (3)'!AM29=2,"2 Tête de moine 500g",IF('Tableau (3)'!AM29=3,"3 Tête de moine 500g",IF('Tableau (3)'!AM29=4,"4 Tête de moine 500g",IF('Tableau (3)'!AM29=5,"5 Tête de moine 500g",IF('Tableau (3)'!AM29=6,"6 Tête de moine 500g",IF('Tableau (3)'!AM29=7,"7 Tête de moine 500g",IF('Tableau (3)'!AM29=8,"8 Tête de moine 500g",IF('Tableau (3)'!AM29=9,"9 Tête de moine 500g",IF('Tableau (3)'!AM29=10,"10 Tête de moine 500g",IF('Tableau (3)'!AM29&gt;10,"!!!!!!!!!!!!!!","")))))))))))</f>
        <v/>
      </c>
      <c r="AK10" s="13" t="str">
        <f>IF('Tableau (3)'!AO8=1,"1 Comté 12M 250g",IF('Tableau (3)'!AO8=2,"2 Comté 12M 250g",IF('Tableau (3)'!AO8=3,"3 Comté 12M 250g",IF('Tableau (3)'!AO8=4,"4 Comté 12M 250g",IF('Tableau (3)'!AO8=5,"5 Comté 12M 250g",IF('Tableau (3)'!AO8=6,"6 Comté 12M 250g",IF('Tableau (3)'!AO8=7,"7 Comté 12M 250g",IF('Tableau (3)'!AO8=8,"8 Comté 12M 250g",IF('Tableau (3)'!AO8=9,"9 Comté 12M 250g",IF('Tableau (3)'!AO8=10,"10 Comté 12M 250g",IF('Tableau (3)'!AO8&gt;10,"!!!!!!!!!!!!!!","")))))))))))</f>
        <v/>
      </c>
      <c r="AL10" s="14" t="str">
        <f>IF('Tableau (3)'!AO29=1,"1 Tête de moine 500g",IF('Tableau (3)'!AO29=2,"2 Tête de moine 500g",IF('Tableau (3)'!AO29=3,"3 Tête de moine 500g",IF('Tableau (3)'!AO29=4,"4 Tête de moine 500g",IF('Tableau (3)'!AO29=5,"5 Tête de moine 500g",IF('Tableau (3)'!AO29=6,"6 Tête de moine 500g",IF('Tableau (3)'!AO29=7,"7 Tête de moine 500g",IF('Tableau (3)'!AO29=8,"8 Tête de moine 500g",IF('Tableau (3)'!AO29=9,"9 Tête de moine 500g",IF('Tableau (3)'!AO29=10,"10 Tête de moine 500g",IF('Tableau (3)'!AO29&gt;10,"!!!!!!!!!!!!!!","")))))))))))</f>
        <v/>
      </c>
      <c r="AM10" s="13" t="str">
        <f>IF('Tableau (3)'!AQ8=1,"1 Comté 12M 250g",IF('Tableau (3)'!AQ8=2,"2 Comté 12M 250g",IF('Tableau (3)'!AQ8=3,"3 Comté 12M 250g",IF('Tableau (3)'!AQ8=4,"4 Comté 12M 250g",IF('Tableau (3)'!AQ8=5,"5 Comté 12M 250g",IF('Tableau (3)'!AQ8=6,"6 Comté 12M 250g",IF('Tableau (3)'!AQ8=7,"7 Comté 12M 250g",IF('Tableau (3)'!AQ8=8,"8 Comté 12M 250g",IF('Tableau (3)'!AQ8=9,"9 Comté 12M 250g",IF('Tableau (3)'!AQ8=10,"10 Comté 12M 250g",IF('Tableau (3)'!AQ8&gt;10,"!!!!!!!!!!!!!!","")))))))))))</f>
        <v/>
      </c>
      <c r="AN10" s="14" t="str">
        <f>IF('Tableau (3)'!AQ29=1,"1 Tête de moine 500g",IF('Tableau (3)'!AQ29=2,"2 Tête de moine 500g",IF('Tableau (3)'!AQ29=3,"3 Tête de moine 500g",IF('Tableau (3)'!AQ29=4,"4 Tête de moine 500g",IF('Tableau (3)'!AQ29=5,"5 Tête de moine 500g",IF('Tableau (3)'!AQ29=6,"6 Tête de moine 500g",IF('Tableau (3)'!AQ29=7,"7 Tête de moine 500g",IF('Tableau (3)'!AQ29=8,"8 Tête de moine 500g",IF('Tableau (3)'!AQ29=9,"9 Tête de moine 500g",IF('Tableau (3)'!AQ29=10,"10 Tête de moine 500g",IF('Tableau (3)'!AQ29&gt;10,"!!!!!!!!!!!!!!","")))))))))))</f>
        <v/>
      </c>
      <c r="AO10" s="13" t="str">
        <f>IF('Tableau (3)'!AS8=1,"1 Comté 12M 250g",IF('Tableau (3)'!AS8=2,"2 Comté 12M 250g",IF('Tableau (3)'!AS8=3,"3 Comté 12M 250g",IF('Tableau (3)'!AS8=4,"4 Comté 12M 250g",IF('Tableau (3)'!AS8=5,"5 Comté 12M 250g",IF('Tableau (3)'!AS8=6,"6 Comté 12M 250g",IF('Tableau (3)'!AS8=7,"7 Comté 12M 250g",IF('Tableau (3)'!AS8=8,"8 Comté 12M 250g",IF('Tableau (3)'!AS8=9,"9 Comté 12M 250g",IF('Tableau (3)'!AS8=10,"10 Comté 12M 250g",IF('Tableau (3)'!AS8&gt;10,"!!!!!!!!!!!!!!","")))))))))))</f>
        <v/>
      </c>
      <c r="AP10" s="14" t="str">
        <f>IF('Tableau (3)'!AS29=1,"1 Tête de moine 500g",IF('Tableau (3)'!AS29=2,"2 Tête de moine 500g",IF('Tableau (3)'!AS29=3,"3 Tête de moine 500g",IF('Tableau (3)'!AS29=4,"4 Tête de moine 500g",IF('Tableau (3)'!AS29=5,"5 Tête de moine 500g",IF('Tableau (3)'!AS29=6,"6 Tête de moine 500g",IF('Tableau (3)'!AS29=7,"7 Tête de moine 500g",IF('Tableau (3)'!AS29=8,"8 Tête de moine 500g",IF('Tableau (3)'!AS29=9,"9 Tête de moine 500g",IF('Tableau (3)'!AS29=10,"10 Tête de moine 500g",IF('Tableau (3)'!AS29&gt;10,"!!!!!!!!!!!!!!","")))))))))))</f>
        <v/>
      </c>
      <c r="AQ10" s="13" t="str">
        <f>IF('Tableau (3)'!AU8=1,"1 Comté 12M 250g",IF('Tableau (3)'!AU8=2,"2 Comté 12M 250g",IF('Tableau (3)'!AU8=3,"3 Comté 12M 250g",IF('Tableau (3)'!AU8=4,"4 Comté 12M 250g",IF('Tableau (3)'!AU8=5,"5 Comté 12M 250g",IF('Tableau (3)'!AU8=6,"6 Comté 12M 250g",IF('Tableau (3)'!AU8=7,"7 Comté 12M 250g",IF('Tableau (3)'!AU8=8,"8 Comté 12M 250g",IF('Tableau (3)'!AU8=9,"9 Comté 12M 250g",IF('Tableau (3)'!AU8=10,"10 Comté 12M 250g",IF('Tableau (3)'!AU8&gt;10,"!!!!!!!!!!!!!!","")))))))))))</f>
        <v/>
      </c>
      <c r="AR10" s="14" t="str">
        <f>IF('Tableau (3)'!AU29=1,"1 Tête de moine 500g",IF('Tableau (3)'!AU29=2,"2 Tête de moine 500g",IF('Tableau (3)'!AU29=3,"3 Tête de moine 500g",IF('Tableau (3)'!AU29=4,"4 Tête de moine 500g",IF('Tableau (3)'!AU29=5,"5 Tête de moine 500g",IF('Tableau (3)'!AU29=6,"6 Tête de moine 500g",IF('Tableau (3)'!AU29=7,"7 Tête de moine 500g",IF('Tableau (3)'!AU29=8,"8 Tête de moine 500g",IF('Tableau (3)'!AU29=9,"9 Tête de moine 500g",IF('Tableau (3)'!AU29=10,"10 Tête de moine 500g",IF('Tableau (3)'!AU29&gt;10,"!!!!!!!!!!!!!!","")))))))))))</f>
        <v/>
      </c>
      <c r="AS10" s="13" t="str">
        <f>IF('Tableau (3)'!AW8=1,"1 Comté 12M 250g",IF('Tableau (3)'!AW8=2,"2 Comté 12M 250g",IF('Tableau (3)'!AW8=3,"3 Comté 12M 250g",IF('Tableau (3)'!AW8=4,"4 Comté 12M 250g",IF('Tableau (3)'!AW8=5,"5 Comté 12M 250g",IF('Tableau (3)'!AW8=6,"6 Comté 12M 250g",IF('Tableau (3)'!AW8=7,"7 Comté 12M 250g",IF('Tableau (3)'!AW8=8,"8 Comté 12M 250g",IF('Tableau (3)'!AW8=9,"9 Comté 12M 250g",IF('Tableau (3)'!AW8=10,"10 Comté 12M 250g",IF('Tableau (3)'!AW8&gt;10,"!!!!!!!!!!!!!!","")))))))))))</f>
        <v/>
      </c>
      <c r="AT10" s="14" t="str">
        <f>IF('Tableau (3)'!AW29=1,"1 Tête de moine 500g",IF('Tableau (3)'!AW29=2,"2 Tête de moine 500g",IF('Tableau (3)'!AW29=3,"3 Tête de moine 500g",IF('Tableau (3)'!AW29=4,"4 Tête de moine 500g",IF('Tableau (3)'!AW29=5,"5 Tête de moine 500g",IF('Tableau (3)'!AW29=6,"6 Tête de moine 500g",IF('Tableau (3)'!AW29=7,"7 Tête de moine 500g",IF('Tableau (3)'!AW29=8,"8 Tête de moine 500g",IF('Tableau (3)'!AW29=9,"9 Tête de moine 500g",IF('Tableau (3)'!AW29=10,"10 Tête de moine 500g",IF('Tableau (3)'!AW29&gt;10,"!!!!!!!!!!!!!!","")))))))))))</f>
        <v/>
      </c>
      <c r="AU10" s="13" t="str">
        <f>IF('Tableau (3)'!AY8=1,"1 Comté 12M 250g",IF('Tableau (3)'!AY8=2,"2 Comté 12M 250g",IF('Tableau (3)'!AY8=3,"3 Comté 12M 250g",IF('Tableau (3)'!AY8=4,"4 Comté 12M 250g",IF('Tableau (3)'!AY8=5,"5 Comté 12M 250g",IF('Tableau (3)'!AY8=6,"6 Comté 12M 250g",IF('Tableau (3)'!AY8=7,"7 Comté 12M 250g",IF('Tableau (3)'!AY8=8,"8 Comté 12M 250g",IF('Tableau (3)'!AY8=9,"9 Comté 12M 250g",IF('Tableau (3)'!AY8=10,"10 Comté 12M 250g",IF('Tableau (3)'!AY8&gt;10,"!!!!!!!!!!!!!!","")))))))))))</f>
        <v/>
      </c>
      <c r="AV10" s="14" t="str">
        <f>IF('Tableau (3)'!AY29=1,"1 Tête de moine 500g",IF('Tableau (3)'!AY29=2,"2 Tête de moine 500g",IF('Tableau (3)'!AY29=3,"3 Tête de moine 500g",IF('Tableau (3)'!AY29=4,"4 Tête de moine 500g",IF('Tableau (3)'!AY29=5,"5 Tête de moine 500g",IF('Tableau (3)'!AY29=6,"6 Tête de moine 500g",IF('Tableau (3)'!AY29=7,"7 Tête de moine 500g",IF('Tableau (3)'!AY29=8,"8 Tête de moine 500g",IF('Tableau (3)'!AY29=9,"9 Tête de moine 500g",IF('Tableau (3)'!AY29=10,"10 Tête de moine 500g",IF('Tableau (3)'!AY29&gt;10,"!!!!!!!!!!!!!!","")))))))))))</f>
        <v/>
      </c>
      <c r="AW10" s="13" t="str">
        <f>IF('Tableau (3)'!BA8=1,"1 Comté 12M 250g",IF('Tableau (3)'!BA8=2,"2 Comté 12M 250g",IF('Tableau (3)'!BA8=3,"3 Comté 12M 250g",IF('Tableau (3)'!BA8=4,"4 Comté 12M 250g",IF('Tableau (3)'!BA8=5,"5 Comté 12M 250g",IF('Tableau (3)'!BA8=6,"6 Comté 12M 250g",IF('Tableau (3)'!BA8=7,"7 Comté 12M 250g",IF('Tableau (3)'!BA8=8,"8 Comté 12M 250g",IF('Tableau (3)'!BA8=9,"9 Comté 12M 250g",IF('Tableau (3)'!BA8=10,"10 Comté 12M 250g",IF('Tableau (3)'!BA8&gt;10,"!!!!!!!!!!!!!!","")))))))))))</f>
        <v/>
      </c>
      <c r="AX10" s="14" t="str">
        <f>IF('Tableau (3)'!BA29=1,"1 Tête de moine 500g",IF('Tableau (3)'!BA29=2,"2 Tête de moine 500g",IF('Tableau (3)'!BA29=3,"3 Tête de moine 500g",IF('Tableau (3)'!BA29=4,"4 Tête de moine 500g",IF('Tableau (3)'!BA29=5,"5 Tête de moine 500g",IF('Tableau (3)'!BA29=6,"6 Tête de moine 500g",IF('Tableau (3)'!BA29=7,"7 Tête de moine 500g",IF('Tableau (3)'!BA29=8,"8 Tête de moine 500g",IF('Tableau (3)'!BA29=9,"9 Tête de moine 500g",IF('Tableau (3)'!BA29=10,"10 Tête de moine 500g",IF('Tableau (3)'!BA29&gt;10,"!!!!!!!!!!!!!!","")))))))))))</f>
        <v/>
      </c>
      <c r="AY10" s="13" t="str">
        <f>IF('Tableau (3)'!BC8=1,"1 Comté 12M 250g",IF('Tableau (3)'!BC8=2,"2 Comté 12M 250g",IF('Tableau (3)'!BC8=3,"3 Comté 12M 250g",IF('Tableau (3)'!BC8=4,"4 Comté 12M 250g",IF('Tableau (3)'!BC8=5,"5 Comté 12M 250g",IF('Tableau (3)'!BC8=6,"6 Comté 12M 250g",IF('Tableau (3)'!BC8=7,"7 Comté 12M 250g",IF('Tableau (3)'!BC8=8,"8 Comté 12M 250g",IF('Tableau (3)'!BC8=9,"9 Comté 12M 250g",IF('Tableau (3)'!BC8=10,"10 Comté 12M 250g",IF('Tableau (3)'!BC8&gt;10,"!!!!!!!!!!!!!!","")))))))))))</f>
        <v/>
      </c>
      <c r="AZ10" s="14" t="str">
        <f>IF('Tableau (3)'!BC29=1,"1 Tête de moine 500g",IF('Tableau (3)'!BC29=2,"2 Tête de moine 500g",IF('Tableau (3)'!BC29=3,"3 Tête de moine 500g",IF('Tableau (3)'!BC29=4,"4 Tête de moine 500g",IF('Tableau (3)'!BC29=5,"5 Tête de moine 500g",IF('Tableau (3)'!BC29=6,"6 Tête de moine 500g",IF('Tableau (3)'!BC29=7,"7 Tête de moine 500g",IF('Tableau (3)'!BC29=8,"8 Tête de moine 500g",IF('Tableau (3)'!BC29=9,"9 Tête de moine 500g",IF('Tableau (3)'!BC29=10,"10 Tête de moine 500g",IF('Tableau (3)'!BC29&gt;10,"!!!!!!!!!!!!!!","")))))))))))</f>
        <v/>
      </c>
      <c r="BA10" s="13" t="str">
        <f>IF('Tableau (3)'!BE8=1,"1 Comté 12M 250g",IF('Tableau (3)'!BE8=2,"2 Comté 12M 250g",IF('Tableau (3)'!BE8=3,"3 Comté 12M 250g",IF('Tableau (3)'!BE8=4,"4 Comté 12M 250g",IF('Tableau (3)'!BE8=5,"5 Comté 12M 250g",IF('Tableau (3)'!BE8=6,"6 Comté 12M 250g",IF('Tableau (3)'!BE8=7,"7 Comté 12M 250g",IF('Tableau (3)'!BE8=8,"8 Comté 12M 250g",IF('Tableau (3)'!BE8=9,"9 Comté 12M 250g",IF('Tableau (3)'!BE8=10,"10 Comté 12M 250g",IF('Tableau (3)'!BE8&gt;10,"!!!!!!!!!!!!!!","")))))))))))</f>
        <v/>
      </c>
      <c r="BB10" s="14" t="str">
        <f>IF('Tableau (3)'!BE29=1,"1 Tête de moine 500g",IF('Tableau (3)'!BE29=2,"2 Tête de moine 500g",IF('Tableau (3)'!BE29=3,"3 Tête de moine 500g",IF('Tableau (3)'!BE29=4,"4 Tête de moine 500g",IF('Tableau (3)'!BE29=5,"5 Tête de moine 500g",IF('Tableau (3)'!BE29=6,"6 Tête de moine 500g",IF('Tableau (3)'!BE29=7,"7 Tête de moine 500g",IF('Tableau (3)'!BE29=8,"8 Tête de moine 500g",IF('Tableau (3)'!BE29=9,"9 Tête de moine 500g",IF('Tableau (3)'!BE29=10,"10 Tête de moine 500g",IF('Tableau (3)'!BE29&gt;10,"!!!!!!!!!!!!!!","")))))))))))</f>
        <v/>
      </c>
      <c r="BC10" s="13" t="str">
        <f>IF('Tableau (3)'!BG8=1,"1 Comté 12M 250g",IF('Tableau (3)'!BG8=2,"2 Comté 12M 250g",IF('Tableau (3)'!BG8=3,"3 Comté 12M 250g",IF('Tableau (3)'!BG8=4,"4 Comté 12M 250g",IF('Tableau (3)'!BG8=5,"5 Comté 12M 250g",IF('Tableau (3)'!BG8=6,"6 Comté 12M 250g",IF('Tableau (3)'!BG8=7,"7 Comté 12M 250g",IF('Tableau (3)'!BG8=8,"8 Comté 12M 250g",IF('Tableau (3)'!BG8=9,"9 Comté 12M 250g",IF('Tableau (3)'!BG8=10,"10 Comté 12M 250g",IF('Tableau (3)'!BG8&gt;10,"!!!!!!!!!!!!!!","")))))))))))</f>
        <v/>
      </c>
      <c r="BD10" s="14" t="str">
        <f>IF('Tableau (3)'!BG29=1,"1 Tête de moine 500g",IF('Tableau (3)'!BG29=2,"2 Tête de moine 500g",IF('Tableau (3)'!BG29=3,"3 Tête de moine 500g",IF('Tableau (3)'!BG29=4,"4 Tête de moine 500g",IF('Tableau (3)'!BG29=5,"5 Tête de moine 500g",IF('Tableau (3)'!BG29=6,"6 Tête de moine 500g",IF('Tableau (3)'!BG29=7,"7 Tête de moine 500g",IF('Tableau (3)'!BG29=8,"8 Tête de moine 500g",IF('Tableau (3)'!BG29=9,"9 Tête de moine 500g",IF('Tableau (3)'!BG29=10,"10 Tête de moine 500g",IF('Tableau (3)'!BG29&gt;10,"!!!!!!!!!!!!!!","")))))))))))</f>
        <v/>
      </c>
      <c r="BE10" s="13" t="str">
        <f>IF('Tableau (3)'!BI8=1,"1 Comté 12M 250g",IF('Tableau (3)'!BI8=2,"2 Comté 12M 250g",IF('Tableau (3)'!BI8=3,"3 Comté 12M 250g",IF('Tableau (3)'!BI8=4,"4 Comté 12M 250g",IF('Tableau (3)'!BI8=5,"5 Comté 12M 250g",IF('Tableau (3)'!BI8=6,"6 Comté 12M 250g",IF('Tableau (3)'!BI8=7,"7 Comté 12M 250g",IF('Tableau (3)'!BI8=8,"8 Comté 12M 250g",IF('Tableau (3)'!BI8=9,"9 Comté 12M 250g",IF('Tableau (3)'!BI8=10,"10 Comté 12M 250g",IF('Tableau (3)'!BI8&gt;10,"!!!!!!!!!!!!!!","")))))))))))</f>
        <v/>
      </c>
      <c r="BF10" s="14" t="str">
        <f>IF('Tableau (3)'!BI29=1,"1 Tête de moine 500g",IF('Tableau (3)'!BI29=2,"2 Tête de moine 500g",IF('Tableau (3)'!BI29=3,"3 Tête de moine 500g",IF('Tableau (3)'!BI29=4,"4 Tête de moine 500g",IF('Tableau (3)'!BI29=5,"5 Tête de moine 500g",IF('Tableau (3)'!BI29=6,"6 Tête de moine 500g",IF('Tableau (3)'!BI29=7,"7 Tête de moine 500g",IF('Tableau (3)'!BI29=8,"8 Tête de moine 500g",IF('Tableau (3)'!BI29=9,"9 Tête de moine 500g",IF('Tableau (3)'!BI29=10,"10 Tête de moine 500g",IF('Tableau (3)'!BI29&gt;10,"!!!!!!!!!!!!!!","")))))))))))</f>
        <v/>
      </c>
      <c r="BG10" s="13" t="str">
        <f>IF('Tableau (3)'!BK8=1,"1 Comté 12M 250g",IF('Tableau (3)'!BK8=2,"2 Comté 12M 250g",IF('Tableau (3)'!BK8=3,"3 Comté 12M 250g",IF('Tableau (3)'!BK8=4,"4 Comté 12M 250g",IF('Tableau (3)'!BK8=5,"5 Comté 12M 250g",IF('Tableau (3)'!BK8=6,"6 Comté 12M 250g",IF('Tableau (3)'!BK8=7,"7 Comté 12M 250g",IF('Tableau (3)'!BK8=8,"8 Comté 12M 250g",IF('Tableau (3)'!BK8=9,"9 Comté 12M 250g",IF('Tableau (3)'!BK8=10,"10 Comté 12M 250g",IF('Tableau (3)'!BK8&gt;10,"!!!!!!!!!!!!!!","")))))))))))</f>
        <v/>
      </c>
      <c r="BH10" s="14" t="str">
        <f>IF('Tableau (3)'!BK29=1,"1 Tête de moine 500g",IF('Tableau (3)'!BK29=2,"2 Tête de moine 500g",IF('Tableau (3)'!BK29=3,"3 Tête de moine 500g",IF('Tableau (3)'!BK29=4,"4 Tête de moine 500g",IF('Tableau (3)'!BK29=5,"5 Tête de moine 500g",IF('Tableau (3)'!BK29=6,"6 Tête de moine 500g",IF('Tableau (3)'!BK29=7,"7 Tête de moine 500g",IF('Tableau (3)'!BK29=8,"8 Tête de moine 500g",IF('Tableau (3)'!BK29=9,"9 Tête de moine 500g",IF('Tableau (3)'!BK29=10,"10 Tête de moine 500g",IF('Tableau (3)'!BK29&gt;10,"!!!!!!!!!!!!!!","")))))))))))</f>
        <v/>
      </c>
      <c r="BI10" s="13" t="str">
        <f>IF('Tableau (3)'!BM8=1,"1 Comté 12M 250g",IF('Tableau (3)'!BM8=2,"2 Comté 12M 250g",IF('Tableau (3)'!BM8=3,"3 Comté 12M 250g",IF('Tableau (3)'!BM8=4,"4 Comté 12M 250g",IF('Tableau (3)'!BM8=5,"5 Comté 12M 250g",IF('Tableau (3)'!BM8=6,"6 Comté 12M 250g",IF('Tableau (3)'!BM8=7,"7 Comté 12M 250g",IF('Tableau (3)'!BM8=8,"8 Comté 12M 250g",IF('Tableau (3)'!BM8=9,"9 Comté 12M 250g",IF('Tableau (3)'!BM8=10,"10 Comté 12M 250g",IF('Tableau (3)'!BM8&gt;10,"!!!!!!!!!!!!!!","")))))))))))</f>
        <v/>
      </c>
      <c r="BJ10" s="14" t="str">
        <f>IF('Tableau (3)'!BM29=1,"1 Tête de moine 500g",IF('Tableau (3)'!BM29=2,"2 Tête de moine 500g",IF('Tableau (3)'!BM29=3,"3 Tête de moine 500g",IF('Tableau (3)'!BM29=4,"4 Tête de moine 500g",IF('Tableau (3)'!BM29=5,"5 Tête de moine 500g",IF('Tableau (3)'!BM29=6,"6 Tête de moine 500g",IF('Tableau (3)'!BM29=7,"7 Tête de moine 500g",IF('Tableau (3)'!BM29=8,"8 Tête de moine 500g",IF('Tableau (3)'!BM29=9,"9 Tête de moine 500g",IF('Tableau (3)'!BM29=10,"10 Tête de moine 500g",IF('Tableau (3)'!BM29&gt;10,"!!!!!!!!!!!!!!","")))))))))))</f>
        <v/>
      </c>
      <c r="BK10" s="13" t="str">
        <f>IF('Tableau (3)'!BO8=1,"1 Comté 12M 250g",IF('Tableau (3)'!BO8=2,"2 Comté 12M 250g",IF('Tableau (3)'!BO8=3,"3 Comté 12M 250g",IF('Tableau (3)'!BO8=4,"4 Comté 12M 250g",IF('Tableau (3)'!BO8=5,"5 Comté 12M 250g",IF('Tableau (3)'!BO8=6,"6 Comté 12M 250g",IF('Tableau (3)'!BO8=7,"7 Comté 12M 250g",IF('Tableau (3)'!BO8=8,"8 Comté 12M 250g",IF('Tableau (3)'!BO8=9,"9 Comté 12M 250g",IF('Tableau (3)'!BO8=10,"10 Comté 12M 250g",IF('Tableau (3)'!BO8&gt;10,"!!!!!!!!!!!!!!","")))))))))))</f>
        <v/>
      </c>
      <c r="BL10" s="14" t="str">
        <f>IF('Tableau (3)'!BO29=1,"1 Tête de moine 500g",IF('Tableau (3)'!BO29=2,"2 Tête de moine 500g",IF('Tableau (3)'!BO29=3,"3 Tête de moine 500g",IF('Tableau (3)'!BO29=4,"4 Tête de moine 500g",IF('Tableau (3)'!BO29=5,"5 Tête de moine 500g",IF('Tableau (3)'!BO29=6,"6 Tête de moine 500g",IF('Tableau (3)'!BO29=7,"7 Tête de moine 500g",IF('Tableau (3)'!BO29=8,"8 Tête de moine 500g",IF('Tableau (3)'!BO29=9,"9 Tête de moine 500g",IF('Tableau (3)'!BO29=10,"10 Tête de moine 500g",IF('Tableau (3)'!BO29&gt;10,"!!!!!!!!!!!!!!","")))))))))))</f>
        <v/>
      </c>
      <c r="BM10" s="13" t="str">
        <f>IF('Tableau (3)'!BQ8=1,"1 Comté 12M 250g",IF('Tableau (3)'!BQ8=2,"2 Comté 12M 250g",IF('Tableau (3)'!BQ8=3,"3 Comté 12M 250g",IF('Tableau (3)'!BQ8=4,"4 Comté 12M 250g",IF('Tableau (3)'!BQ8=5,"5 Comté 12M 250g",IF('Tableau (3)'!BQ8=6,"6 Comté 12M 250g",IF('Tableau (3)'!BQ8=7,"7 Comté 12M 250g",IF('Tableau (3)'!BQ8=8,"8 Comté 12M 250g",IF('Tableau (3)'!BQ8=9,"9 Comté 12M 250g",IF('Tableau (3)'!BQ8=10,"10 Comté 12M 250g",IF('Tableau (3)'!BQ8&gt;10,"!!!!!!!!!!!!!!","")))))))))))</f>
        <v/>
      </c>
      <c r="BN10" s="14" t="str">
        <f>IF('Tableau (3)'!BQ29=1,"1 Tête de moine 500g",IF('Tableau (3)'!BQ29=2,"2 Tête de moine 500g",IF('Tableau (3)'!BQ29=3,"3 Tête de moine 500g",IF('Tableau (3)'!BQ29=4,"4 Tête de moine 500g",IF('Tableau (3)'!BQ29=5,"5 Tête de moine 500g",IF('Tableau (3)'!BQ29=6,"6 Tête de moine 500g",IF('Tableau (3)'!BQ29=7,"7 Tête de moine 500g",IF('Tableau (3)'!BQ29=8,"8 Tête de moine 500g",IF('Tableau (3)'!BQ29=9,"9 Tête de moine 500g",IF('Tableau (3)'!BQ29=10,"10 Tête de moine 500g",IF('Tableau (3)'!BQ29&gt;10,"!!!!!!!!!!!!!!","")))))))))))</f>
        <v/>
      </c>
      <c r="BO10" s="13" t="str">
        <f>IF('Tableau (3)'!BS8=1,"1 Comté 12M 250g",IF('Tableau (3)'!BS8=2,"2 Comté 12M 250g",IF('Tableau (3)'!BS8=3,"3 Comté 12M 250g",IF('Tableau (3)'!BS8=4,"4 Comté 12M 250g",IF('Tableau (3)'!BS8=5,"5 Comté 12M 250g",IF('Tableau (3)'!BS8=6,"6 Comté 12M 250g",IF('Tableau (3)'!BS8=7,"7 Comté 12M 250g",IF('Tableau (3)'!BS8=8,"8 Comté 12M 250g",IF('Tableau (3)'!BS8=9,"9 Comté 12M 250g",IF('Tableau (3)'!BS8=10,"10 Comté 12M 250g",IF('Tableau (3)'!BS8&gt;10,"!!!!!!!!!!!!!!","")))))))))))</f>
        <v/>
      </c>
      <c r="BP10" s="14" t="str">
        <f>IF('Tableau (3)'!BS29=1,"1 Tête de moine 500g",IF('Tableau (3)'!BS29=2,"2 Tête de moine 500g",IF('Tableau (3)'!BS29=3,"3 Tête de moine 500g",IF('Tableau (3)'!BS29=4,"4 Tête de moine 500g",IF('Tableau (3)'!BS29=5,"5 Tête de moine 500g",IF('Tableau (3)'!BS29=6,"6 Tête de moine 500g",IF('Tableau (3)'!BS29=7,"7 Tête de moine 500g",IF('Tableau (3)'!BS29=8,"8 Tête de moine 500g",IF('Tableau (3)'!BS29=9,"9 Tête de moine 500g",IF('Tableau (3)'!BS29=10,"10 Tête de moine 500g",IF('Tableau (3)'!BS29&gt;10,"!!!!!!!!!!!!!!","")))))))))))</f>
        <v/>
      </c>
      <c r="BQ10" s="13" t="str">
        <f>IF('Tableau (3)'!BU8=1,"1 Comté 12M 250g",IF('Tableau (3)'!BU8=2,"2 Comté 12M 250g",IF('Tableau (3)'!BU8=3,"3 Comté 12M 250g",IF('Tableau (3)'!BU8=4,"4 Comté 12M 250g",IF('Tableau (3)'!BU8=5,"5 Comté 12M 250g",IF('Tableau (3)'!BU8=6,"6 Comté 12M 250g",IF('Tableau (3)'!BU8=7,"7 Comté 12M 250g",IF('Tableau (3)'!BU8=8,"8 Comté 12M 250g",IF('Tableau (3)'!BU8=9,"9 Comté 12M 250g",IF('Tableau (3)'!BU8=10,"10 Comté 12M 250g",IF('Tableau (3)'!BU8&gt;10,"!!!!!!!!!!!!!!","")))))))))))</f>
        <v/>
      </c>
      <c r="BR10" s="14" t="str">
        <f>IF('Tableau (3)'!BU29=1,"1 Tête de moine 500g",IF('Tableau (3)'!BU29=2,"2 Tête de moine 500g",IF('Tableau (3)'!BU29=3,"3 Tête de moine 500g",IF('Tableau (3)'!BU29=4,"4 Tête de moine 500g",IF('Tableau (3)'!BU29=5,"5 Tête de moine 500g",IF('Tableau (3)'!BU29=6,"6 Tête de moine 500g",IF('Tableau (3)'!BU29=7,"7 Tête de moine 500g",IF('Tableau (3)'!BU29=8,"8 Tête de moine 500g",IF('Tableau (3)'!BU29=9,"9 Tête de moine 500g",IF('Tableau (3)'!BU29=10,"10 Tête de moine 500g",IF('Tableau (3)'!BU29&gt;10,"!!!!!!!!!!!!!!","")))))))))))</f>
        <v/>
      </c>
      <c r="BS10" s="13" t="str">
        <f>IF('Tableau (3)'!BW8=1,"1 Comté 12M 250g",IF('Tableau (3)'!BW8=2,"2 Comté 12M 250g",IF('Tableau (3)'!BW8=3,"3 Comté 12M 250g",IF('Tableau (3)'!BW8=4,"4 Comté 12M 250g",IF('Tableau (3)'!BW8=5,"5 Comté 12M 250g",IF('Tableau (3)'!BW8=6,"6 Comté 12M 250g",IF('Tableau (3)'!BW8=7,"7 Comté 12M 250g",IF('Tableau (3)'!BW8=8,"8 Comté 12M 250g",IF('Tableau (3)'!BW8=9,"9 Comté 12M 250g",IF('Tableau (3)'!BW8=10,"10 Comté 12M 250g",IF('Tableau (3)'!BW8&gt;10,"!!!!!!!!!!!!!!","")))))))))))</f>
        <v/>
      </c>
      <c r="BT10" s="14" t="str">
        <f>IF('Tableau (3)'!BW29=1,"1 Tête de moine 500g",IF('Tableau (3)'!BW29=2,"2 Tête de moine 500g",IF('Tableau (3)'!BW29=3,"3 Tête de moine 500g",IF('Tableau (3)'!BW29=4,"4 Tête de moine 500g",IF('Tableau (3)'!BW29=5,"5 Tête de moine 500g",IF('Tableau (3)'!BW29=6,"6 Tête de moine 500g",IF('Tableau (3)'!BW29=7,"7 Tête de moine 500g",IF('Tableau (3)'!BW29=8,"8 Tête de moine 500g",IF('Tableau (3)'!BW29=9,"9 Tête de moine 500g",IF('Tableau (3)'!BW29=10,"10 Tête de moine 500g",IF('Tableau (3)'!BW29&gt;10,"!!!!!!!!!!!!!!","")))))))))))</f>
        <v/>
      </c>
      <c r="BU10" s="13" t="str">
        <f>IF('Tableau (3)'!BY8=1,"1 Comté 12M 250g",IF('Tableau (3)'!BY8=2,"2 Comté 12M 250g",IF('Tableau (3)'!BY8=3,"3 Comté 12M 250g",IF('Tableau (3)'!BY8=4,"4 Comté 12M 250g",IF('Tableau (3)'!BY8=5,"5 Comté 12M 250g",IF('Tableau (3)'!BY8=6,"6 Comté 12M 250g",IF('Tableau (3)'!BY8=7,"7 Comté 12M 250g",IF('Tableau (3)'!BY8=8,"8 Comté 12M 250g",IF('Tableau (3)'!BY8=9,"9 Comté 12M 250g",IF('Tableau (3)'!BY8=10,"10 Comté 12M 250g",IF('Tableau (3)'!BY8&gt;10,"!!!!!!!!!!!!!!","")))))))))))</f>
        <v/>
      </c>
      <c r="BV10" s="14" t="str">
        <f>IF('Tableau (3)'!BY29=1,"1 Tête de moine 500g",IF('Tableau (3)'!BY29=2,"2 Tête de moine 500g",IF('Tableau (3)'!BY29=3,"3 Tête de moine 500g",IF('Tableau (3)'!BY29=4,"4 Tête de moine 500g",IF('Tableau (3)'!BY29=5,"5 Tête de moine 500g",IF('Tableau (3)'!BY29=6,"6 Tête de moine 500g",IF('Tableau (3)'!BY29=7,"7 Tête de moine 500g",IF('Tableau (3)'!BY29=8,"8 Tête de moine 500g",IF('Tableau (3)'!BY29=9,"9 Tête de moine 500g",IF('Tableau (3)'!BY29=10,"10 Tête de moine 500g",IF('Tableau (3)'!BY29&gt;10,"!!!!!!!!!!!!!!","")))))))))))</f>
        <v/>
      </c>
      <c r="BW10" s="13" t="str">
        <f>IF('Tableau (3)'!CA8=1,"1 Comté 12M 250g",IF('Tableau (3)'!CA8=2,"2 Comté 12M 250g",IF('Tableau (3)'!CA8=3,"3 Comté 12M 250g",IF('Tableau (3)'!CA8=4,"4 Comté 12M 250g",IF('Tableau (3)'!CA8=5,"5 Comté 12M 250g",IF('Tableau (3)'!CA8=6,"6 Comté 12M 250g",IF('Tableau (3)'!CA8=7,"7 Comté 12M 250g",IF('Tableau (3)'!CA8=8,"8 Comté 12M 250g",IF('Tableau (3)'!CA8=9,"9 Comté 12M 250g",IF('Tableau (3)'!CA8=10,"10 Comté 12M 250g",IF('Tableau (3)'!CA8&gt;10,"!!!!!!!!!!!!!!","")))))))))))</f>
        <v/>
      </c>
      <c r="BX10" s="14" t="str">
        <f>IF('Tableau (3)'!CA29=1,"1 Tête de moine 500g",IF('Tableau (3)'!CA29=2,"2 Tête de moine 500g",IF('Tableau (3)'!CA29=3,"3 Tête de moine 500g",IF('Tableau (3)'!CA29=4,"4 Tête de moine 500g",IF('Tableau (3)'!CA29=5,"5 Tête de moine 500g",IF('Tableau (3)'!CA29=6,"6 Tête de moine 500g",IF('Tableau (3)'!CA29=7,"7 Tête de moine 500g",IF('Tableau (3)'!CA29=8,"8 Tête de moine 500g",IF('Tableau (3)'!CA29=9,"9 Tête de moine 500g",IF('Tableau (3)'!CA29=10,"10 Tête de moine 500g",IF('Tableau (3)'!CA29&gt;10,"!!!!!!!!!!!!!!","")))))))))))</f>
        <v/>
      </c>
      <c r="BY10" s="13" t="str">
        <f>IF('Tableau (3)'!CC8=1,"1 Comté 12M 250g",IF('Tableau (3)'!CC8=2,"2 Comté 12M 250g",IF('Tableau (3)'!CC8=3,"3 Comté 12M 250g",IF('Tableau (3)'!CC8=4,"4 Comté 12M 250g",IF('Tableau (3)'!CC8=5,"5 Comté 12M 250g",IF('Tableau (3)'!CC8=6,"6 Comté 12M 250g",IF('Tableau (3)'!CC8=7,"7 Comté 12M 250g",IF('Tableau (3)'!CC8=8,"8 Comté 12M 250g",IF('Tableau (3)'!CC8=9,"9 Comté 12M 250g",IF('Tableau (3)'!CC8=10,"10 Comté 12M 250g",IF('Tableau (3)'!CC8&gt;10,"!!!!!!!!!!!!!!","")))))))))))</f>
        <v/>
      </c>
      <c r="BZ10" s="14" t="str">
        <f>IF('Tableau (3)'!CC29=1,"1 Tête de moine 500g",IF('Tableau (3)'!CC29=2,"2 Tête de moine 500g",IF('Tableau (3)'!CC29=3,"3 Tête de moine 500g",IF('Tableau (3)'!CC29=4,"4 Tête de moine 500g",IF('Tableau (3)'!CC29=5,"5 Tête de moine 500g",IF('Tableau (3)'!CC29=6,"6 Tête de moine 500g",IF('Tableau (3)'!CC29=7,"7 Tête de moine 500g",IF('Tableau (3)'!CC29=8,"8 Tête de moine 500g",IF('Tableau (3)'!CC29=9,"9 Tête de moine 500g",IF('Tableau (3)'!CC29=10,"10 Tête de moine 500g",IF('Tableau (3)'!CC29&gt;10,"!!!!!!!!!!!!!!","")))))))))))</f>
        <v/>
      </c>
      <c r="CA10" s="13" t="str">
        <f>IF('Tableau (3)'!CE8=1,"1 Comté 12M 250g",IF('Tableau (3)'!CE8=2,"2 Comté 12M 250g",IF('Tableau (3)'!CE8=3,"3 Comté 12M 250g",IF('Tableau (3)'!CE8=4,"4 Comté 12M 250g",IF('Tableau (3)'!CE8=5,"5 Comté 12M 250g",IF('Tableau (3)'!CE8=6,"6 Comté 12M 250g",IF('Tableau (3)'!CE8=7,"7 Comté 12M 250g",IF('Tableau (3)'!CE8=8,"8 Comté 12M 250g",IF('Tableau (3)'!CE8=9,"9 Comté 12M 250g",IF('Tableau (3)'!CE8=10,"10 Comté 12M 250g",IF('Tableau (3)'!CE8&gt;10,"!!!!!!!!!!!!!!","")))))))))))</f>
        <v/>
      </c>
      <c r="CB10" s="14" t="str">
        <f>IF('Tableau (3)'!CE29=1,"1 Tête de moine 500g",IF('Tableau (3)'!CE29=2,"2 Tête de moine 500g",IF('Tableau (3)'!CE29=3,"3 Tête de moine 500g",IF('Tableau (3)'!CE29=4,"4 Tête de moine 500g",IF('Tableau (3)'!CE29=5,"5 Tête de moine 500g",IF('Tableau (3)'!CE29=6,"6 Tête de moine 500g",IF('Tableau (3)'!CE29=7,"7 Tête de moine 500g",IF('Tableau (3)'!CE29=8,"8 Tête de moine 500g",IF('Tableau (3)'!CE29=9,"9 Tête de moine 500g",IF('Tableau (3)'!CE29=10,"10 Tête de moine 500g",IF('Tableau (3)'!CE29&gt;10,"!!!!!!!!!!!!!!","")))))))))))</f>
        <v/>
      </c>
      <c r="CC10" s="13" t="str">
        <f>IF('Tableau (3)'!CG8=1,"1 Comté 12M 250g",IF('Tableau (3)'!CG8=2,"2 Comté 12M 250g",IF('Tableau (3)'!CG8=3,"3 Comté 12M 250g",IF('Tableau (3)'!CG8=4,"4 Comté 12M 250g",IF('Tableau (3)'!CG8=5,"5 Comté 12M 250g",IF('Tableau (3)'!CG8=6,"6 Comté 12M 250g",IF('Tableau (3)'!CG8=7,"7 Comté 12M 250g",IF('Tableau (3)'!CG8=8,"8 Comté 12M 250g",IF('Tableau (3)'!CG8=9,"9 Comté 12M 250g",IF('Tableau (3)'!CG8=10,"10 Comté 12M 250g",IF('Tableau (3)'!CG8&gt;10,"!!!!!!!!!!!!!!","")))))))))))</f>
        <v/>
      </c>
      <c r="CD10" s="14" t="str">
        <f>IF('Tableau (3)'!CG29=1,"1 Tête de moine 500g",IF('Tableau (3)'!CG29=2,"2 Tête de moine 500g",IF('Tableau (3)'!CG29=3,"3 Tête de moine 500g",IF('Tableau (3)'!CG29=4,"4 Tête de moine 500g",IF('Tableau (3)'!CG29=5,"5 Tête de moine 500g",IF('Tableau (3)'!CG29=6,"6 Tête de moine 500g",IF('Tableau (3)'!CG29=7,"7 Tête de moine 500g",IF('Tableau (3)'!CG29=8,"8 Tête de moine 500g",IF('Tableau (3)'!CG29=9,"9 Tête de moine 500g",IF('Tableau (3)'!CG29=10,"10 Tête de moine 500g",IF('Tableau (3)'!CG29&gt;10,"!!!!!!!!!!!!!!","")))))))))))</f>
        <v/>
      </c>
      <c r="CE10" s="13" t="str">
        <f>IF('Tableau (3)'!CI8=1,"1 Comté 12M 250g",IF('Tableau (3)'!CI8=2,"2 Comté 12M 250g",IF('Tableau (3)'!CI8=3,"3 Comté 12M 250g",IF('Tableau (3)'!CI8=4,"4 Comté 12M 250g",IF('Tableau (3)'!CI8=5,"5 Comté 12M 250g",IF('Tableau (3)'!CI8=6,"6 Comté 12M 250g",IF('Tableau (3)'!CI8=7,"7 Comté 12M 250g",IF('Tableau (3)'!CI8=8,"8 Comté 12M 250g",IF('Tableau (3)'!CI8=9,"9 Comté 12M 250g",IF('Tableau (3)'!CI8=10,"10 Comté 12M 250g",IF('Tableau (3)'!CI8&gt;10,"!!!!!!!!!!!!!!","")))))))))))</f>
        <v/>
      </c>
      <c r="CF10" s="14" t="str">
        <f>IF('Tableau (3)'!CI29=1,"1 Tête de moine 500g",IF('Tableau (3)'!CI29=2,"2 Tête de moine 500g",IF('Tableau (3)'!CI29=3,"3 Tête de moine 500g",IF('Tableau (3)'!CI29=4,"4 Tête de moine 500g",IF('Tableau (3)'!CI29=5,"5 Tête de moine 500g",IF('Tableau (3)'!CI29=6,"6 Tête de moine 500g",IF('Tableau (3)'!CI29=7,"7 Tête de moine 500g",IF('Tableau (3)'!CI29=8,"8 Tête de moine 500g",IF('Tableau (3)'!CI29=9,"9 Tête de moine 500g",IF('Tableau (3)'!CI29=10,"10 Tête de moine 500g",IF('Tableau (3)'!CI29&gt;10,"!!!!!!!!!!!!!!","")))))))))))</f>
        <v/>
      </c>
      <c r="CG10" s="13" t="str">
        <f>IF('Tableau (3)'!CK8=1,"1 Comté 12M 250g",IF('Tableau (3)'!CK8=2,"2 Comté 12M 250g",IF('Tableau (3)'!CK8=3,"3 Comté 12M 250g",IF('Tableau (3)'!CK8=4,"4 Comté 12M 250g",IF('Tableau (3)'!CK8=5,"5 Comté 12M 250g",IF('Tableau (3)'!CK8=6,"6 Comté 12M 250g",IF('Tableau (3)'!CK8=7,"7 Comté 12M 250g",IF('Tableau (3)'!CK8=8,"8 Comté 12M 250g",IF('Tableau (3)'!CK8=9,"9 Comté 12M 250g",IF('Tableau (3)'!CK8=10,"10 Comté 12M 250g",IF('Tableau (3)'!CK8&gt;10,"!!!!!!!!!!!!!!","")))))))))))</f>
        <v/>
      </c>
      <c r="CH10" s="14" t="str">
        <f>IF('Tableau (3)'!CK29=1,"1 Tête de moine 500g",IF('Tableau (3)'!CK29=2,"2 Tête de moine 500g",IF('Tableau (3)'!CK29=3,"3 Tête de moine 500g",IF('Tableau (3)'!CK29=4,"4 Tête de moine 500g",IF('Tableau (3)'!CK29=5,"5 Tête de moine 500g",IF('Tableau (3)'!CK29=6,"6 Tête de moine 500g",IF('Tableau (3)'!CK29=7,"7 Tête de moine 500g",IF('Tableau (3)'!CK29=8,"8 Tête de moine 500g",IF('Tableau (3)'!CK29=9,"9 Tête de moine 500g",IF('Tableau (3)'!CK29=10,"10 Tête de moine 500g",IF('Tableau (3)'!CK29&gt;10,"!!!!!!!!!!!!!!","")))))))))))</f>
        <v/>
      </c>
      <c r="CI10" s="13" t="str">
        <f>IF('Tableau (3)'!CM8=1,"1 Comté 12M 250g",IF('Tableau (3)'!CM8=2,"2 Comté 12M 250g",IF('Tableau (3)'!CM8=3,"3 Comté 12M 250g",IF('Tableau (3)'!CM8=4,"4 Comté 12M 250g",IF('Tableau (3)'!CM8=5,"5 Comté 12M 250g",IF('Tableau (3)'!CM8=6,"6 Comté 12M 250g",IF('Tableau (3)'!CM8=7,"7 Comté 12M 250g",IF('Tableau (3)'!CM8=8,"8 Comté 12M 250g",IF('Tableau (3)'!CM8=9,"9 Comté 12M 250g",IF('Tableau (3)'!CM8=10,"10 Comté 12M 250g",IF('Tableau (3)'!CM8&gt;10,"!!!!!!!!!!!!!!","")))))))))))</f>
        <v/>
      </c>
      <c r="CJ10" s="14" t="str">
        <f>IF('Tableau (3)'!CM29=1,"1 Tête de moine 500g",IF('Tableau (3)'!CM29=2,"2 Tête de moine 500g",IF('Tableau (3)'!CM29=3,"3 Tête de moine 500g",IF('Tableau (3)'!CM29=4,"4 Tête de moine 500g",IF('Tableau (3)'!CM29=5,"5 Tête de moine 500g",IF('Tableau (3)'!CM29=6,"6 Tête de moine 500g",IF('Tableau (3)'!CM29=7,"7 Tête de moine 500g",IF('Tableau (3)'!CM29=8,"8 Tête de moine 500g",IF('Tableau (3)'!CM29=9,"9 Tête de moine 500g",IF('Tableau (3)'!CM29=10,"10 Tête de moine 500g",IF('Tableau (3)'!CM29&gt;10,"!!!!!!!!!!!!!!","")))))))))))</f>
        <v/>
      </c>
      <c r="CK10" s="13" t="str">
        <f>IF('Tableau (3)'!CO8=1,"1 Comté 12M 250g",IF('Tableau (3)'!CO8=2,"2 Comté 12M 250g",IF('Tableau (3)'!CO8=3,"3 Comté 12M 250g",IF('Tableau (3)'!CO8=4,"4 Comté 12M 250g",IF('Tableau (3)'!CO8=5,"5 Comté 12M 250g",IF('Tableau (3)'!CO8=6,"6 Comté 12M 250g",IF('Tableau (3)'!CO8=7,"7 Comté 12M 250g",IF('Tableau (3)'!CO8=8,"8 Comté 12M 250g",IF('Tableau (3)'!CO8=9,"9 Comté 12M 250g",IF('Tableau (3)'!CO8=10,"10 Comté 12M 250g",IF('Tableau (3)'!CO8&gt;10,"!!!!!!!!!!!!!!","")))))))))))</f>
        <v/>
      </c>
      <c r="CL10" s="14" t="str">
        <f>IF('Tableau (3)'!CO29=1,"1 Tête de moine 500g",IF('Tableau (3)'!CO29=2,"2 Tête de moine 500g",IF('Tableau (3)'!CO29=3,"3 Tête de moine 500g",IF('Tableau (3)'!CO29=4,"4 Tête de moine 500g",IF('Tableau (3)'!CO29=5,"5 Tête de moine 500g",IF('Tableau (3)'!CO29=6,"6 Tête de moine 500g",IF('Tableau (3)'!CO29=7,"7 Tête de moine 500g",IF('Tableau (3)'!CO29=8,"8 Tête de moine 500g",IF('Tableau (3)'!CO29=9,"9 Tête de moine 500g",IF('Tableau (3)'!CO29=10,"10 Tête de moine 500g",IF('Tableau (3)'!CO29&gt;10,"!!!!!!!!!!!!!!","")))))))))))</f>
        <v/>
      </c>
      <c r="CM10" s="13" t="str">
        <f>IF('Tableau (3)'!CQ8=1,"1 Comté 12M 250g",IF('Tableau (3)'!CQ8=2,"2 Comté 12M 250g",IF('Tableau (3)'!CQ8=3,"3 Comté 12M 250g",IF('Tableau (3)'!CQ8=4,"4 Comté 12M 250g",IF('Tableau (3)'!CQ8=5,"5 Comté 12M 250g",IF('Tableau (3)'!CQ8=6,"6 Comté 12M 250g",IF('Tableau (3)'!CQ8=7,"7 Comté 12M 250g",IF('Tableau (3)'!CQ8=8,"8 Comté 12M 250g",IF('Tableau (3)'!CQ8=9,"9 Comté 12M 250g",IF('Tableau (3)'!CQ8=10,"10 Comté 12M 250g",IF('Tableau (3)'!CQ8&gt;10,"!!!!!!!!!!!!!!","")))))))))))</f>
        <v/>
      </c>
      <c r="CN10" s="14" t="str">
        <f>IF('Tableau (3)'!CQ29=1,"1 Tête de moine 500g",IF('Tableau (3)'!CQ29=2,"2 Tête de moine 500g",IF('Tableau (3)'!CQ29=3,"3 Tête de moine 500g",IF('Tableau (3)'!CQ29=4,"4 Tête de moine 500g",IF('Tableau (3)'!CQ29=5,"5 Tête de moine 500g",IF('Tableau (3)'!CQ29=6,"6 Tête de moine 500g",IF('Tableau (3)'!CQ29=7,"7 Tête de moine 500g",IF('Tableau (3)'!CQ29=8,"8 Tête de moine 500g",IF('Tableau (3)'!CQ29=9,"9 Tête de moine 500g",IF('Tableau (3)'!CQ29=10,"10 Tête de moine 500g",IF('Tableau (3)'!CQ29&gt;10,"!!!!!!!!!!!!!!","")))))))))))</f>
        <v/>
      </c>
      <c r="CO10" s="13" t="str">
        <f>IF('Tableau (3)'!CS8=1,"1 Comté 12M 250g",IF('Tableau (3)'!CS8=2,"2 Comté 12M 250g",IF('Tableau (3)'!CS8=3,"3 Comté 12M 250g",IF('Tableau (3)'!CS8=4,"4 Comté 12M 250g",IF('Tableau (3)'!CS8=5,"5 Comté 12M 250g",IF('Tableau (3)'!CS8=6,"6 Comté 12M 250g",IF('Tableau (3)'!CS8=7,"7 Comté 12M 250g",IF('Tableau (3)'!CS8=8,"8 Comté 12M 250g",IF('Tableau (3)'!CS8=9,"9 Comté 12M 250g",IF('Tableau (3)'!CS8=10,"10 Comté 12M 250g",IF('Tableau (3)'!CS8&gt;10,"!!!!!!!!!!!!!!","")))))))))))</f>
        <v/>
      </c>
      <c r="CP10" s="14" t="str">
        <f>IF('Tableau (3)'!CS29=1,"1 Tête de moine 500g",IF('Tableau (3)'!CS29=2,"2 Tête de moine 500g",IF('Tableau (3)'!CS29=3,"3 Tête de moine 500g",IF('Tableau (3)'!CS29=4,"4 Tête de moine 500g",IF('Tableau (3)'!CS29=5,"5 Tête de moine 500g",IF('Tableau (3)'!CS29=6,"6 Tête de moine 500g",IF('Tableau (3)'!CS29=7,"7 Tête de moine 500g",IF('Tableau (3)'!CS29=8,"8 Tête de moine 500g",IF('Tableau (3)'!CS29=9,"9 Tête de moine 500g",IF('Tableau (3)'!CS29=10,"10 Tête de moine 500g",IF('Tableau (3)'!CS29&gt;10,"!!!!!!!!!!!!!!","")))))))))))</f>
        <v/>
      </c>
      <c r="CQ10" s="13" t="str">
        <f>IF('Tableau (3)'!CU8=1,"1 Comté 12M 250g",IF('Tableau (3)'!CU8=2,"2 Comté 12M 250g",IF('Tableau (3)'!CU8=3,"3 Comté 12M 250g",IF('Tableau (3)'!CU8=4,"4 Comté 12M 250g",IF('Tableau (3)'!CU8=5,"5 Comté 12M 250g",IF('Tableau (3)'!CU8=6,"6 Comté 12M 250g",IF('Tableau (3)'!CU8=7,"7 Comté 12M 250g",IF('Tableau (3)'!CU8=8,"8 Comté 12M 250g",IF('Tableau (3)'!CU8=9,"9 Comté 12M 250g",IF('Tableau (3)'!CU8=10,"10 Comté 12M 250g",IF('Tableau (3)'!CU8&gt;10,"!!!!!!!!!!!!!!","")))))))))))</f>
        <v/>
      </c>
      <c r="CR10" s="14" t="str">
        <f>IF('Tableau (3)'!CU29=1,"1 Tête de moine 500g",IF('Tableau (3)'!CU29=2,"2 Tête de moine 500g",IF('Tableau (3)'!CU29=3,"3 Tête de moine 500g",IF('Tableau (3)'!CU29=4,"4 Tête de moine 500g",IF('Tableau (3)'!CU29=5,"5 Tête de moine 500g",IF('Tableau (3)'!CU29=6,"6 Tête de moine 500g",IF('Tableau (3)'!CU29=7,"7 Tête de moine 500g",IF('Tableau (3)'!CU29=8,"8 Tête de moine 500g",IF('Tableau (3)'!CU29=9,"9 Tête de moine 500g",IF('Tableau (3)'!CU29=10,"10 Tête de moine 500g",IF('Tableau (3)'!CU29&gt;10,"!!!!!!!!!!!!!!","")))))))))))</f>
        <v/>
      </c>
      <c r="CS10" s="13" t="str">
        <f>IF('Tableau (3)'!CW8=1,"1 Comté 12M 250g",IF('Tableau (3)'!CW8=2,"2 Comté 12M 250g",IF('Tableau (3)'!CW8=3,"3 Comté 12M 250g",IF('Tableau (3)'!CW8=4,"4 Comté 12M 250g",IF('Tableau (3)'!CW8=5,"5 Comté 12M 250g",IF('Tableau (3)'!CW8=6,"6 Comté 12M 250g",IF('Tableau (3)'!CW8=7,"7 Comté 12M 250g",IF('Tableau (3)'!CW8=8,"8 Comté 12M 250g",IF('Tableau (3)'!CW8=9,"9 Comté 12M 250g",IF('Tableau (3)'!CW8=10,"10 Comté 12M 250g",IF('Tableau (3)'!CW8&gt;10,"!!!!!!!!!!!!!!","")))))))))))</f>
        <v/>
      </c>
      <c r="CT10" s="14" t="str">
        <f>IF('Tableau (3)'!CW29=1,"1 Tête de moine 500g",IF('Tableau (3)'!CW29=2,"2 Tête de moine 500g",IF('Tableau (3)'!CW29=3,"3 Tête de moine 500g",IF('Tableau (3)'!CW29=4,"4 Tête de moine 500g",IF('Tableau (3)'!CW29=5,"5 Tête de moine 500g",IF('Tableau (3)'!CW29=6,"6 Tête de moine 500g",IF('Tableau (3)'!CW29=7,"7 Tête de moine 500g",IF('Tableau (3)'!CW29=8,"8 Tête de moine 500g",IF('Tableau (3)'!CW29=9,"9 Tête de moine 500g",IF('Tableau (3)'!CW29=10,"10 Tête de moine 500g",IF('Tableau (3)'!CW29&gt;10,"!!!!!!!!!!!!!!","")))))))))))</f>
        <v/>
      </c>
      <c r="CU10" s="13" t="str">
        <f>IF('Tableau (3)'!CY8=1,"1 Comté 12M 250g",IF('Tableau (3)'!CY8=2,"2 Comté 12M 250g",IF('Tableau (3)'!CY8=3,"3 Comté 12M 250g",IF('Tableau (3)'!CY8=4,"4 Comté 12M 250g",IF('Tableau (3)'!CY8=5,"5 Comté 12M 250g",IF('Tableau (3)'!CY8=6,"6 Comté 12M 250g",IF('Tableau (3)'!CY8=7,"7 Comté 12M 250g",IF('Tableau (3)'!CY8=8,"8 Comté 12M 250g",IF('Tableau (3)'!CY8=9,"9 Comté 12M 250g",IF('Tableau (3)'!CY8=10,"10 Comté 12M 250g",IF('Tableau (3)'!CY8&gt;10,"!!!!!!!!!!!!!!","")))))))))))</f>
        <v/>
      </c>
      <c r="CV10" s="14" t="str">
        <f>IF('Tableau (3)'!CY29=1,"1 Tête de moine 500g",IF('Tableau (3)'!CY29=2,"2 Tête de moine 500g",IF('Tableau (3)'!CY29=3,"3 Tête de moine 500g",IF('Tableau (3)'!CY29=4,"4 Tête de moine 500g",IF('Tableau (3)'!CY29=5,"5 Tête de moine 500g",IF('Tableau (3)'!CY29=6,"6 Tête de moine 500g",IF('Tableau (3)'!CY29=7,"7 Tête de moine 500g",IF('Tableau (3)'!CY29=8,"8 Tête de moine 500g",IF('Tableau (3)'!CY29=9,"9 Tête de moine 500g",IF('Tableau (3)'!CY29=10,"10 Tête de moine 500g",IF('Tableau (3)'!CY29&gt;10,"!!!!!!!!!!!!!!","")))))))))))</f>
        <v/>
      </c>
      <c r="CW10" s="13" t="str">
        <f>IF('Tableau (3)'!DA8=1,"1 Comté 12M 250g",IF('Tableau (3)'!DA8=2,"2 Comté 12M 250g",IF('Tableau (3)'!DA8=3,"3 Comté 12M 250g",IF('Tableau (3)'!DA8=4,"4 Comté 12M 250g",IF('Tableau (3)'!DA8=5,"5 Comté 12M 250g",IF('Tableau (3)'!DA8=6,"6 Comté 12M 250g",IF('Tableau (3)'!DA8=7,"7 Comté 12M 250g",IF('Tableau (3)'!DA8=8,"8 Comté 12M 250g",IF('Tableau (3)'!DA8=9,"9 Comté 12M 250g",IF('Tableau (3)'!DA8=10,"10 Comté 12M 250g",IF('Tableau (3)'!DA8&gt;10,"!!!!!!!!!!!!!!","")))))))))))</f>
        <v/>
      </c>
      <c r="CX10" s="14" t="str">
        <f>IF('Tableau (3)'!DA29=1,"1 Tête de moine 500g",IF('Tableau (3)'!DA29=2,"2 Tête de moine 500g",IF('Tableau (3)'!DA29=3,"3 Tête de moine 500g",IF('Tableau (3)'!DA29=4,"4 Tête de moine 500g",IF('Tableau (3)'!DA29=5,"5 Tête de moine 500g",IF('Tableau (3)'!DA29=6,"6 Tête de moine 500g",IF('Tableau (3)'!DA29=7,"7 Tête de moine 500g",IF('Tableau (3)'!DA29=8,"8 Tête de moine 500g",IF('Tableau (3)'!DA29=9,"9 Tête de moine 500g",IF('Tableau (3)'!DA29=10,"10 Tête de moine 500g",IF('Tableau (3)'!DA29&gt;10,"!!!!!!!!!!!!!!","")))))))))))</f>
        <v/>
      </c>
      <c r="CY10" s="13" t="str">
        <f>IF('Tableau (3)'!DC8=1,"1 Comté 12M 250g",IF('Tableau (3)'!DC8=2,"2 Comté 12M 250g",IF('Tableau (3)'!DC8=3,"3 Comté 12M 250g",IF('Tableau (3)'!DC8=4,"4 Comté 12M 250g",IF('Tableau (3)'!DC8=5,"5 Comté 12M 250g",IF('Tableau (3)'!DC8=6,"6 Comté 12M 250g",IF('Tableau (3)'!DC8=7,"7 Comté 12M 250g",IF('Tableau (3)'!DC8=8,"8 Comté 12M 250g",IF('Tableau (3)'!DC8=9,"9 Comté 12M 250g",IF('Tableau (3)'!DC8=10,"10 Comté 12M 250g",IF('Tableau (3)'!DC8&gt;10,"!!!!!!!!!!!!!!","")))))))))))</f>
        <v/>
      </c>
      <c r="CZ10" s="14" t="str">
        <f>IF('Tableau (3)'!DC29=1,"1 Tête de moine 500g",IF('Tableau (3)'!DC29=2,"2 Tête de moine 500g",IF('Tableau (3)'!DC29=3,"3 Tête de moine 500g",IF('Tableau (3)'!DC29=4,"4 Tête de moine 500g",IF('Tableau (3)'!DC29=5,"5 Tête de moine 500g",IF('Tableau (3)'!DC29=6,"6 Tête de moine 500g",IF('Tableau (3)'!DC29=7,"7 Tête de moine 500g",IF('Tableau (3)'!DC29=8,"8 Tête de moine 500g",IF('Tableau (3)'!DC29=9,"9 Tête de moine 500g",IF('Tableau (3)'!DC29=10,"10 Tête de moine 500g",IF('Tableau (3)'!DC29&gt;10,"!!!!!!!!!!!!!!","")))))))))))</f>
        <v/>
      </c>
      <c r="DA10" s="13" t="str">
        <f>IF('Tableau (3)'!DE8=1,"1 Comté 12M 250g",IF('Tableau (3)'!DE8=2,"2 Comté 12M 250g",IF('Tableau (3)'!DE8=3,"3 Comté 12M 250g",IF('Tableau (3)'!DE8=4,"4 Comté 12M 250g",IF('Tableau (3)'!DE8=5,"5 Comté 12M 250g",IF('Tableau (3)'!DE8=6,"6 Comté 12M 250g",IF('Tableau (3)'!DE8=7,"7 Comté 12M 250g",IF('Tableau (3)'!DE8=8,"8 Comté 12M 250g",IF('Tableau (3)'!DE8=9,"9 Comté 12M 250g",IF('Tableau (3)'!DE8=10,"10 Comté 12M 250g",IF('Tableau (3)'!DE8&gt;10,"!!!!!!!!!!!!!!","")))))))))))</f>
        <v/>
      </c>
      <c r="DB10" s="14" t="str">
        <f>IF('Tableau (3)'!DE29=1,"1 Tête de moine 500g",IF('Tableau (3)'!DE29=2,"2 Tête de moine 500g",IF('Tableau (3)'!DE29=3,"3 Tête de moine 500g",IF('Tableau (3)'!DE29=4,"4 Tête de moine 500g",IF('Tableau (3)'!DE29=5,"5 Tête de moine 500g",IF('Tableau (3)'!DE29=6,"6 Tête de moine 500g",IF('Tableau (3)'!DE29=7,"7 Tête de moine 500g",IF('Tableau (3)'!DE29=8,"8 Tête de moine 500g",IF('Tableau (3)'!DE29=9,"9 Tête de moine 500g",IF('Tableau (3)'!DE29=10,"10 Tête de moine 500g",IF('Tableau (3)'!DE29&gt;10,"!!!!!!!!!!!!!!","")))))))))))</f>
        <v/>
      </c>
      <c r="DC10" s="13" t="str">
        <f>IF('Tableau (3)'!DG8=1,"1 Comté 12M 250g",IF('Tableau (3)'!DG8=2,"2 Comté 12M 250g",IF('Tableau (3)'!DG8=3,"3 Comté 12M 250g",IF('Tableau (3)'!DG8=4,"4 Comté 12M 250g",IF('Tableau (3)'!DG8=5,"5 Comté 12M 250g",IF('Tableau (3)'!DG8=6,"6 Comté 12M 250g",IF('Tableau (3)'!DG8=7,"7 Comté 12M 250g",IF('Tableau (3)'!DG8=8,"8 Comté 12M 250g",IF('Tableau (3)'!DG8=9,"9 Comté 12M 250g",IF('Tableau (3)'!DG8=10,"10 Comté 12M 250g",IF('Tableau (3)'!DG8&gt;10,"!!!!!!!!!!!!!!","")))))))))))</f>
        <v/>
      </c>
      <c r="DD10" s="14" t="str">
        <f>IF('Tableau (3)'!DG29=1,"1 Tête de moine 500g",IF('Tableau (3)'!DG29=2,"2 Tête de moine 500g",IF('Tableau (3)'!DG29=3,"3 Tête de moine 500g",IF('Tableau (3)'!DG29=4,"4 Tête de moine 500g",IF('Tableau (3)'!DG29=5,"5 Tête de moine 500g",IF('Tableau (3)'!DG29=6,"6 Tête de moine 500g",IF('Tableau (3)'!DG29=7,"7 Tête de moine 500g",IF('Tableau (3)'!DG29=8,"8 Tête de moine 500g",IF('Tableau (3)'!DG29=9,"9 Tête de moine 500g",IF('Tableau (3)'!DG29=10,"10 Tête de moine 500g",IF('Tableau (3)'!DG29&gt;10,"!!!!!!!!!!!!!!","")))))))))))</f>
        <v/>
      </c>
      <c r="DE10" s="13" t="str">
        <f>IF('Tableau (3)'!DI8=1,"1 Comté 12M 250g",IF('Tableau (3)'!DI8=2,"2 Comté 12M 250g",IF('Tableau (3)'!DI8=3,"3 Comté 12M 250g",IF('Tableau (3)'!DI8=4,"4 Comté 12M 250g",IF('Tableau (3)'!DI8=5,"5 Comté 12M 250g",IF('Tableau (3)'!DI8=6,"6 Comté 12M 250g",IF('Tableau (3)'!DI8=7,"7 Comté 12M 250g",IF('Tableau (3)'!DI8=8,"8 Comté 12M 250g",IF('Tableau (3)'!DI8=9,"9 Comté 12M 250g",IF('Tableau (3)'!DI8=10,"10 Comté 12M 250g",IF('Tableau (3)'!DI8&gt;10,"!!!!!!!!!!!!!!","")))))))))))</f>
        <v/>
      </c>
      <c r="DF10" s="14" t="str">
        <f>IF('Tableau (3)'!DI29=1,"1 Tête de moine 500g",IF('Tableau (3)'!DI29=2,"2 Tête de moine 500g",IF('Tableau (3)'!DI29=3,"3 Tête de moine 500g",IF('Tableau (3)'!DI29=4,"4 Tête de moine 500g",IF('Tableau (3)'!DI29=5,"5 Tête de moine 500g",IF('Tableau (3)'!DI29=6,"6 Tête de moine 500g",IF('Tableau (3)'!DI29=7,"7 Tête de moine 500g",IF('Tableau (3)'!DI29=8,"8 Tête de moine 500g",IF('Tableau (3)'!DI29=9,"9 Tête de moine 500g",IF('Tableau (3)'!DI29=10,"10 Tête de moine 500g",IF('Tableau (3)'!DI29&gt;10,"!!!!!!!!!!!!!!","")))))))))))</f>
        <v/>
      </c>
      <c r="DG10" s="13" t="str">
        <f>IF('Tableau (3)'!DK8=1,"1 Comté 12M 250g",IF('Tableau (3)'!DK8=2,"2 Comté 12M 250g",IF('Tableau (3)'!DK8=3,"3 Comté 12M 250g",IF('Tableau (3)'!DK8=4,"4 Comté 12M 250g",IF('Tableau (3)'!DK8=5,"5 Comté 12M 250g",IF('Tableau (3)'!DK8=6,"6 Comté 12M 250g",IF('Tableau (3)'!DK8=7,"7 Comté 12M 250g",IF('Tableau (3)'!DK8=8,"8 Comté 12M 250g",IF('Tableau (3)'!DK8=9,"9 Comté 12M 250g",IF('Tableau (3)'!DK8=10,"10 Comté 12M 250g",IF('Tableau (3)'!DK8&gt;10,"!!!!!!!!!!!!!!","")))))))))))</f>
        <v/>
      </c>
      <c r="DH10" s="14" t="str">
        <f>IF('Tableau (3)'!DK29=1,"1 Tête de moine 500g",IF('Tableau (3)'!DK29=2,"2 Tête de moine 500g",IF('Tableau (3)'!DK29=3,"3 Tête de moine 500g",IF('Tableau (3)'!DK29=4,"4 Tête de moine 500g",IF('Tableau (3)'!DK29=5,"5 Tête de moine 500g",IF('Tableau (3)'!DK29=6,"6 Tête de moine 500g",IF('Tableau (3)'!DK29=7,"7 Tête de moine 500g",IF('Tableau (3)'!DK29=8,"8 Tête de moine 500g",IF('Tableau (3)'!DK29=9,"9 Tête de moine 500g",IF('Tableau (3)'!DK29=10,"10 Tête de moine 500g",IF('Tableau (3)'!DK29&gt;10,"!!!!!!!!!!!!!!","")))))))))))</f>
        <v/>
      </c>
      <c r="DI10" s="13" t="str">
        <f>IF('Tableau (3)'!DM8=1,"1 Comté 12M 250g",IF('Tableau (3)'!DM8=2,"2 Comté 12M 250g",IF('Tableau (3)'!DM8=3,"3 Comté 12M 250g",IF('Tableau (3)'!DM8=4,"4 Comté 12M 250g",IF('Tableau (3)'!DM8=5,"5 Comté 12M 250g",IF('Tableau (3)'!DM8=6,"6 Comté 12M 250g",IF('Tableau (3)'!DM8=7,"7 Comté 12M 250g",IF('Tableau (3)'!DM8=8,"8 Comté 12M 250g",IF('Tableau (3)'!DM8=9,"9 Comté 12M 250g",IF('Tableau (3)'!DM8=10,"10 Comté 12M 250g",IF('Tableau (3)'!DM8&gt;10,"!!!!!!!!!!!!!!","")))))))))))</f>
        <v/>
      </c>
      <c r="DJ10" s="14" t="str">
        <f>IF('Tableau (3)'!DM29=1,"1 Tête de moine 500g",IF('Tableau (3)'!DM29=2,"2 Tête de moine 500g",IF('Tableau (3)'!DM29=3,"3 Tête de moine 500g",IF('Tableau (3)'!DM29=4,"4 Tête de moine 500g",IF('Tableau (3)'!DM29=5,"5 Tête de moine 500g",IF('Tableau (3)'!DM29=6,"6 Tête de moine 500g",IF('Tableau (3)'!DM29=7,"7 Tête de moine 500g",IF('Tableau (3)'!DM29=8,"8 Tête de moine 500g",IF('Tableau (3)'!DM29=9,"9 Tête de moine 500g",IF('Tableau (3)'!DM29=10,"10 Tête de moine 500g",IF('Tableau (3)'!DM29&gt;10,"!!!!!!!!!!!!!!","")))))))))))</f>
        <v/>
      </c>
      <c r="DK10" s="13" t="str">
        <f>IF('Tableau (3)'!DO8=1,"1 Comté 12M 250g",IF('Tableau (3)'!DO8=2,"2 Comté 12M 250g",IF('Tableau (3)'!DO8=3,"3 Comté 12M 250g",IF('Tableau (3)'!DO8=4,"4 Comté 12M 250g",IF('Tableau (3)'!DO8=5,"5 Comté 12M 250g",IF('Tableau (3)'!DO8=6,"6 Comté 12M 250g",IF('Tableau (3)'!DO8=7,"7 Comté 12M 250g",IF('Tableau (3)'!DO8=8,"8 Comté 12M 250g",IF('Tableau (3)'!DO8=9,"9 Comté 12M 250g",IF('Tableau (3)'!DO8=10,"10 Comté 12M 250g",IF('Tableau (3)'!DO8&gt;10,"!!!!!!!!!!!!!!","")))))))))))</f>
        <v/>
      </c>
      <c r="DL10" s="14" t="str">
        <f>IF('Tableau (3)'!DO29=1,"1 Tête de moine 500g",IF('Tableau (3)'!DO29=2,"2 Tête de moine 500g",IF('Tableau (3)'!DO29=3,"3 Tête de moine 500g",IF('Tableau (3)'!DO29=4,"4 Tête de moine 500g",IF('Tableau (3)'!DO29=5,"5 Tête de moine 500g",IF('Tableau (3)'!DO29=6,"6 Tête de moine 500g",IF('Tableau (3)'!DO29=7,"7 Tête de moine 500g",IF('Tableau (3)'!DO29=8,"8 Tête de moine 500g",IF('Tableau (3)'!DO29=9,"9 Tête de moine 500g",IF('Tableau (3)'!DO29=10,"10 Tête de moine 500g",IF('Tableau (3)'!DO29&gt;10,"!!!!!!!!!!!!!!","")))))))))))</f>
        <v/>
      </c>
      <c r="DM10" s="13" t="str">
        <f>IF('Tableau (3)'!DQ8=1,"1 Comté 12M 250g",IF('Tableau (3)'!DQ8=2,"2 Comté 12M 250g",IF('Tableau (3)'!DQ8=3,"3 Comté 12M 250g",IF('Tableau (3)'!DQ8=4,"4 Comté 12M 250g",IF('Tableau (3)'!DQ8=5,"5 Comté 12M 250g",IF('Tableau (3)'!DQ8=6,"6 Comté 12M 250g",IF('Tableau (3)'!DQ8=7,"7 Comté 12M 250g",IF('Tableau (3)'!DQ8=8,"8 Comté 12M 250g",IF('Tableau (3)'!DQ8=9,"9 Comté 12M 250g",IF('Tableau (3)'!DQ8=10,"10 Comté 12M 250g",IF('Tableau (3)'!DQ8&gt;10,"!!!!!!!!!!!!!!","")))))))))))</f>
        <v/>
      </c>
      <c r="DN10" s="14" t="str">
        <f>IF('Tableau (3)'!DQ29=1,"1 Tête de moine 500g",IF('Tableau (3)'!DQ29=2,"2 Tête de moine 500g",IF('Tableau (3)'!DQ29=3,"3 Tête de moine 500g",IF('Tableau (3)'!DQ29=4,"4 Tête de moine 500g",IF('Tableau (3)'!DQ29=5,"5 Tête de moine 500g",IF('Tableau (3)'!DQ29=6,"6 Tête de moine 500g",IF('Tableau (3)'!DQ29=7,"7 Tête de moine 500g",IF('Tableau (3)'!DQ29=8,"8 Tête de moine 500g",IF('Tableau (3)'!DQ29=9,"9 Tête de moine 500g",IF('Tableau (3)'!DQ29=10,"10 Tête de moine 500g",IF('Tableau (3)'!DQ29&gt;10,"!!!!!!!!!!!!!!","")))))))))))</f>
        <v/>
      </c>
      <c r="DO10" s="13" t="str">
        <f>IF('Tableau (3)'!DS8=1,"1 Comté 12M 250g",IF('Tableau (3)'!DS8=2,"2 Comté 12M 250g",IF('Tableau (3)'!DS8=3,"3 Comté 12M 250g",IF('Tableau (3)'!DS8=4,"4 Comté 12M 250g",IF('Tableau (3)'!DS8=5,"5 Comté 12M 250g",IF('Tableau (3)'!DS8=6,"6 Comté 12M 250g",IF('Tableau (3)'!DS8=7,"7 Comté 12M 250g",IF('Tableau (3)'!DS8=8,"8 Comté 12M 250g",IF('Tableau (3)'!DS8=9,"9 Comté 12M 250g",IF('Tableau (3)'!DS8=10,"10 Comté 12M 250g",IF('Tableau (3)'!DS8&gt;10,"!!!!!!!!!!!!!!","")))))))))))</f>
        <v/>
      </c>
      <c r="DP10" s="14" t="str">
        <f>IF('Tableau (3)'!DS29=1,"1 Tête de moine 500g",IF('Tableau (3)'!DS29=2,"2 Tête de moine 500g",IF('Tableau (3)'!DS29=3,"3 Tête de moine 500g",IF('Tableau (3)'!DS29=4,"4 Tête de moine 500g",IF('Tableau (3)'!DS29=5,"5 Tête de moine 500g",IF('Tableau (3)'!DS29=6,"6 Tête de moine 500g",IF('Tableau (3)'!DS29=7,"7 Tête de moine 500g",IF('Tableau (3)'!DS29=8,"8 Tête de moine 500g",IF('Tableau (3)'!DS29=9,"9 Tête de moine 500g",IF('Tableau (3)'!DS29=10,"10 Tête de moine 500g",IF('Tableau (3)'!DS29&gt;10,"!!!!!!!!!!!!!!","")))))))))))</f>
        <v/>
      </c>
      <c r="DQ10" s="13" t="str">
        <f>IF('Tableau (3)'!DU8=1,"1 Comté 12M 250g",IF('Tableau (3)'!DU8=2,"2 Comté 12M 250g",IF('Tableau (3)'!DU8=3,"3 Comté 12M 250g",IF('Tableau (3)'!DU8=4,"4 Comté 12M 250g",IF('Tableau (3)'!DU8=5,"5 Comté 12M 250g",IF('Tableau (3)'!DU8=6,"6 Comté 12M 250g",IF('Tableau (3)'!DU8=7,"7 Comté 12M 250g",IF('Tableau (3)'!DU8=8,"8 Comté 12M 250g",IF('Tableau (3)'!DU8=9,"9 Comté 12M 250g",IF('Tableau (3)'!DU8=10,"10 Comté 12M 250g",IF('Tableau (3)'!DU8&gt;10,"!!!!!!!!!!!!!!","")))))))))))</f>
        <v/>
      </c>
      <c r="DR10" s="14" t="str">
        <f>IF('Tableau (3)'!DU29=1,"1 Tête de moine 500g",IF('Tableau (3)'!DU29=2,"2 Tête de moine 500g",IF('Tableau (3)'!DU29=3,"3 Tête de moine 500g",IF('Tableau (3)'!DU29=4,"4 Tête de moine 500g",IF('Tableau (3)'!DU29=5,"5 Tête de moine 500g",IF('Tableau (3)'!DU29=6,"6 Tête de moine 500g",IF('Tableau (3)'!DU29=7,"7 Tête de moine 500g",IF('Tableau (3)'!DU29=8,"8 Tête de moine 500g",IF('Tableau (3)'!DU29=9,"9 Tête de moine 500g",IF('Tableau (3)'!DU29=10,"10 Tête de moine 500g",IF('Tableau (3)'!DU29&gt;10,"!!!!!!!!!!!!!!","")))))))))))</f>
        <v/>
      </c>
      <c r="DS10" s="13" t="str">
        <f>IF('Tableau (3)'!DW8=1,"1 Comté 12M 250g",IF('Tableau (3)'!DW8=2,"2 Comté 12M 250g",IF('Tableau (3)'!DW8=3,"3 Comté 12M 250g",IF('Tableau (3)'!DW8=4,"4 Comté 12M 250g",IF('Tableau (3)'!DW8=5,"5 Comté 12M 250g",IF('Tableau (3)'!DW8=6,"6 Comté 12M 250g",IF('Tableau (3)'!DW8=7,"7 Comté 12M 250g",IF('Tableau (3)'!DW8=8,"8 Comté 12M 250g",IF('Tableau (3)'!DW8=9,"9 Comté 12M 250g",IF('Tableau (3)'!DW8=10,"10 Comté 12M 250g",IF('Tableau (3)'!DW8&gt;10,"!!!!!!!!!!!!!!","")))))))))))</f>
        <v/>
      </c>
      <c r="DT10" s="14" t="str">
        <f>IF('Tableau (3)'!DW29=1,"1 Tête de moine 500g",IF('Tableau (3)'!DW29=2,"2 Tête de moine 500g",IF('Tableau (3)'!DW29=3,"3 Tête de moine 500g",IF('Tableau (3)'!DW29=4,"4 Tête de moine 500g",IF('Tableau (3)'!DW29=5,"5 Tête de moine 500g",IF('Tableau (3)'!DW29=6,"6 Tête de moine 500g",IF('Tableau (3)'!DW29=7,"7 Tête de moine 500g",IF('Tableau (3)'!DW29=8,"8 Tête de moine 500g",IF('Tableau (3)'!DW29=9,"9 Tête de moine 500g",IF('Tableau (3)'!DW29=10,"10 Tête de moine 500g",IF('Tableau (3)'!DW29&gt;10,"!!!!!!!!!!!!!!","")))))))))))</f>
        <v/>
      </c>
      <c r="DU10" s="13" t="str">
        <f>IF('Tableau (3)'!DY8=1,"1 Comté 12M 250g",IF('Tableau (3)'!DY8=2,"2 Comté 12M 250g",IF('Tableau (3)'!DY8=3,"3 Comté 12M 250g",IF('Tableau (3)'!DY8=4,"4 Comté 12M 250g",IF('Tableau (3)'!DY8=5,"5 Comté 12M 250g",IF('Tableau (3)'!DY8=6,"6 Comté 12M 250g",IF('Tableau (3)'!DY8=7,"7 Comté 12M 250g",IF('Tableau (3)'!DY8=8,"8 Comté 12M 250g",IF('Tableau (3)'!DY8=9,"9 Comté 12M 250g",IF('Tableau (3)'!DY8=10,"10 Comté 12M 250g",IF('Tableau (3)'!DY8&gt;10,"!!!!!!!!!!!!!!","")))))))))))</f>
        <v/>
      </c>
      <c r="DV10" s="14" t="str">
        <f>IF('Tableau (3)'!DY29=1,"1 Tête de moine 500g",IF('Tableau (3)'!DY29=2,"2 Tête de moine 500g",IF('Tableau (3)'!DY29=3,"3 Tête de moine 500g",IF('Tableau (3)'!DY29=4,"4 Tête de moine 500g",IF('Tableau (3)'!DY29=5,"5 Tête de moine 500g",IF('Tableau (3)'!DY29=6,"6 Tête de moine 500g",IF('Tableau (3)'!DY29=7,"7 Tête de moine 500g",IF('Tableau (3)'!DY29=8,"8 Tête de moine 500g",IF('Tableau (3)'!DY29=9,"9 Tête de moine 500g",IF('Tableau (3)'!DY29=10,"10 Tête de moine 500g",IF('Tableau (3)'!DY29&gt;10,"!!!!!!!!!!!!!!","")))))))))))</f>
        <v/>
      </c>
      <c r="DW10" s="13" t="str">
        <f>IF('Tableau (3)'!EA8=1,"1 Comté 12M 250g",IF('Tableau (3)'!EA8=2,"2 Comté 12M 250g",IF('Tableau (3)'!EA8=3,"3 Comté 12M 250g",IF('Tableau (3)'!EA8=4,"4 Comté 12M 250g",IF('Tableau (3)'!EA8=5,"5 Comté 12M 250g",IF('Tableau (3)'!EA8=6,"6 Comté 12M 250g",IF('Tableau (3)'!EA8=7,"7 Comté 12M 250g",IF('Tableau (3)'!EA8=8,"8 Comté 12M 250g",IF('Tableau (3)'!EA8=9,"9 Comté 12M 250g",IF('Tableau (3)'!EA8=10,"10 Comté 12M 250g",IF('Tableau (3)'!EA8&gt;10,"!!!!!!!!!!!!!!","")))))))))))</f>
        <v/>
      </c>
      <c r="DX10" s="14" t="str">
        <f>IF('Tableau (3)'!EA29=1,"1 Tête de moine 500g",IF('Tableau (3)'!EA29=2,"2 Tête de moine 500g",IF('Tableau (3)'!EA29=3,"3 Tête de moine 500g",IF('Tableau (3)'!EA29=4,"4 Tête de moine 500g",IF('Tableau (3)'!EA29=5,"5 Tête de moine 500g",IF('Tableau (3)'!EA29=6,"6 Tête de moine 500g",IF('Tableau (3)'!EA29=7,"7 Tête de moine 500g",IF('Tableau (3)'!EA29=8,"8 Tête de moine 500g",IF('Tableau (3)'!EA29=9,"9 Tête de moine 500g",IF('Tableau (3)'!EA29=10,"10 Tête de moine 500g",IF('Tableau (3)'!EA29&gt;10,"!!!!!!!!!!!!!!","")))))))))))</f>
        <v/>
      </c>
      <c r="DY10" s="13" t="str">
        <f>IF('Tableau (3)'!EC8=1,"1 Comté 12M 250g",IF('Tableau (3)'!EC8=2,"2 Comté 12M 250g",IF('Tableau (3)'!EC8=3,"3 Comté 12M 250g",IF('Tableau (3)'!EC8=4,"4 Comté 12M 250g",IF('Tableau (3)'!EC8=5,"5 Comté 12M 250g",IF('Tableau (3)'!EC8=6,"6 Comté 12M 250g",IF('Tableau (3)'!EC8=7,"7 Comté 12M 250g",IF('Tableau (3)'!EC8=8,"8 Comté 12M 250g",IF('Tableau (3)'!EC8=9,"9 Comté 12M 250g",IF('Tableau (3)'!EC8=10,"10 Comté 12M 250g",IF('Tableau (3)'!EC8&gt;10,"!!!!!!!!!!!!!!","")))))))))))</f>
        <v/>
      </c>
      <c r="DZ10" s="14" t="str">
        <f>IF('Tableau (3)'!EC29=1,"1 Tête de moine 500g",IF('Tableau (3)'!EC29=2,"2 Tête de moine 500g",IF('Tableau (3)'!EC29=3,"3 Tête de moine 500g",IF('Tableau (3)'!EC29=4,"4 Tête de moine 500g",IF('Tableau (3)'!EC29=5,"5 Tête de moine 500g",IF('Tableau (3)'!EC29=6,"6 Tête de moine 500g",IF('Tableau (3)'!EC29=7,"7 Tête de moine 500g",IF('Tableau (3)'!EC29=8,"8 Tête de moine 500g",IF('Tableau (3)'!EC29=9,"9 Tête de moine 500g",IF('Tableau (3)'!EC29=10,"10 Tête de moine 500g",IF('Tableau (3)'!EC29&gt;10,"!!!!!!!!!!!!!!","")))))))))))</f>
        <v/>
      </c>
      <c r="EA10" s="13" t="str">
        <f>IF('Tableau (3)'!EE8=1,"1 Comté 12M 250g",IF('Tableau (3)'!EE8=2,"2 Comté 12M 250g",IF('Tableau (3)'!EE8=3,"3 Comté 12M 250g",IF('Tableau (3)'!EE8=4,"4 Comté 12M 250g",IF('Tableau (3)'!EE8=5,"5 Comté 12M 250g",IF('Tableau (3)'!EE8=6,"6 Comté 12M 250g",IF('Tableau (3)'!EE8=7,"7 Comté 12M 250g",IF('Tableau (3)'!EE8=8,"8 Comté 12M 250g",IF('Tableau (3)'!EE8=9,"9 Comté 12M 250g",IF('Tableau (3)'!EE8=10,"10 Comté 12M 250g",IF('Tableau (3)'!EE8&gt;10,"!!!!!!!!!!!!!!","")))))))))))</f>
        <v/>
      </c>
      <c r="EB10" s="14" t="str">
        <f>IF('Tableau (3)'!EE29=1,"1 Tête de moine 500g",IF('Tableau (3)'!EE29=2,"2 Tête de moine 500g",IF('Tableau (3)'!EE29=3,"3 Tête de moine 500g",IF('Tableau (3)'!EE29=4,"4 Tête de moine 500g",IF('Tableau (3)'!EE29=5,"5 Tête de moine 500g",IF('Tableau (3)'!EE29=6,"6 Tête de moine 500g",IF('Tableau (3)'!EE29=7,"7 Tête de moine 500g",IF('Tableau (3)'!EE29=8,"8 Tête de moine 500g",IF('Tableau (3)'!EE29=9,"9 Tête de moine 500g",IF('Tableau (3)'!EE29=10,"10 Tête de moine 500g",IF('Tableau (3)'!EE29&gt;10,"!!!!!!!!!!!!!!","")))))))))))</f>
        <v/>
      </c>
      <c r="EC10" s="13" t="str">
        <f>IF('Tableau (3)'!EG8=1,"1 Comté 12M 250g",IF('Tableau (3)'!EG8=2,"2 Comté 12M 250g",IF('Tableau (3)'!EG8=3,"3 Comté 12M 250g",IF('Tableau (3)'!EG8=4,"4 Comté 12M 250g",IF('Tableau (3)'!EG8=5,"5 Comté 12M 250g",IF('Tableau (3)'!EG8=6,"6 Comté 12M 250g",IF('Tableau (3)'!EG8=7,"7 Comté 12M 250g",IF('Tableau (3)'!EG8=8,"8 Comté 12M 250g",IF('Tableau (3)'!EG8=9,"9 Comté 12M 250g",IF('Tableau (3)'!EG8=10,"10 Comté 12M 250g",IF('Tableau (3)'!EG8&gt;10,"!!!!!!!!!!!!!!","")))))))))))</f>
        <v/>
      </c>
      <c r="ED10" s="14" t="str">
        <f>IF('Tableau (3)'!EG29=1,"1 Tête de moine 500g",IF('Tableau (3)'!EG29=2,"2 Tête de moine 500g",IF('Tableau (3)'!EG29=3,"3 Tête de moine 500g",IF('Tableau (3)'!EG29=4,"4 Tête de moine 500g",IF('Tableau (3)'!EG29=5,"5 Tête de moine 500g",IF('Tableau (3)'!EG29=6,"6 Tête de moine 500g",IF('Tableau (3)'!EG29=7,"7 Tête de moine 500g",IF('Tableau (3)'!EG29=8,"8 Tête de moine 500g",IF('Tableau (3)'!EG29=9,"9 Tête de moine 500g",IF('Tableau (3)'!EG29=10,"10 Tête de moine 500g",IF('Tableau (3)'!EG29&gt;10,"!!!!!!!!!!!!!!","")))))))))))</f>
        <v/>
      </c>
      <c r="EE10" s="13" t="str">
        <f>IF('Tableau (3)'!EI8=1,"1 Comté 12M 250g",IF('Tableau (3)'!EI8=2,"2 Comté 12M 250g",IF('Tableau (3)'!EI8=3,"3 Comté 12M 250g",IF('Tableau (3)'!EI8=4,"4 Comté 12M 250g",IF('Tableau (3)'!EI8=5,"5 Comté 12M 250g",IF('Tableau (3)'!EI8=6,"6 Comté 12M 250g",IF('Tableau (3)'!EI8=7,"7 Comté 12M 250g",IF('Tableau (3)'!EI8=8,"8 Comté 12M 250g",IF('Tableau (3)'!EI8=9,"9 Comté 12M 250g",IF('Tableau (3)'!EI8=10,"10 Comté 12M 250g",IF('Tableau (3)'!EI8&gt;10,"!!!!!!!!!!!!!!","")))))))))))</f>
        <v/>
      </c>
      <c r="EF10" s="14" t="str">
        <f>IF('Tableau (3)'!EI29=1,"1 Tête de moine 500g",IF('Tableau (3)'!EI29=2,"2 Tête de moine 500g",IF('Tableau (3)'!EI29=3,"3 Tête de moine 500g",IF('Tableau (3)'!EI29=4,"4 Tête de moine 500g",IF('Tableau (3)'!EI29=5,"5 Tête de moine 500g",IF('Tableau (3)'!EI29=6,"6 Tête de moine 500g",IF('Tableau (3)'!EI29=7,"7 Tête de moine 500g",IF('Tableau (3)'!EI29=8,"8 Tête de moine 500g",IF('Tableau (3)'!EI29=9,"9 Tête de moine 500g",IF('Tableau (3)'!EI29=10,"10 Tête de moine 500g",IF('Tableau (3)'!EI29&gt;10,"!!!!!!!!!!!!!!","")))))))))))</f>
        <v/>
      </c>
      <c r="EG10" s="13" t="str">
        <f>IF('Tableau (3)'!EK8=1,"1 Comté 12M 250g",IF('Tableau (3)'!EK8=2,"2 Comté 12M 250g",IF('Tableau (3)'!EK8=3,"3 Comté 12M 250g",IF('Tableau (3)'!EK8=4,"4 Comté 12M 250g",IF('Tableau (3)'!EK8=5,"5 Comté 12M 250g",IF('Tableau (3)'!EK8=6,"6 Comté 12M 250g",IF('Tableau (3)'!EK8=7,"7 Comté 12M 250g",IF('Tableau (3)'!EK8=8,"8 Comté 12M 250g",IF('Tableau (3)'!EK8=9,"9 Comté 12M 250g",IF('Tableau (3)'!EK8=10,"10 Comté 12M 250g",IF('Tableau (3)'!EK8&gt;10,"!!!!!!!!!!!!!!","")))))))))))</f>
        <v/>
      </c>
      <c r="EH10" s="14" t="str">
        <f>IF('Tableau (3)'!EK29=1,"1 Tête de moine 500g",IF('Tableau (3)'!EK29=2,"2 Tête de moine 500g",IF('Tableau (3)'!EK29=3,"3 Tête de moine 500g",IF('Tableau (3)'!EK29=4,"4 Tête de moine 500g",IF('Tableau (3)'!EK29=5,"5 Tête de moine 500g",IF('Tableau (3)'!EK29=6,"6 Tête de moine 500g",IF('Tableau (3)'!EK29=7,"7 Tête de moine 500g",IF('Tableau (3)'!EK29=8,"8 Tête de moine 500g",IF('Tableau (3)'!EK29=9,"9 Tête de moine 500g",IF('Tableau (3)'!EK29=10,"10 Tête de moine 500g",IF('Tableau (3)'!EK29&gt;10,"!!!!!!!!!!!!!!","")))))))))))</f>
        <v/>
      </c>
      <c r="EI10" s="13" t="str">
        <f>IF('Tableau (3)'!EM8=1,"1 Comté 12M 250g",IF('Tableau (3)'!EM8=2,"2 Comté 12M 250g",IF('Tableau (3)'!EM8=3,"3 Comté 12M 250g",IF('Tableau (3)'!EM8=4,"4 Comté 12M 250g",IF('Tableau (3)'!EM8=5,"5 Comté 12M 250g",IF('Tableau (3)'!EM8=6,"6 Comté 12M 250g",IF('Tableau (3)'!EM8=7,"7 Comté 12M 250g",IF('Tableau (3)'!EM8=8,"8 Comté 12M 250g",IF('Tableau (3)'!EM8=9,"9 Comté 12M 250g",IF('Tableau (3)'!EM8=10,"10 Comté 12M 250g",IF('Tableau (3)'!EM8&gt;10,"!!!!!!!!!!!!!!","")))))))))))</f>
        <v/>
      </c>
      <c r="EJ10" s="14" t="str">
        <f>IF('Tableau (3)'!EM29=1,"1 Tête de moine 500g",IF('Tableau (3)'!EM29=2,"2 Tête de moine 500g",IF('Tableau (3)'!EM29=3,"3 Tête de moine 500g",IF('Tableau (3)'!EM29=4,"4 Tête de moine 500g",IF('Tableau (3)'!EM29=5,"5 Tête de moine 500g",IF('Tableau (3)'!EM29=6,"6 Tête de moine 500g",IF('Tableau (3)'!EM29=7,"7 Tête de moine 500g",IF('Tableau (3)'!EM29=8,"8 Tête de moine 500g",IF('Tableau (3)'!EM29=9,"9 Tête de moine 500g",IF('Tableau (3)'!EM29=10,"10 Tête de moine 500g",IF('Tableau (3)'!EM29&gt;10,"!!!!!!!!!!!!!!","")))))))))))</f>
        <v/>
      </c>
      <c r="EK10" s="13" t="str">
        <f>IF('Tableau (3)'!EO8=1,"1 Comté 12M 250g",IF('Tableau (3)'!EO8=2,"2 Comté 12M 250g",IF('Tableau (3)'!EO8=3,"3 Comté 12M 250g",IF('Tableau (3)'!EO8=4,"4 Comté 12M 250g",IF('Tableau (3)'!EO8=5,"5 Comté 12M 250g",IF('Tableau (3)'!EO8=6,"6 Comté 12M 250g",IF('Tableau (3)'!EO8=7,"7 Comté 12M 250g",IF('Tableau (3)'!EO8=8,"8 Comté 12M 250g",IF('Tableau (3)'!EO8=9,"9 Comté 12M 250g",IF('Tableau (3)'!EO8=10,"10 Comté 12M 250g",IF('Tableau (3)'!EO8&gt;10,"!!!!!!!!!!!!!!","")))))))))))</f>
        <v/>
      </c>
      <c r="EL10" s="14" t="str">
        <f>IF('Tableau (3)'!EO29=1,"1 Tête de moine 500g",IF('Tableau (3)'!EO29=2,"2 Tête de moine 500g",IF('Tableau (3)'!EO29=3,"3 Tête de moine 500g",IF('Tableau (3)'!EO29=4,"4 Tête de moine 500g",IF('Tableau (3)'!EO29=5,"5 Tête de moine 500g",IF('Tableau (3)'!EO29=6,"6 Tête de moine 500g",IF('Tableau (3)'!EO29=7,"7 Tête de moine 500g",IF('Tableau (3)'!EO29=8,"8 Tête de moine 500g",IF('Tableau (3)'!EO29=9,"9 Tête de moine 500g",IF('Tableau (3)'!EO29=10,"10 Tête de moine 500g",IF('Tableau (3)'!EO29&gt;10,"!!!!!!!!!!!!!!","")))))))))))</f>
        <v/>
      </c>
      <c r="EM10" s="13" t="str">
        <f>IF('Tableau (3)'!EQ8=1,"1 Comté 12M 250g",IF('Tableau (3)'!EQ8=2,"2 Comté 12M 250g",IF('Tableau (3)'!EQ8=3,"3 Comté 12M 250g",IF('Tableau (3)'!EQ8=4,"4 Comté 12M 250g",IF('Tableau (3)'!EQ8=5,"5 Comté 12M 250g",IF('Tableau (3)'!EQ8=6,"6 Comté 12M 250g",IF('Tableau (3)'!EQ8=7,"7 Comté 12M 250g",IF('Tableau (3)'!EQ8=8,"8 Comté 12M 250g",IF('Tableau (3)'!EQ8=9,"9 Comté 12M 250g",IF('Tableau (3)'!EQ8=10,"10 Comté 12M 250g",IF('Tableau (3)'!EQ8&gt;10,"!!!!!!!!!!!!!!","")))))))))))</f>
        <v/>
      </c>
      <c r="EN10" s="14" t="str">
        <f>IF('Tableau (3)'!EQ29=1,"1 Tête de moine 500g",IF('Tableau (3)'!EQ29=2,"2 Tête de moine 500g",IF('Tableau (3)'!EQ29=3,"3 Tête de moine 500g",IF('Tableau (3)'!EQ29=4,"4 Tête de moine 500g",IF('Tableau (3)'!EQ29=5,"5 Tête de moine 500g",IF('Tableau (3)'!EQ29=6,"6 Tête de moine 500g",IF('Tableau (3)'!EQ29=7,"7 Tête de moine 500g",IF('Tableau (3)'!EQ29=8,"8 Tête de moine 500g",IF('Tableau (3)'!EQ29=9,"9 Tête de moine 500g",IF('Tableau (3)'!EQ29=10,"10 Tête de moine 500g",IF('Tableau (3)'!EQ29&gt;10,"!!!!!!!!!!!!!!","")))))))))))</f>
        <v/>
      </c>
      <c r="EO10" s="13" t="str">
        <f>IF('Tableau (3)'!ES8=1,"1 Comté 12M 250g",IF('Tableau (3)'!ES8=2,"2 Comté 12M 250g",IF('Tableau (3)'!ES8=3,"3 Comté 12M 250g",IF('Tableau (3)'!ES8=4,"4 Comté 12M 250g",IF('Tableau (3)'!ES8=5,"5 Comté 12M 250g",IF('Tableau (3)'!ES8=6,"6 Comté 12M 250g",IF('Tableau (3)'!ES8=7,"7 Comté 12M 250g",IF('Tableau (3)'!ES8=8,"8 Comté 12M 250g",IF('Tableau (3)'!ES8=9,"9 Comté 12M 250g",IF('Tableau (3)'!ES8=10,"10 Comté 12M 250g",IF('Tableau (3)'!ES8&gt;10,"!!!!!!!!!!!!!!","")))))))))))</f>
        <v/>
      </c>
      <c r="EP10" s="14" t="str">
        <f>IF('Tableau (3)'!ES29=1,"1 Tête de moine 500g",IF('Tableau (3)'!ES29=2,"2 Tête de moine 500g",IF('Tableau (3)'!ES29=3,"3 Tête de moine 500g",IF('Tableau (3)'!ES29=4,"4 Tête de moine 500g",IF('Tableau (3)'!ES29=5,"5 Tête de moine 500g",IF('Tableau (3)'!ES29=6,"6 Tête de moine 500g",IF('Tableau (3)'!ES29=7,"7 Tête de moine 500g",IF('Tableau (3)'!ES29=8,"8 Tête de moine 500g",IF('Tableau (3)'!ES29=9,"9 Tête de moine 500g",IF('Tableau (3)'!ES29=10,"10 Tête de moine 500g",IF('Tableau (3)'!ES29&gt;10,"!!!!!!!!!!!!!!","")))))))))))</f>
        <v/>
      </c>
      <c r="EQ10" s="13" t="str">
        <f>IF('Tableau (3)'!EU8=1,"1 Comté 12M 250g",IF('Tableau (3)'!EU8=2,"2 Comté 12M 250g",IF('Tableau (3)'!EU8=3,"3 Comté 12M 250g",IF('Tableau (3)'!EU8=4,"4 Comté 12M 250g",IF('Tableau (3)'!EU8=5,"5 Comté 12M 250g",IF('Tableau (3)'!EU8=6,"6 Comté 12M 250g",IF('Tableau (3)'!EU8=7,"7 Comté 12M 250g",IF('Tableau (3)'!EU8=8,"8 Comté 12M 250g",IF('Tableau (3)'!EU8=9,"9 Comté 12M 250g",IF('Tableau (3)'!EU8=10,"10 Comté 12M 250g",IF('Tableau (3)'!EU8&gt;10,"!!!!!!!!!!!!!!","")))))))))))</f>
        <v/>
      </c>
      <c r="ER10" s="14" t="str">
        <f>IF('Tableau (3)'!EU29=1,"1 Tête de moine 500g",IF('Tableau (3)'!EU29=2,"2 Tête de moine 500g",IF('Tableau (3)'!EU29=3,"3 Tête de moine 500g",IF('Tableau (3)'!EU29=4,"4 Tête de moine 500g",IF('Tableau (3)'!EU29=5,"5 Tête de moine 500g",IF('Tableau (3)'!EU29=6,"6 Tête de moine 500g",IF('Tableau (3)'!EU29=7,"7 Tête de moine 500g",IF('Tableau (3)'!EU29=8,"8 Tête de moine 500g",IF('Tableau (3)'!EU29=9,"9 Tête de moine 500g",IF('Tableau (3)'!EU29=10,"10 Tête de moine 500g",IF('Tableau (3)'!EU29&gt;10,"!!!!!!!!!!!!!!","")))))))))))</f>
        <v/>
      </c>
      <c r="ES10" s="13" t="str">
        <f>IF('Tableau (3)'!EW8=1,"1 Comté 12M 250g",IF('Tableau (3)'!EW8=2,"2 Comté 12M 250g",IF('Tableau (3)'!EW8=3,"3 Comté 12M 250g",IF('Tableau (3)'!EW8=4,"4 Comté 12M 250g",IF('Tableau (3)'!EW8=5,"5 Comté 12M 250g",IF('Tableau (3)'!EW8=6,"6 Comté 12M 250g",IF('Tableau (3)'!EW8=7,"7 Comté 12M 250g",IF('Tableau (3)'!EW8=8,"8 Comté 12M 250g",IF('Tableau (3)'!EW8=9,"9 Comté 12M 250g",IF('Tableau (3)'!EW8=10,"10 Comté 12M 250g",IF('Tableau (3)'!EW8&gt;10,"!!!!!!!!!!!!!!","")))))))))))</f>
        <v/>
      </c>
      <c r="ET10" s="14" t="str">
        <f>IF('Tableau (3)'!EW29=1,"1 Tête de moine 500g",IF('Tableau (3)'!EW29=2,"2 Tête de moine 500g",IF('Tableau (3)'!EW29=3,"3 Tête de moine 500g",IF('Tableau (3)'!EW29=4,"4 Tête de moine 500g",IF('Tableau (3)'!EW29=5,"5 Tête de moine 500g",IF('Tableau (3)'!EW29=6,"6 Tête de moine 500g",IF('Tableau (3)'!EW29=7,"7 Tête de moine 500g",IF('Tableau (3)'!EW29=8,"8 Tête de moine 500g",IF('Tableau (3)'!EW29=9,"9 Tête de moine 500g",IF('Tableau (3)'!EW29=10,"10 Tête de moine 500g",IF('Tableau (3)'!EW29&gt;10,"!!!!!!!!!!!!!!","")))))))))))</f>
        <v/>
      </c>
      <c r="EU10" s="13" t="str">
        <f>IF('Tableau (3)'!EY8=1,"1 Comté 12M 250g",IF('Tableau (3)'!EY8=2,"2 Comté 12M 250g",IF('Tableau (3)'!EY8=3,"3 Comté 12M 250g",IF('Tableau (3)'!EY8=4,"4 Comté 12M 250g",IF('Tableau (3)'!EY8=5,"5 Comté 12M 250g",IF('Tableau (3)'!EY8=6,"6 Comté 12M 250g",IF('Tableau (3)'!EY8=7,"7 Comté 12M 250g",IF('Tableau (3)'!EY8=8,"8 Comté 12M 250g",IF('Tableau (3)'!EY8=9,"9 Comté 12M 250g",IF('Tableau (3)'!EY8=10,"10 Comté 12M 250g",IF('Tableau (3)'!EY8&gt;10,"!!!!!!!!!!!!!!","")))))))))))</f>
        <v/>
      </c>
      <c r="EV10" s="14" t="str">
        <f>IF('Tableau (3)'!EY29=1,"1 Tête de moine 500g",IF('Tableau (3)'!EY29=2,"2 Tête de moine 500g",IF('Tableau (3)'!EY29=3,"3 Tête de moine 500g",IF('Tableau (3)'!EY29=4,"4 Tête de moine 500g",IF('Tableau (3)'!EY29=5,"5 Tête de moine 500g",IF('Tableau (3)'!EY29=6,"6 Tête de moine 500g",IF('Tableau (3)'!EY29=7,"7 Tête de moine 500g",IF('Tableau (3)'!EY29=8,"8 Tête de moine 500g",IF('Tableau (3)'!EY29=9,"9 Tête de moine 500g",IF('Tableau (3)'!EY29=10,"10 Tête de moine 500g",IF('Tableau (3)'!EY29&gt;10,"!!!!!!!!!!!!!!","")))))))))))</f>
        <v/>
      </c>
      <c r="EW10" s="13" t="str">
        <f>IF('Tableau (3)'!FA8=1,"1 Comté 12M 250g",IF('Tableau (3)'!FA8=2,"2 Comté 12M 250g",IF('Tableau (3)'!FA8=3,"3 Comté 12M 250g",IF('Tableau (3)'!FA8=4,"4 Comté 12M 250g",IF('Tableau (3)'!FA8=5,"5 Comté 12M 250g",IF('Tableau (3)'!FA8=6,"6 Comté 12M 250g",IF('Tableau (3)'!FA8=7,"7 Comté 12M 250g",IF('Tableau (3)'!FA8=8,"8 Comté 12M 250g",IF('Tableau (3)'!FA8=9,"9 Comté 12M 250g",IF('Tableau (3)'!FA8=10,"10 Comté 12M 250g",IF('Tableau (3)'!FA8&gt;10,"!!!!!!!!!!!!!!","")))))))))))</f>
        <v/>
      </c>
      <c r="EX10" s="14" t="str">
        <f>IF('Tableau (3)'!FA29=1,"1 Tête de moine 500g",IF('Tableau (3)'!FA29=2,"2 Tête de moine 500g",IF('Tableau (3)'!FA29=3,"3 Tête de moine 500g",IF('Tableau (3)'!FA29=4,"4 Tête de moine 500g",IF('Tableau (3)'!FA29=5,"5 Tête de moine 500g",IF('Tableau (3)'!FA29=6,"6 Tête de moine 500g",IF('Tableau (3)'!FA29=7,"7 Tête de moine 500g",IF('Tableau (3)'!FA29=8,"8 Tête de moine 500g",IF('Tableau (3)'!FA29=9,"9 Tête de moine 500g",IF('Tableau (3)'!FA29=10,"10 Tête de moine 500g",IF('Tableau (3)'!FA29&gt;10,"!!!!!!!!!!!!!!","")))))))))))</f>
        <v/>
      </c>
      <c r="EY10" s="13" t="str">
        <f>IF('Tableau (3)'!FC8=1,"1 Comté 12M 250g",IF('Tableau (3)'!FC8=2,"2 Comté 12M 250g",IF('Tableau (3)'!FC8=3,"3 Comté 12M 250g",IF('Tableau (3)'!FC8=4,"4 Comté 12M 250g",IF('Tableau (3)'!FC8=5,"5 Comté 12M 250g",IF('Tableau (3)'!FC8=6,"6 Comté 12M 250g",IF('Tableau (3)'!FC8=7,"7 Comté 12M 250g",IF('Tableau (3)'!FC8=8,"8 Comté 12M 250g",IF('Tableau (3)'!FC8=9,"9 Comté 12M 250g",IF('Tableau (3)'!FC8=10,"10 Comté 12M 250g",IF('Tableau (3)'!FC8&gt;10,"!!!!!!!!!!!!!!","")))))))))))</f>
        <v/>
      </c>
      <c r="EZ10" s="14" t="str">
        <f>IF('Tableau (3)'!FC29=1,"1 Tête de moine 500g",IF('Tableau (3)'!FC29=2,"2 Tête de moine 500g",IF('Tableau (3)'!FC29=3,"3 Tête de moine 500g",IF('Tableau (3)'!FC29=4,"4 Tête de moine 500g",IF('Tableau (3)'!FC29=5,"5 Tête de moine 500g",IF('Tableau (3)'!FC29=6,"6 Tête de moine 500g",IF('Tableau (3)'!FC29=7,"7 Tête de moine 500g",IF('Tableau (3)'!FC29=8,"8 Tête de moine 500g",IF('Tableau (3)'!FC29=9,"9 Tête de moine 500g",IF('Tableau (3)'!FC29=10,"10 Tête de moine 500g",IF('Tableau (3)'!FC29&gt;10,"!!!!!!!!!!!!!!","")))))))))))</f>
        <v/>
      </c>
      <c r="FA10" s="13" t="str">
        <f>IF('Tableau (3)'!FE8=1,"1 Comté 12M 250g",IF('Tableau (3)'!FE8=2,"2 Comté 12M 250g",IF('Tableau (3)'!FE8=3,"3 Comté 12M 250g",IF('Tableau (3)'!FE8=4,"4 Comté 12M 250g",IF('Tableau (3)'!FE8=5,"5 Comté 12M 250g",IF('Tableau (3)'!FE8=6,"6 Comté 12M 250g",IF('Tableau (3)'!FE8=7,"7 Comté 12M 250g",IF('Tableau (3)'!FE8=8,"8 Comté 12M 250g",IF('Tableau (3)'!FE8=9,"9 Comté 12M 250g",IF('Tableau (3)'!FE8=10,"10 Comté 12M 250g",IF('Tableau (3)'!FE8&gt;10,"!!!!!!!!!!!!!!","")))))))))))</f>
        <v/>
      </c>
      <c r="FB10" s="14" t="str">
        <f>IF('Tableau (3)'!FE29=1,"1 Tête de moine 500g",IF('Tableau (3)'!FE29=2,"2 Tête de moine 500g",IF('Tableau (3)'!FE29=3,"3 Tête de moine 500g",IF('Tableau (3)'!FE29=4,"4 Tête de moine 500g",IF('Tableau (3)'!FE29=5,"5 Tête de moine 500g",IF('Tableau (3)'!FE29=6,"6 Tête de moine 500g",IF('Tableau (3)'!FE29=7,"7 Tête de moine 500g",IF('Tableau (3)'!FE29=8,"8 Tête de moine 500g",IF('Tableau (3)'!FE29=9,"9 Tête de moine 500g",IF('Tableau (3)'!FE29=10,"10 Tête de moine 500g",IF('Tableau (3)'!FE29&gt;10,"!!!!!!!!!!!!!!","")))))))))))</f>
        <v/>
      </c>
      <c r="FC10" s="13" t="str">
        <f>IF('Tableau (3)'!FG8=1,"1 Comté 12M 250g",IF('Tableau (3)'!FG8=2,"2 Comté 12M 250g",IF('Tableau (3)'!FG8=3,"3 Comté 12M 250g",IF('Tableau (3)'!FG8=4,"4 Comté 12M 250g",IF('Tableau (3)'!FG8=5,"5 Comté 12M 250g",IF('Tableau (3)'!FG8=6,"6 Comté 12M 250g",IF('Tableau (3)'!FG8=7,"7 Comté 12M 250g",IF('Tableau (3)'!FG8=8,"8 Comté 12M 250g",IF('Tableau (3)'!FG8=9,"9 Comté 12M 250g",IF('Tableau (3)'!FG8=10,"10 Comté 12M 250g",IF('Tableau (3)'!FG8&gt;10,"!!!!!!!!!!!!!!","")))))))))))</f>
        <v/>
      </c>
      <c r="FD10" s="14" t="str">
        <f>IF('Tableau (3)'!FG29=1,"1 Tête de moine 500g",IF('Tableau (3)'!FG29=2,"2 Tête de moine 500g",IF('Tableau (3)'!FG29=3,"3 Tête de moine 500g",IF('Tableau (3)'!FG29=4,"4 Tête de moine 500g",IF('Tableau (3)'!FG29=5,"5 Tête de moine 500g",IF('Tableau (3)'!FG29=6,"6 Tête de moine 500g",IF('Tableau (3)'!FG29=7,"7 Tête de moine 500g",IF('Tableau (3)'!FG29=8,"8 Tête de moine 500g",IF('Tableau (3)'!FG29=9,"9 Tête de moine 500g",IF('Tableau (3)'!FG29=10,"10 Tête de moine 500g",IF('Tableau (3)'!FG29&gt;10,"!!!!!!!!!!!!!!","")))))))))))</f>
        <v/>
      </c>
      <c r="FE10" s="13" t="str">
        <f>IF('Tableau (3)'!FI8=1,"1 Comté 12M 250g",IF('Tableau (3)'!FI8=2,"2 Comté 12M 250g",IF('Tableau (3)'!FI8=3,"3 Comté 12M 250g",IF('Tableau (3)'!FI8=4,"4 Comté 12M 250g",IF('Tableau (3)'!FI8=5,"5 Comté 12M 250g",IF('Tableau (3)'!FI8=6,"6 Comté 12M 250g",IF('Tableau (3)'!FI8=7,"7 Comté 12M 250g",IF('Tableau (3)'!FI8=8,"8 Comté 12M 250g",IF('Tableau (3)'!FI8=9,"9 Comté 12M 250g",IF('Tableau (3)'!FI8=10,"10 Comté 12M 250g",IF('Tableau (3)'!FI8&gt;10,"!!!!!!!!!!!!!!","")))))))))))</f>
        <v/>
      </c>
      <c r="FF10" s="14" t="str">
        <f>IF('Tableau (3)'!FI29=1,"1 Tête de moine 500g",IF('Tableau (3)'!FI29=2,"2 Tête de moine 500g",IF('Tableau (3)'!FI29=3,"3 Tête de moine 500g",IF('Tableau (3)'!FI29=4,"4 Tête de moine 500g",IF('Tableau (3)'!FI29=5,"5 Tête de moine 500g",IF('Tableau (3)'!FI29=6,"6 Tête de moine 500g",IF('Tableau (3)'!FI29=7,"7 Tête de moine 500g",IF('Tableau (3)'!FI29=8,"8 Tête de moine 500g",IF('Tableau (3)'!FI29=9,"9 Tête de moine 500g",IF('Tableau (3)'!FI29=10,"10 Tête de moine 500g",IF('Tableau (3)'!FI29&gt;10,"!!!!!!!!!!!!!!","")))))))))))</f>
        <v/>
      </c>
      <c r="FG10" s="13" t="str">
        <f>IF('Tableau (3)'!FK8=1,"1 Comté 12M 250g",IF('Tableau (3)'!FK8=2,"2 Comté 12M 250g",IF('Tableau (3)'!FK8=3,"3 Comté 12M 250g",IF('Tableau (3)'!FK8=4,"4 Comté 12M 250g",IF('Tableau (3)'!FK8=5,"5 Comté 12M 250g",IF('Tableau (3)'!FK8=6,"6 Comté 12M 250g",IF('Tableau (3)'!FK8=7,"7 Comté 12M 250g",IF('Tableau (3)'!FK8=8,"8 Comté 12M 250g",IF('Tableau (3)'!FK8=9,"9 Comté 12M 250g",IF('Tableau (3)'!FK8=10,"10 Comté 12M 250g",IF('Tableau (3)'!FK8&gt;10,"!!!!!!!!!!!!!!","")))))))))))</f>
        <v/>
      </c>
      <c r="FH10" s="14" t="str">
        <f>IF('Tableau (3)'!FK29=1,"1 Tête de moine 500g",IF('Tableau (3)'!FK29=2,"2 Tête de moine 500g",IF('Tableau (3)'!FK29=3,"3 Tête de moine 500g",IF('Tableau (3)'!FK29=4,"4 Tête de moine 500g",IF('Tableau (3)'!FK29=5,"5 Tête de moine 500g",IF('Tableau (3)'!FK29=6,"6 Tête de moine 500g",IF('Tableau (3)'!FK29=7,"7 Tête de moine 500g",IF('Tableau (3)'!FK29=8,"8 Tête de moine 500g",IF('Tableau (3)'!FK29=9,"9 Tête de moine 500g",IF('Tableau (3)'!FK29=10,"10 Tête de moine 500g",IF('Tableau (3)'!FK29&gt;10,"!!!!!!!!!!!!!!","")))))))))))</f>
        <v/>
      </c>
      <c r="FI10" s="13" t="str">
        <f>IF('Tableau (3)'!FM8=1,"1 Comté 12M 250g",IF('Tableau (3)'!FM8=2,"2 Comté 12M 250g",IF('Tableau (3)'!FM8=3,"3 Comté 12M 250g",IF('Tableau (3)'!FM8=4,"4 Comté 12M 250g",IF('Tableau (3)'!FM8=5,"5 Comté 12M 250g",IF('Tableau (3)'!FM8=6,"6 Comté 12M 250g",IF('Tableau (3)'!FM8=7,"7 Comté 12M 250g",IF('Tableau (3)'!FM8=8,"8 Comté 12M 250g",IF('Tableau (3)'!FM8=9,"9 Comté 12M 250g",IF('Tableau (3)'!FM8=10,"10 Comté 12M 250g",IF('Tableau (3)'!FM8&gt;10,"!!!!!!!!!!!!!!","")))))))))))</f>
        <v/>
      </c>
      <c r="FJ10" s="14" t="str">
        <f>IF('Tableau (3)'!FM29=1,"1 Tête de moine 500g",IF('Tableau (3)'!FM29=2,"2 Tête de moine 500g",IF('Tableau (3)'!FM29=3,"3 Tête de moine 500g",IF('Tableau (3)'!FM29=4,"4 Tête de moine 500g",IF('Tableau (3)'!FM29=5,"5 Tête de moine 500g",IF('Tableau (3)'!FM29=6,"6 Tête de moine 500g",IF('Tableau (3)'!FM29=7,"7 Tête de moine 500g",IF('Tableau (3)'!FM29=8,"8 Tête de moine 500g",IF('Tableau (3)'!FM29=9,"9 Tête de moine 500g",IF('Tableau (3)'!FM29=10,"10 Tête de moine 500g",IF('Tableau (3)'!FM29&gt;10,"!!!!!!!!!!!!!!","")))))))))))</f>
        <v/>
      </c>
      <c r="FK10" s="13" t="str">
        <f>IF('Tableau (3)'!FO8=1,"1 Comté 12M 250g",IF('Tableau (3)'!FO8=2,"2 Comté 12M 250g",IF('Tableau (3)'!FO8=3,"3 Comté 12M 250g",IF('Tableau (3)'!FO8=4,"4 Comté 12M 250g",IF('Tableau (3)'!FO8=5,"5 Comté 12M 250g",IF('Tableau (3)'!FO8=6,"6 Comté 12M 250g",IF('Tableau (3)'!FO8=7,"7 Comté 12M 250g",IF('Tableau (3)'!FO8=8,"8 Comté 12M 250g",IF('Tableau (3)'!FO8=9,"9 Comté 12M 250g",IF('Tableau (3)'!FO8=10,"10 Comté 12M 250g",IF('Tableau (3)'!FO8&gt;10,"!!!!!!!!!!!!!!","")))))))))))</f>
        <v/>
      </c>
      <c r="FL10" s="14" t="str">
        <f>IF('Tableau (3)'!FO29=1,"1 Tête de moine 500g",IF('Tableau (3)'!FO29=2,"2 Tête de moine 500g",IF('Tableau (3)'!FO29=3,"3 Tête de moine 500g",IF('Tableau (3)'!FO29=4,"4 Tête de moine 500g",IF('Tableau (3)'!FO29=5,"5 Tête de moine 500g",IF('Tableau (3)'!FO29=6,"6 Tête de moine 500g",IF('Tableau (3)'!FO29=7,"7 Tête de moine 500g",IF('Tableau (3)'!FO29=8,"8 Tête de moine 500g",IF('Tableau (3)'!FO29=9,"9 Tête de moine 500g",IF('Tableau (3)'!FO29=10,"10 Tête de moine 500g",IF('Tableau (3)'!FO29&gt;10,"!!!!!!!!!!!!!!","")))))))))))</f>
        <v/>
      </c>
      <c r="FM10" s="13" t="str">
        <f>IF('Tableau (3)'!FQ8=1,"1 Comté 12M 250g",IF('Tableau (3)'!FQ8=2,"2 Comté 12M 250g",IF('Tableau (3)'!FQ8=3,"3 Comté 12M 250g",IF('Tableau (3)'!FQ8=4,"4 Comté 12M 250g",IF('Tableau (3)'!FQ8=5,"5 Comté 12M 250g",IF('Tableau (3)'!FQ8=6,"6 Comté 12M 250g",IF('Tableau (3)'!FQ8=7,"7 Comté 12M 250g",IF('Tableau (3)'!FQ8=8,"8 Comté 12M 250g",IF('Tableau (3)'!FQ8=9,"9 Comté 12M 250g",IF('Tableau (3)'!FQ8=10,"10 Comté 12M 250g",IF('Tableau (3)'!FQ8&gt;10,"!!!!!!!!!!!!!!","")))))))))))</f>
        <v/>
      </c>
      <c r="FN10" s="14" t="str">
        <f>IF('Tableau (3)'!FQ29=1,"1 Tête de moine 500g",IF('Tableau (3)'!FQ29=2,"2 Tête de moine 500g",IF('Tableau (3)'!FQ29=3,"3 Tête de moine 500g",IF('Tableau (3)'!FQ29=4,"4 Tête de moine 500g",IF('Tableau (3)'!FQ29=5,"5 Tête de moine 500g",IF('Tableau (3)'!FQ29=6,"6 Tête de moine 500g",IF('Tableau (3)'!FQ29=7,"7 Tête de moine 500g",IF('Tableau (3)'!FQ29=8,"8 Tête de moine 500g",IF('Tableau (3)'!FQ29=9,"9 Tête de moine 500g",IF('Tableau (3)'!FQ29=10,"10 Tête de moine 500g",IF('Tableau (3)'!FQ29&gt;10,"!!!!!!!!!!!!!!","")))))))))))</f>
        <v/>
      </c>
      <c r="FO10" s="13" t="str">
        <f>IF('Tableau (3)'!FS8=1,"1 Comté 12M 250g",IF('Tableau (3)'!FS8=2,"2 Comté 12M 250g",IF('Tableau (3)'!FS8=3,"3 Comté 12M 250g",IF('Tableau (3)'!FS8=4,"4 Comté 12M 250g",IF('Tableau (3)'!FS8=5,"5 Comté 12M 250g",IF('Tableau (3)'!FS8=6,"6 Comté 12M 250g",IF('Tableau (3)'!FS8=7,"7 Comté 12M 250g",IF('Tableau (3)'!FS8=8,"8 Comté 12M 250g",IF('Tableau (3)'!FS8=9,"9 Comté 12M 250g",IF('Tableau (3)'!FS8=10,"10 Comté 12M 250g",IF('Tableau (3)'!FS8&gt;10,"!!!!!!!!!!!!!!","")))))))))))</f>
        <v/>
      </c>
      <c r="FP10" s="14" t="str">
        <f>IF('Tableau (3)'!FS29=1,"1 Tête de moine 500g",IF('Tableau (3)'!FS29=2,"2 Tête de moine 500g",IF('Tableau (3)'!FS29=3,"3 Tête de moine 500g",IF('Tableau (3)'!FS29=4,"4 Tête de moine 500g",IF('Tableau (3)'!FS29=5,"5 Tête de moine 500g",IF('Tableau (3)'!FS29=6,"6 Tête de moine 500g",IF('Tableau (3)'!FS29=7,"7 Tête de moine 500g",IF('Tableau (3)'!FS29=8,"8 Tête de moine 500g",IF('Tableau (3)'!FS29=9,"9 Tête de moine 500g",IF('Tableau (3)'!FS29=10,"10 Tête de moine 500g",IF('Tableau (3)'!FS29&gt;10,"!!!!!!!!!!!!!!","")))))))))))</f>
        <v/>
      </c>
      <c r="FQ10" s="13" t="str">
        <f>IF('Tableau (3)'!FU8=1,"1 Comté 12M 250g",IF('Tableau (3)'!FU8=2,"2 Comté 12M 250g",IF('Tableau (3)'!FU8=3,"3 Comté 12M 250g",IF('Tableau (3)'!FU8=4,"4 Comté 12M 250g",IF('Tableau (3)'!FU8=5,"5 Comté 12M 250g",IF('Tableau (3)'!FU8=6,"6 Comté 12M 250g",IF('Tableau (3)'!FU8=7,"7 Comté 12M 250g",IF('Tableau (3)'!FU8=8,"8 Comté 12M 250g",IF('Tableau (3)'!FU8=9,"9 Comté 12M 250g",IF('Tableau (3)'!FU8=10,"10 Comté 12M 250g",IF('Tableau (3)'!FU8&gt;10,"!!!!!!!!!!!!!!","")))))))))))</f>
        <v/>
      </c>
      <c r="FR10" s="14" t="str">
        <f>IF('Tableau (3)'!FU29=1,"1 Tête de moine 500g",IF('Tableau (3)'!FU29=2,"2 Tête de moine 500g",IF('Tableau (3)'!FU29=3,"3 Tête de moine 500g",IF('Tableau (3)'!FU29=4,"4 Tête de moine 500g",IF('Tableau (3)'!FU29=5,"5 Tête de moine 500g",IF('Tableau (3)'!FU29=6,"6 Tête de moine 500g",IF('Tableau (3)'!FU29=7,"7 Tête de moine 500g",IF('Tableau (3)'!FU29=8,"8 Tête de moine 500g",IF('Tableau (3)'!FU29=9,"9 Tête de moine 500g",IF('Tableau (3)'!FU29=10,"10 Tête de moine 500g",IF('Tableau (3)'!FU29&gt;10,"!!!!!!!!!!!!!!","")))))))))))</f>
        <v/>
      </c>
      <c r="FS10" s="13" t="str">
        <f>IF('Tableau (3)'!FW8=1,"1 Comté 12M 250g",IF('Tableau (3)'!FW8=2,"2 Comté 12M 250g",IF('Tableau (3)'!FW8=3,"3 Comté 12M 250g",IF('Tableau (3)'!FW8=4,"4 Comté 12M 250g",IF('Tableau (3)'!FW8=5,"5 Comté 12M 250g",IF('Tableau (3)'!FW8=6,"6 Comté 12M 250g",IF('Tableau (3)'!FW8=7,"7 Comté 12M 250g",IF('Tableau (3)'!FW8=8,"8 Comté 12M 250g",IF('Tableau (3)'!FW8=9,"9 Comté 12M 250g",IF('Tableau (3)'!FW8=10,"10 Comté 12M 250g",IF('Tableau (3)'!FW8&gt;10,"!!!!!!!!!!!!!!","")))))))))))</f>
        <v/>
      </c>
      <c r="FT10" s="14" t="str">
        <f>IF('Tableau (3)'!FW29=1,"1 Tête de moine 500g",IF('Tableau (3)'!FW29=2,"2 Tête de moine 500g",IF('Tableau (3)'!FW29=3,"3 Tête de moine 500g",IF('Tableau (3)'!FW29=4,"4 Tête de moine 500g",IF('Tableau (3)'!FW29=5,"5 Tête de moine 500g",IF('Tableau (3)'!FW29=6,"6 Tête de moine 500g",IF('Tableau (3)'!FW29=7,"7 Tête de moine 500g",IF('Tableau (3)'!FW29=8,"8 Tête de moine 500g",IF('Tableau (3)'!FW29=9,"9 Tête de moine 500g",IF('Tableau (3)'!FW29=10,"10 Tête de moine 500g",IF('Tableau (3)'!FW29&gt;10,"!!!!!!!!!!!!!!","")))))))))))</f>
        <v/>
      </c>
      <c r="FU10" s="13" t="str">
        <f>IF('Tableau (3)'!FY8=1,"1 Comté 12M 250g",IF('Tableau (3)'!FY8=2,"2 Comté 12M 250g",IF('Tableau (3)'!FY8=3,"3 Comté 12M 250g",IF('Tableau (3)'!FY8=4,"4 Comté 12M 250g",IF('Tableau (3)'!FY8=5,"5 Comté 12M 250g",IF('Tableau (3)'!FY8=6,"6 Comté 12M 250g",IF('Tableau (3)'!FY8=7,"7 Comté 12M 250g",IF('Tableau (3)'!FY8=8,"8 Comté 12M 250g",IF('Tableau (3)'!FY8=9,"9 Comté 12M 250g",IF('Tableau (3)'!FY8=10,"10 Comté 12M 250g",IF('Tableau (3)'!FY8&gt;10,"!!!!!!!!!!!!!!","")))))))))))</f>
        <v/>
      </c>
      <c r="FV10" s="14" t="str">
        <f>IF('Tableau (3)'!FY29=1,"1 Tête de moine 500g",IF('Tableau (3)'!FY29=2,"2 Tête de moine 500g",IF('Tableau (3)'!FY29=3,"3 Tête de moine 500g",IF('Tableau (3)'!FY29=4,"4 Tête de moine 500g",IF('Tableau (3)'!FY29=5,"5 Tête de moine 500g",IF('Tableau (3)'!FY29=6,"6 Tête de moine 500g",IF('Tableau (3)'!FY29=7,"7 Tête de moine 500g",IF('Tableau (3)'!FY29=8,"8 Tête de moine 500g",IF('Tableau (3)'!FY29=9,"9 Tête de moine 500g",IF('Tableau (3)'!FY29=10,"10 Tête de moine 500g",IF('Tableau (3)'!FY29&gt;10,"!!!!!!!!!!!!!!","")))))))))))</f>
        <v/>
      </c>
      <c r="FW10" s="13" t="str">
        <f>IF('Tableau (3)'!GA8=1,"1 Comté 12M 250g",IF('Tableau (3)'!GA8=2,"2 Comté 12M 250g",IF('Tableau (3)'!GA8=3,"3 Comté 12M 250g",IF('Tableau (3)'!GA8=4,"4 Comté 12M 250g",IF('Tableau (3)'!GA8=5,"5 Comté 12M 250g",IF('Tableau (3)'!GA8=6,"6 Comté 12M 250g",IF('Tableau (3)'!GA8=7,"7 Comté 12M 250g",IF('Tableau (3)'!GA8=8,"8 Comté 12M 250g",IF('Tableau (3)'!GA8=9,"9 Comté 12M 250g",IF('Tableau (3)'!GA8=10,"10 Comté 12M 250g",IF('Tableau (3)'!GA8&gt;10,"!!!!!!!!!!!!!!","")))))))))))</f>
        <v/>
      </c>
      <c r="FX10" s="14" t="str">
        <f>IF('Tableau (3)'!GA29=1,"1 Tête de moine 500g",IF('Tableau (3)'!GA29=2,"2 Tête de moine 500g",IF('Tableau (3)'!GA29=3,"3 Tête de moine 500g",IF('Tableau (3)'!GA29=4,"4 Tête de moine 500g",IF('Tableau (3)'!GA29=5,"5 Tête de moine 500g",IF('Tableau (3)'!GA29=6,"6 Tête de moine 500g",IF('Tableau (3)'!GA29=7,"7 Tête de moine 500g",IF('Tableau (3)'!GA29=8,"8 Tête de moine 500g",IF('Tableau (3)'!GA29=9,"9 Tête de moine 500g",IF('Tableau (3)'!GA29=10,"10 Tête de moine 500g",IF('Tableau (3)'!GA29&gt;10,"!!!!!!!!!!!!!!","")))))))))))</f>
        <v/>
      </c>
      <c r="FY10" s="13" t="str">
        <f>IF('Tableau (3)'!GC8=1,"1 Comté 12M 250g",IF('Tableau (3)'!GC8=2,"2 Comté 12M 250g",IF('Tableau (3)'!GC8=3,"3 Comté 12M 250g",IF('Tableau (3)'!GC8=4,"4 Comté 12M 250g",IF('Tableau (3)'!GC8=5,"5 Comté 12M 250g",IF('Tableau (3)'!GC8=6,"6 Comté 12M 250g",IF('Tableau (3)'!GC8=7,"7 Comté 12M 250g",IF('Tableau (3)'!GC8=8,"8 Comté 12M 250g",IF('Tableau (3)'!GC8=9,"9 Comté 12M 250g",IF('Tableau (3)'!GC8=10,"10 Comté 12M 250g",IF('Tableau (3)'!GC8&gt;10,"!!!!!!!!!!!!!!","")))))))))))</f>
        <v/>
      </c>
      <c r="FZ10" s="14" t="str">
        <f>IF('Tableau (3)'!GC29=1,"1 Tête de moine 500g",IF('Tableau (3)'!GC29=2,"2 Tête de moine 500g",IF('Tableau (3)'!GC29=3,"3 Tête de moine 500g",IF('Tableau (3)'!GC29=4,"4 Tête de moine 500g",IF('Tableau (3)'!GC29=5,"5 Tête de moine 500g",IF('Tableau (3)'!GC29=6,"6 Tête de moine 500g",IF('Tableau (3)'!GC29=7,"7 Tête de moine 500g",IF('Tableau (3)'!GC29=8,"8 Tête de moine 500g",IF('Tableau (3)'!GC29=9,"9 Tête de moine 500g",IF('Tableau (3)'!GC29=10,"10 Tête de moine 500g",IF('Tableau (3)'!GC29&gt;10,"!!!!!!!!!!!!!!","")))))))))))</f>
        <v/>
      </c>
      <c r="GA10" s="13" t="str">
        <f>IF('Tableau (3)'!GE8=1,"1 Comté 12M 250g",IF('Tableau (3)'!GE8=2,"2 Comté 12M 250g",IF('Tableau (3)'!GE8=3,"3 Comté 12M 250g",IF('Tableau (3)'!GE8=4,"4 Comté 12M 250g",IF('Tableau (3)'!GE8=5,"5 Comté 12M 250g",IF('Tableau (3)'!GE8=6,"6 Comté 12M 250g",IF('Tableau (3)'!GE8=7,"7 Comté 12M 250g",IF('Tableau (3)'!GE8=8,"8 Comté 12M 250g",IF('Tableau (3)'!GE8=9,"9 Comté 12M 250g",IF('Tableau (3)'!GE8=10,"10 Comté 12M 250g",IF('Tableau (3)'!GE8&gt;10,"!!!!!!!!!!!!!!","")))))))))))</f>
        <v/>
      </c>
      <c r="GB10" s="14" t="str">
        <f>IF('Tableau (3)'!GE29=1,"1 Tête de moine 500g",IF('Tableau (3)'!GE29=2,"2 Tête de moine 500g",IF('Tableau (3)'!GE29=3,"3 Tête de moine 500g",IF('Tableau (3)'!GE29=4,"4 Tête de moine 500g",IF('Tableau (3)'!GE29=5,"5 Tête de moine 500g",IF('Tableau (3)'!GE29=6,"6 Tête de moine 500g",IF('Tableau (3)'!GE29=7,"7 Tête de moine 500g",IF('Tableau (3)'!GE29=8,"8 Tête de moine 500g",IF('Tableau (3)'!GE29=9,"9 Tête de moine 500g",IF('Tableau (3)'!GE29=10,"10 Tête de moine 500g",IF('Tableau (3)'!GE29&gt;10,"!!!!!!!!!!!!!!","")))))))))))</f>
        <v/>
      </c>
      <c r="GC10" s="13" t="str">
        <f>IF('Tableau (3)'!GG8=1,"1 Comté 12M 250g",IF('Tableau (3)'!GG8=2,"2 Comté 12M 250g",IF('Tableau (3)'!GG8=3,"3 Comté 12M 250g",IF('Tableau (3)'!GG8=4,"4 Comté 12M 250g",IF('Tableau (3)'!GG8=5,"5 Comté 12M 250g",IF('Tableau (3)'!GG8=6,"6 Comté 12M 250g",IF('Tableau (3)'!GG8=7,"7 Comté 12M 250g",IF('Tableau (3)'!GG8=8,"8 Comté 12M 250g",IF('Tableau (3)'!GG8=9,"9 Comté 12M 250g",IF('Tableau (3)'!GG8=10,"10 Comté 12M 250g",IF('Tableau (3)'!GG8&gt;10,"!!!!!!!!!!!!!!","")))))))))))</f>
        <v/>
      </c>
      <c r="GD10" s="14" t="str">
        <f>IF('Tableau (3)'!GG29=1,"1 Tête de moine 500g",IF('Tableau (3)'!GG29=2,"2 Tête de moine 500g",IF('Tableau (3)'!GG29=3,"3 Tête de moine 500g",IF('Tableau (3)'!GG29=4,"4 Tête de moine 500g",IF('Tableau (3)'!GG29=5,"5 Tête de moine 500g",IF('Tableau (3)'!GG29=6,"6 Tête de moine 500g",IF('Tableau (3)'!GG29=7,"7 Tête de moine 500g",IF('Tableau (3)'!GG29=8,"8 Tête de moine 500g",IF('Tableau (3)'!GG29=9,"9 Tête de moine 500g",IF('Tableau (3)'!GG29=10,"10 Tête de moine 500g",IF('Tableau (3)'!GG29&gt;10,"!!!!!!!!!!!!!!","")))))))))))</f>
        <v/>
      </c>
      <c r="GE10" s="13" t="str">
        <f>IF('Tableau (3)'!GI8=1,"1 Comté 12M 250g",IF('Tableau (3)'!GI8=2,"2 Comté 12M 250g",IF('Tableau (3)'!GI8=3,"3 Comté 12M 250g",IF('Tableau (3)'!GI8=4,"4 Comté 12M 250g",IF('Tableau (3)'!GI8=5,"5 Comté 12M 250g",IF('Tableau (3)'!GI8=6,"6 Comté 12M 250g",IF('Tableau (3)'!GI8=7,"7 Comté 12M 250g",IF('Tableau (3)'!GI8=8,"8 Comté 12M 250g",IF('Tableau (3)'!GI8=9,"9 Comté 12M 250g",IF('Tableau (3)'!GI8=10,"10 Comté 12M 250g",IF('Tableau (3)'!GI8&gt;10,"!!!!!!!!!!!!!!","")))))))))))</f>
        <v/>
      </c>
      <c r="GF10" s="14" t="str">
        <f>IF('Tableau (3)'!GI29=1,"1 Tête de moine 500g",IF('Tableau (3)'!GI29=2,"2 Tête de moine 500g",IF('Tableau (3)'!GI29=3,"3 Tête de moine 500g",IF('Tableau (3)'!GI29=4,"4 Tête de moine 500g",IF('Tableau (3)'!GI29=5,"5 Tête de moine 500g",IF('Tableau (3)'!GI29=6,"6 Tête de moine 500g",IF('Tableau (3)'!GI29=7,"7 Tête de moine 500g",IF('Tableau (3)'!GI29=8,"8 Tête de moine 500g",IF('Tableau (3)'!GI29=9,"9 Tête de moine 500g",IF('Tableau (3)'!GI29=10,"10 Tête de moine 500g",IF('Tableau (3)'!GI29&gt;10,"!!!!!!!!!!!!!!","")))))))))))</f>
        <v/>
      </c>
      <c r="GG10" s="13" t="str">
        <f>IF('Tableau (3)'!GK8=1,"1 Comté 12M 250g",IF('Tableau (3)'!GK8=2,"2 Comté 12M 250g",IF('Tableau (3)'!GK8=3,"3 Comté 12M 250g",IF('Tableau (3)'!GK8=4,"4 Comté 12M 250g",IF('Tableau (3)'!GK8=5,"5 Comté 12M 250g",IF('Tableau (3)'!GK8=6,"6 Comté 12M 250g",IF('Tableau (3)'!GK8=7,"7 Comté 12M 250g",IF('Tableau (3)'!GK8=8,"8 Comté 12M 250g",IF('Tableau (3)'!GK8=9,"9 Comté 12M 250g",IF('Tableau (3)'!GK8=10,"10 Comté 12M 250g",IF('Tableau (3)'!GK8&gt;10,"!!!!!!!!!!!!!!","")))))))))))</f>
        <v/>
      </c>
      <c r="GH10" s="14" t="str">
        <f>IF('Tableau (3)'!GK29=1,"1 Tête de moine 500g",IF('Tableau (3)'!GK29=2,"2 Tête de moine 500g",IF('Tableau (3)'!GK29=3,"3 Tête de moine 500g",IF('Tableau (3)'!GK29=4,"4 Tête de moine 500g",IF('Tableau (3)'!GK29=5,"5 Tête de moine 500g",IF('Tableau (3)'!GK29=6,"6 Tête de moine 500g",IF('Tableau (3)'!GK29=7,"7 Tête de moine 500g",IF('Tableau (3)'!GK29=8,"8 Tête de moine 500g",IF('Tableau (3)'!GK29=9,"9 Tête de moine 500g",IF('Tableau (3)'!GK29=10,"10 Tête de moine 500g",IF('Tableau (3)'!GK29&gt;10,"!!!!!!!!!!!!!!","")))))))))))</f>
        <v/>
      </c>
      <c r="GI10" s="13" t="str">
        <f>IF('Tableau (3)'!GM8=1,"1 Comté 12M 250g",IF('Tableau (3)'!GM8=2,"2 Comté 12M 250g",IF('Tableau (3)'!GM8=3,"3 Comté 12M 250g",IF('Tableau (3)'!GM8=4,"4 Comté 12M 250g",IF('Tableau (3)'!GM8=5,"5 Comté 12M 250g",IF('Tableau (3)'!GM8=6,"6 Comté 12M 250g",IF('Tableau (3)'!GM8=7,"7 Comté 12M 250g",IF('Tableau (3)'!GM8=8,"8 Comté 12M 250g",IF('Tableau (3)'!GM8=9,"9 Comté 12M 250g",IF('Tableau (3)'!GM8=10,"10 Comté 12M 250g",IF('Tableau (3)'!GM8&gt;10,"!!!!!!!!!!!!!!","")))))))))))</f>
        <v/>
      </c>
      <c r="GJ10" s="14" t="str">
        <f>IF('Tableau (3)'!GM29=1,"1 Tête de moine 500g",IF('Tableau (3)'!GM29=2,"2 Tête de moine 500g",IF('Tableau (3)'!GM29=3,"3 Tête de moine 500g",IF('Tableau (3)'!GM29=4,"4 Tête de moine 500g",IF('Tableau (3)'!GM29=5,"5 Tête de moine 500g",IF('Tableau (3)'!GM29=6,"6 Tête de moine 500g",IF('Tableau (3)'!GM29=7,"7 Tête de moine 500g",IF('Tableau (3)'!GM29=8,"8 Tête de moine 500g",IF('Tableau (3)'!GM29=9,"9 Tête de moine 500g",IF('Tableau (3)'!GM29=10,"10 Tête de moine 500g",IF('Tableau (3)'!GM29&gt;10,"!!!!!!!!!!!!!!","")))))))))))</f>
        <v/>
      </c>
      <c r="GK10" s="13" t="str">
        <f>IF('Tableau (3)'!GO8=1,"1 Comté 12M 250g",IF('Tableau (3)'!GO8=2,"2 Comté 12M 250g",IF('Tableau (3)'!GO8=3,"3 Comté 12M 250g",IF('Tableau (3)'!GO8=4,"4 Comté 12M 250g",IF('Tableau (3)'!GO8=5,"5 Comté 12M 250g",IF('Tableau (3)'!GO8=6,"6 Comté 12M 250g",IF('Tableau (3)'!GO8=7,"7 Comté 12M 250g",IF('Tableau (3)'!GO8=8,"8 Comté 12M 250g",IF('Tableau (3)'!GO8=9,"9 Comté 12M 250g",IF('Tableau (3)'!GO8=10,"10 Comté 12M 250g",IF('Tableau (3)'!GO8&gt;10,"!!!!!!!!!!!!!!","")))))))))))</f>
        <v/>
      </c>
      <c r="GL10" s="14" t="str">
        <f>IF('Tableau (3)'!GO29=1,"1 Tête de moine 500g",IF('Tableau (3)'!GO29=2,"2 Tête de moine 500g",IF('Tableau (3)'!GO29=3,"3 Tête de moine 500g",IF('Tableau (3)'!GO29=4,"4 Tête de moine 500g",IF('Tableau (3)'!GO29=5,"5 Tête de moine 500g",IF('Tableau (3)'!GO29=6,"6 Tête de moine 500g",IF('Tableau (3)'!GO29=7,"7 Tête de moine 500g",IF('Tableau (3)'!GO29=8,"8 Tête de moine 500g",IF('Tableau (3)'!GO29=9,"9 Tête de moine 500g",IF('Tableau (3)'!GO29=10,"10 Tête de moine 500g",IF('Tableau (3)'!GO29&gt;10,"!!!!!!!!!!!!!!","")))))))))))</f>
        <v/>
      </c>
      <c r="GM10" s="13" t="str">
        <f>IF('Tableau (3)'!GQ8=1,"1 Comté 12M 250g",IF('Tableau (3)'!GQ8=2,"2 Comté 12M 250g",IF('Tableau (3)'!GQ8=3,"3 Comté 12M 250g",IF('Tableau (3)'!GQ8=4,"4 Comté 12M 250g",IF('Tableau (3)'!GQ8=5,"5 Comté 12M 250g",IF('Tableau (3)'!GQ8=6,"6 Comté 12M 250g",IF('Tableau (3)'!GQ8=7,"7 Comté 12M 250g",IF('Tableau (3)'!GQ8=8,"8 Comté 12M 250g",IF('Tableau (3)'!GQ8=9,"9 Comté 12M 250g",IF('Tableau (3)'!GQ8=10,"10 Comté 12M 250g",IF('Tableau (3)'!GQ8&gt;10,"!!!!!!!!!!!!!!","")))))))))))</f>
        <v/>
      </c>
      <c r="GN10" s="14" t="str">
        <f>IF('Tableau (3)'!GQ29=1,"1 Tête de moine 500g",IF('Tableau (3)'!GQ29=2,"2 Tête de moine 500g",IF('Tableau (3)'!GQ29=3,"3 Tête de moine 500g",IF('Tableau (3)'!GQ29=4,"4 Tête de moine 500g",IF('Tableau (3)'!GQ29=5,"5 Tête de moine 500g",IF('Tableau (3)'!GQ29=6,"6 Tête de moine 500g",IF('Tableau (3)'!GQ29=7,"7 Tête de moine 500g",IF('Tableau (3)'!GQ29=8,"8 Tête de moine 500g",IF('Tableau (3)'!GQ29=9,"9 Tête de moine 500g",IF('Tableau (3)'!GQ29=10,"10 Tête de moine 500g",IF('Tableau (3)'!GQ29&gt;10,"!!!!!!!!!!!!!!","")))))))))))</f>
        <v/>
      </c>
      <c r="GO10" s="13" t="str">
        <f>IF('Tableau (3)'!GS8=1,"1 Comté 12M 250g",IF('Tableau (3)'!GS8=2,"2 Comté 12M 250g",IF('Tableau (3)'!GS8=3,"3 Comté 12M 250g",IF('Tableau (3)'!GS8=4,"4 Comté 12M 250g",IF('Tableau (3)'!GS8=5,"5 Comté 12M 250g",IF('Tableau (3)'!GS8=6,"6 Comté 12M 250g",IF('Tableau (3)'!GS8=7,"7 Comté 12M 250g",IF('Tableau (3)'!GS8=8,"8 Comté 12M 250g",IF('Tableau (3)'!GS8=9,"9 Comté 12M 250g",IF('Tableau (3)'!GS8=10,"10 Comté 12M 250g",IF('Tableau (3)'!GS8&gt;10,"!!!!!!!!!!!!!!","")))))))))))</f>
        <v/>
      </c>
      <c r="GP10" s="14" t="str">
        <f>IF('Tableau (3)'!GS29=1,"1 Tête de moine 500g",IF('Tableau (3)'!GS29=2,"2 Tête de moine 500g",IF('Tableau (3)'!GS29=3,"3 Tête de moine 500g",IF('Tableau (3)'!GS29=4,"4 Tête de moine 500g",IF('Tableau (3)'!GS29=5,"5 Tête de moine 500g",IF('Tableau (3)'!GS29=6,"6 Tête de moine 500g",IF('Tableau (3)'!GS29=7,"7 Tête de moine 500g",IF('Tableau (3)'!GS29=8,"8 Tête de moine 500g",IF('Tableau (3)'!GS29=9,"9 Tête de moine 500g",IF('Tableau (3)'!GS29=10,"10 Tête de moine 500g",IF('Tableau (3)'!GS29&gt;10,"!!!!!!!!!!!!!!","")))))))))))</f>
        <v/>
      </c>
      <c r="GQ10" s="13" t="str">
        <f>IF('Tableau (3)'!GU8=1,"1 Comté 12M 250g",IF('Tableau (3)'!GU8=2,"2 Comté 12M 250g",IF('Tableau (3)'!GU8=3,"3 Comté 12M 250g",IF('Tableau (3)'!GU8=4,"4 Comté 12M 250g",IF('Tableau (3)'!GU8=5,"5 Comté 12M 250g",IF('Tableau (3)'!GU8=6,"6 Comté 12M 250g",IF('Tableau (3)'!GU8=7,"7 Comté 12M 250g",IF('Tableau (3)'!GU8=8,"8 Comté 12M 250g",IF('Tableau (3)'!GU8=9,"9 Comté 12M 250g",IF('Tableau (3)'!GU8=10,"10 Comté 12M 250g",IF('Tableau (3)'!GU8&gt;10,"!!!!!!!!!!!!!!","")))))))))))</f>
        <v/>
      </c>
      <c r="GR10" s="14" t="str">
        <f>IF('Tableau (3)'!GU29=1,"1 Tête de moine 500g",IF('Tableau (3)'!GU29=2,"2 Tête de moine 500g",IF('Tableau (3)'!GU29=3,"3 Tête de moine 500g",IF('Tableau (3)'!GU29=4,"4 Tête de moine 500g",IF('Tableau (3)'!GU29=5,"5 Tête de moine 500g",IF('Tableau (3)'!GU29=6,"6 Tête de moine 500g",IF('Tableau (3)'!GU29=7,"7 Tête de moine 500g",IF('Tableau (3)'!GU29=8,"8 Tête de moine 500g",IF('Tableau (3)'!GU29=9,"9 Tête de moine 500g",IF('Tableau (3)'!GU29=10,"10 Tête de moine 500g",IF('Tableau (3)'!GU29&gt;10,"!!!!!!!!!!!!!!","")))))))))))</f>
        <v/>
      </c>
      <c r="GS10" s="13" t="str">
        <f>IF('Tableau (3)'!GW8=1,"1 Comté 12M 250g",IF('Tableau (3)'!GW8=2,"2 Comté 12M 250g",IF('Tableau (3)'!GW8=3,"3 Comté 12M 250g",IF('Tableau (3)'!GW8=4,"4 Comté 12M 250g",IF('Tableau (3)'!GW8=5,"5 Comté 12M 250g",IF('Tableau (3)'!GW8=6,"6 Comté 12M 250g",IF('Tableau (3)'!GW8=7,"7 Comté 12M 250g",IF('Tableau (3)'!GW8=8,"8 Comté 12M 250g",IF('Tableau (3)'!GW8=9,"9 Comté 12M 250g",IF('Tableau (3)'!GW8=10,"10 Comté 12M 250g",IF('Tableau (3)'!GW8&gt;10,"!!!!!!!!!!!!!!","")))))))))))</f>
        <v/>
      </c>
      <c r="GT10" s="14" t="str">
        <f>IF('Tableau (3)'!GW29=1,"1 Tête de moine 500g",IF('Tableau (3)'!GW29=2,"2 Tête de moine 500g",IF('Tableau (3)'!GW29=3,"3 Tête de moine 500g",IF('Tableau (3)'!GW29=4,"4 Tête de moine 500g",IF('Tableau (3)'!GW29=5,"5 Tête de moine 500g",IF('Tableau (3)'!GW29=6,"6 Tête de moine 500g",IF('Tableau (3)'!GW29=7,"7 Tête de moine 500g",IF('Tableau (3)'!GW29=8,"8 Tête de moine 500g",IF('Tableau (3)'!GW29=9,"9 Tête de moine 500g",IF('Tableau (3)'!GW29=10,"10 Tête de moine 500g",IF('Tableau (3)'!GW29&gt;10,"!!!!!!!!!!!!!!","")))))))))))</f>
        <v/>
      </c>
      <c r="GU10" s="13" t="str">
        <f>IF('Tableau (3)'!GY8=1,"1 Comté 12M 250g",IF('Tableau (3)'!GY8=2,"2 Comté 12M 250g",IF('Tableau (3)'!GY8=3,"3 Comté 12M 250g",IF('Tableau (3)'!GY8=4,"4 Comté 12M 250g",IF('Tableau (3)'!GY8=5,"5 Comté 12M 250g",IF('Tableau (3)'!GY8=6,"6 Comté 12M 250g",IF('Tableau (3)'!GY8=7,"7 Comté 12M 250g",IF('Tableau (3)'!GY8=8,"8 Comté 12M 250g",IF('Tableau (3)'!GY8=9,"9 Comté 12M 250g",IF('Tableau (3)'!GY8=10,"10 Comté 12M 250g",IF('Tableau (3)'!GY8&gt;10,"!!!!!!!!!!!!!!","")))))))))))</f>
        <v/>
      </c>
      <c r="GV10" s="14" t="str">
        <f>IF('Tableau (3)'!GY29=1,"1 Tête de moine 500g",IF('Tableau (3)'!GY29=2,"2 Tête de moine 500g",IF('Tableau (3)'!GY29=3,"3 Tête de moine 500g",IF('Tableau (3)'!GY29=4,"4 Tête de moine 500g",IF('Tableau (3)'!GY29=5,"5 Tête de moine 500g",IF('Tableau (3)'!GY29=6,"6 Tête de moine 500g",IF('Tableau (3)'!GY29=7,"7 Tête de moine 500g",IF('Tableau (3)'!GY29=8,"8 Tête de moine 500g",IF('Tableau (3)'!GY29=9,"9 Tête de moine 500g",IF('Tableau (3)'!GY29=10,"10 Tête de moine 500g",IF('Tableau (3)'!GY29&gt;10,"!!!!!!!!!!!!!!","")))))))))))</f>
        <v/>
      </c>
      <c r="GW10" s="13" t="str">
        <f>IF('Tableau (3)'!HA8=1,"1 Comté 12M 250g",IF('Tableau (3)'!HA8=2,"2 Comté 12M 250g",IF('Tableau (3)'!HA8=3,"3 Comté 12M 250g",IF('Tableau (3)'!HA8=4,"4 Comté 12M 250g",IF('Tableau (3)'!HA8=5,"5 Comté 12M 250g",IF('Tableau (3)'!HA8=6,"6 Comté 12M 250g",IF('Tableau (3)'!HA8=7,"7 Comté 12M 250g",IF('Tableau (3)'!HA8=8,"8 Comté 12M 250g",IF('Tableau (3)'!HA8=9,"9 Comté 12M 250g",IF('Tableau (3)'!HA8=10,"10 Comté 12M 250g",IF('Tableau (3)'!HA8&gt;10,"!!!!!!!!!!!!!!","")))))))))))</f>
        <v/>
      </c>
      <c r="GX10" s="14" t="str">
        <f>IF('Tableau (3)'!HA29=1,"1 Tête de moine 500g",IF('Tableau (3)'!HA29=2,"2 Tête de moine 500g",IF('Tableau (3)'!HA29=3,"3 Tête de moine 500g",IF('Tableau (3)'!HA29=4,"4 Tête de moine 500g",IF('Tableau (3)'!HA29=5,"5 Tête de moine 500g",IF('Tableau (3)'!HA29=6,"6 Tête de moine 500g",IF('Tableau (3)'!HA29=7,"7 Tête de moine 500g",IF('Tableau (3)'!HA29=8,"8 Tête de moine 500g",IF('Tableau (3)'!HA29=9,"9 Tête de moine 500g",IF('Tableau (3)'!HA29=10,"10 Tête de moine 500g",IF('Tableau (3)'!HA29&gt;10,"!!!!!!!!!!!!!!","")))))))))))</f>
        <v/>
      </c>
      <c r="GY10" s="13" t="str">
        <f>IF('Tableau (3)'!HC8=1,"1 Comté 12M 250g",IF('Tableau (3)'!HC8=2,"2 Comté 12M 250g",IF('Tableau (3)'!HC8=3,"3 Comté 12M 250g",IF('Tableau (3)'!HC8=4,"4 Comté 12M 250g",IF('Tableau (3)'!HC8=5,"5 Comté 12M 250g",IF('Tableau (3)'!HC8=6,"6 Comté 12M 250g",IF('Tableau (3)'!HC8=7,"7 Comté 12M 250g",IF('Tableau (3)'!HC8=8,"8 Comté 12M 250g",IF('Tableau (3)'!HC8=9,"9 Comté 12M 250g",IF('Tableau (3)'!HC8=10,"10 Comté 12M 250g",IF('Tableau (3)'!HC8&gt;10,"!!!!!!!!!!!!!!","")))))))))))</f>
        <v/>
      </c>
      <c r="GZ10" s="14" t="str">
        <f>IF('Tableau (3)'!HC29=1,"1 Tête de moine 500g",IF('Tableau (3)'!HC29=2,"2 Tête de moine 500g",IF('Tableau (3)'!HC29=3,"3 Tête de moine 500g",IF('Tableau (3)'!HC29=4,"4 Tête de moine 500g",IF('Tableau (3)'!HC29=5,"5 Tête de moine 500g",IF('Tableau (3)'!HC29=6,"6 Tête de moine 500g",IF('Tableau (3)'!HC29=7,"7 Tête de moine 500g",IF('Tableau (3)'!HC29=8,"8 Tête de moine 500g",IF('Tableau (3)'!HC29=9,"9 Tête de moine 500g",IF('Tableau (3)'!HC29=10,"10 Tête de moine 500g",IF('Tableau (3)'!HC29&gt;10,"!!!!!!!!!!!!!!","")))))))))))</f>
        <v/>
      </c>
      <c r="HA10" s="13" t="str">
        <f>IF('Tableau (3)'!HE8=1,"1 Comté 12M 250g",IF('Tableau (3)'!HE8=2,"2 Comté 12M 250g",IF('Tableau (3)'!HE8=3,"3 Comté 12M 250g",IF('Tableau (3)'!HE8=4,"4 Comté 12M 250g",IF('Tableau (3)'!HE8=5,"5 Comté 12M 250g",IF('Tableau (3)'!HE8=6,"6 Comté 12M 250g",IF('Tableau (3)'!HE8=7,"7 Comté 12M 250g",IF('Tableau (3)'!HE8=8,"8 Comté 12M 250g",IF('Tableau (3)'!HE8=9,"9 Comté 12M 250g",IF('Tableau (3)'!HE8=10,"10 Comté 12M 250g",IF('Tableau (3)'!HE8&gt;10,"!!!!!!!!!!!!!!","")))))))))))</f>
        <v/>
      </c>
      <c r="HB10" s="14" t="str">
        <f>IF('Tableau (3)'!HE29=1,"1 Tête de moine 500g",IF('Tableau (3)'!HE29=2,"2 Tête de moine 500g",IF('Tableau (3)'!HE29=3,"3 Tête de moine 500g",IF('Tableau (3)'!HE29=4,"4 Tête de moine 500g",IF('Tableau (3)'!HE29=5,"5 Tête de moine 500g",IF('Tableau (3)'!HE29=6,"6 Tête de moine 500g",IF('Tableau (3)'!HE29=7,"7 Tête de moine 500g",IF('Tableau (3)'!HE29=8,"8 Tête de moine 500g",IF('Tableau (3)'!HE29=9,"9 Tête de moine 500g",IF('Tableau (3)'!HE29=10,"10 Tête de moine 500g",IF('Tableau (3)'!HE29&gt;10,"!!!!!!!!!!!!!!","")))))))))))</f>
        <v/>
      </c>
      <c r="HC10" s="13" t="str">
        <f>IF('Tableau (3)'!HG8=1,"1 Comté 12M 250g",IF('Tableau (3)'!HG8=2,"2 Comté 12M 250g",IF('Tableau (3)'!HG8=3,"3 Comté 12M 250g",IF('Tableau (3)'!HG8=4,"4 Comté 12M 250g",IF('Tableau (3)'!HG8=5,"5 Comté 12M 250g",IF('Tableau (3)'!HG8=6,"6 Comté 12M 250g",IF('Tableau (3)'!HG8=7,"7 Comté 12M 250g",IF('Tableau (3)'!HG8=8,"8 Comté 12M 250g",IF('Tableau (3)'!HG8=9,"9 Comté 12M 250g",IF('Tableau (3)'!HG8=10,"10 Comté 12M 250g",IF('Tableau (3)'!HG8&gt;10,"!!!!!!!!!!!!!!","")))))))))))</f>
        <v/>
      </c>
      <c r="HD10" s="14" t="str">
        <f>IF('Tableau (3)'!HG29=1,"1 Tête de moine 500g",IF('Tableau (3)'!HG29=2,"2 Tête de moine 500g",IF('Tableau (3)'!HG29=3,"3 Tête de moine 500g",IF('Tableau (3)'!HG29=4,"4 Tête de moine 500g",IF('Tableau (3)'!HG29=5,"5 Tête de moine 500g",IF('Tableau (3)'!HG29=6,"6 Tête de moine 500g",IF('Tableau (3)'!HG29=7,"7 Tête de moine 500g",IF('Tableau (3)'!HG29=8,"8 Tête de moine 500g",IF('Tableau (3)'!HG29=9,"9 Tête de moine 500g",IF('Tableau (3)'!HG29=10,"10 Tête de moine 500g",IF('Tableau (3)'!HG29&gt;10,"!!!!!!!!!!!!!!","")))))))))))</f>
        <v/>
      </c>
      <c r="HE10" s="13" t="str">
        <f>IF('Tableau (3)'!HI8=1,"1 Comté 12M 250g",IF('Tableau (3)'!HI8=2,"2 Comté 12M 250g",IF('Tableau (3)'!HI8=3,"3 Comté 12M 250g",IF('Tableau (3)'!HI8=4,"4 Comté 12M 250g",IF('Tableau (3)'!HI8=5,"5 Comté 12M 250g",IF('Tableau (3)'!HI8=6,"6 Comté 12M 250g",IF('Tableau (3)'!HI8=7,"7 Comté 12M 250g",IF('Tableau (3)'!HI8=8,"8 Comté 12M 250g",IF('Tableau (3)'!HI8=9,"9 Comté 12M 250g",IF('Tableau (3)'!HI8=10,"10 Comté 12M 250g",IF('Tableau (3)'!HI8&gt;10,"!!!!!!!!!!!!!!","")))))))))))</f>
        <v/>
      </c>
      <c r="HF10" s="14" t="str">
        <f>IF('Tableau (3)'!HI29=1,"1 Tête de moine 500g",IF('Tableau (3)'!HI29=2,"2 Tête de moine 500g",IF('Tableau (3)'!HI29=3,"3 Tête de moine 500g",IF('Tableau (3)'!HI29=4,"4 Tête de moine 500g",IF('Tableau (3)'!HI29=5,"5 Tête de moine 500g",IF('Tableau (3)'!HI29=6,"6 Tête de moine 500g",IF('Tableau (3)'!HI29=7,"7 Tête de moine 500g",IF('Tableau (3)'!HI29=8,"8 Tête de moine 500g",IF('Tableau (3)'!HI29=9,"9 Tête de moine 500g",IF('Tableau (3)'!HI29=10,"10 Tête de moine 500g",IF('Tableau (3)'!HI29&gt;10,"!!!!!!!!!!!!!!","")))))))))))</f>
        <v/>
      </c>
      <c r="HG10" s="13" t="str">
        <f>IF('Tableau (3)'!HK8=1,"1 Comté 12M 250g",IF('Tableau (3)'!HK8=2,"2 Comté 12M 250g",IF('Tableau (3)'!HK8=3,"3 Comté 12M 250g",IF('Tableau (3)'!HK8=4,"4 Comté 12M 250g",IF('Tableau (3)'!HK8=5,"5 Comté 12M 250g",IF('Tableau (3)'!HK8=6,"6 Comté 12M 250g",IF('Tableau (3)'!HK8=7,"7 Comté 12M 250g",IF('Tableau (3)'!HK8=8,"8 Comté 12M 250g",IF('Tableau (3)'!HK8=9,"9 Comté 12M 250g",IF('Tableau (3)'!HK8=10,"10 Comté 12M 250g",IF('Tableau (3)'!HK8&gt;10,"!!!!!!!!!!!!!!","")))))))))))</f>
        <v/>
      </c>
      <c r="HH10" s="14" t="str">
        <f>IF('Tableau (3)'!HK29=1,"1 Tête de moine 500g",IF('Tableau (3)'!HK29=2,"2 Tête de moine 500g",IF('Tableau (3)'!HK29=3,"3 Tête de moine 500g",IF('Tableau (3)'!HK29=4,"4 Tête de moine 500g",IF('Tableau (3)'!HK29=5,"5 Tête de moine 500g",IF('Tableau (3)'!HK29=6,"6 Tête de moine 500g",IF('Tableau (3)'!HK29=7,"7 Tête de moine 500g",IF('Tableau (3)'!HK29=8,"8 Tête de moine 500g",IF('Tableau (3)'!HK29=9,"9 Tête de moine 500g",IF('Tableau (3)'!HK29=10,"10 Tête de moine 500g",IF('Tableau (3)'!HK29&gt;10,"!!!!!!!!!!!!!!","")))))))))))</f>
        <v/>
      </c>
      <c r="HI10" s="13" t="str">
        <f>IF('Tableau (3)'!HM8=1,"1 Comté 12M 250g",IF('Tableau (3)'!HM8=2,"2 Comté 12M 250g",IF('Tableau (3)'!HM8=3,"3 Comté 12M 250g",IF('Tableau (3)'!HM8=4,"4 Comté 12M 250g",IF('Tableau (3)'!HM8=5,"5 Comté 12M 250g",IF('Tableau (3)'!HM8=6,"6 Comté 12M 250g",IF('Tableau (3)'!HM8=7,"7 Comté 12M 250g",IF('Tableau (3)'!HM8=8,"8 Comté 12M 250g",IF('Tableau (3)'!HM8=9,"9 Comté 12M 250g",IF('Tableau (3)'!HM8=10,"10 Comté 12M 250g",IF('Tableau (3)'!HM8&gt;10,"!!!!!!!!!!!!!!","")))))))))))</f>
        <v/>
      </c>
      <c r="HJ10" s="14" t="str">
        <f>IF('Tableau (3)'!HM29=1,"1 Tête de moine 500g",IF('Tableau (3)'!HM29=2,"2 Tête de moine 500g",IF('Tableau (3)'!HM29=3,"3 Tête de moine 500g",IF('Tableau (3)'!HM29=4,"4 Tête de moine 500g",IF('Tableau (3)'!HM29=5,"5 Tête de moine 500g",IF('Tableau (3)'!HM29=6,"6 Tête de moine 500g",IF('Tableau (3)'!HM29=7,"7 Tête de moine 500g",IF('Tableau (3)'!HM29=8,"8 Tête de moine 500g",IF('Tableau (3)'!HM29=9,"9 Tête de moine 500g",IF('Tableau (3)'!HM29=10,"10 Tête de moine 500g",IF('Tableau (3)'!HM29&gt;10,"!!!!!!!!!!!!!!","")))))))))))</f>
        <v/>
      </c>
      <c r="HK10" s="13" t="str">
        <f>IF('Tableau (3)'!HO8=1,"1 Comté 12M 250g",IF('Tableau (3)'!HO8=2,"2 Comté 12M 250g",IF('Tableau (3)'!HO8=3,"3 Comté 12M 250g",IF('Tableau (3)'!HO8=4,"4 Comté 12M 250g",IF('Tableau (3)'!HO8=5,"5 Comté 12M 250g",IF('Tableau (3)'!HO8=6,"6 Comté 12M 250g",IF('Tableau (3)'!HO8=7,"7 Comté 12M 250g",IF('Tableau (3)'!HO8=8,"8 Comté 12M 250g",IF('Tableau (3)'!HO8=9,"9 Comté 12M 250g",IF('Tableau (3)'!HO8=10,"10 Comté 12M 250g",IF('Tableau (3)'!HO8&gt;10,"!!!!!!!!!!!!!!","")))))))))))</f>
        <v/>
      </c>
      <c r="HL10" s="14" t="str">
        <f>IF('Tableau (3)'!HO29=1,"1 Tête de moine 500g",IF('Tableau (3)'!HO29=2,"2 Tête de moine 500g",IF('Tableau (3)'!HO29=3,"3 Tête de moine 500g",IF('Tableau (3)'!HO29=4,"4 Tête de moine 500g",IF('Tableau (3)'!HO29=5,"5 Tête de moine 500g",IF('Tableau (3)'!HO29=6,"6 Tête de moine 500g",IF('Tableau (3)'!HO29=7,"7 Tête de moine 500g",IF('Tableau (3)'!HO29=8,"8 Tête de moine 500g",IF('Tableau (3)'!HO29=9,"9 Tête de moine 500g",IF('Tableau (3)'!HO29=10,"10 Tête de moine 500g",IF('Tableau (3)'!HO29&gt;10,"!!!!!!!!!!!!!!","")))))))))))</f>
        <v/>
      </c>
      <c r="HM10" s="13" t="str">
        <f>IF('Tableau (3)'!HQ8=1,"1 Comté 12M 250g",IF('Tableau (3)'!HQ8=2,"2 Comté 12M 250g",IF('Tableau (3)'!HQ8=3,"3 Comté 12M 250g",IF('Tableau (3)'!HQ8=4,"4 Comté 12M 250g",IF('Tableau (3)'!HQ8=5,"5 Comté 12M 250g",IF('Tableau (3)'!HQ8=6,"6 Comté 12M 250g",IF('Tableau (3)'!HQ8=7,"7 Comté 12M 250g",IF('Tableau (3)'!HQ8=8,"8 Comté 12M 250g",IF('Tableau (3)'!HQ8=9,"9 Comté 12M 250g",IF('Tableau (3)'!HQ8=10,"10 Comté 12M 250g",IF('Tableau (3)'!HQ8&gt;10,"!!!!!!!!!!!!!!","")))))))))))</f>
        <v/>
      </c>
      <c r="HN10" s="14" t="str">
        <f>IF('Tableau (3)'!HQ29=1,"1 Tête de moine 500g",IF('Tableau (3)'!HQ29=2,"2 Tête de moine 500g",IF('Tableau (3)'!HQ29=3,"3 Tête de moine 500g",IF('Tableau (3)'!HQ29=4,"4 Tête de moine 500g",IF('Tableau (3)'!HQ29=5,"5 Tête de moine 500g",IF('Tableau (3)'!HQ29=6,"6 Tête de moine 500g",IF('Tableau (3)'!HQ29=7,"7 Tête de moine 500g",IF('Tableau (3)'!HQ29=8,"8 Tête de moine 500g",IF('Tableau (3)'!HQ29=9,"9 Tête de moine 500g",IF('Tableau (3)'!HQ29=10,"10 Tête de moine 500g",IF('Tableau (3)'!HQ29&gt;10,"!!!!!!!!!!!!!!","")))))))))))</f>
        <v/>
      </c>
      <c r="HO10" s="13" t="str">
        <f>IF('Tableau (3)'!HS8=1,"1 Comté 12M 250g",IF('Tableau (3)'!HS8=2,"2 Comté 12M 250g",IF('Tableau (3)'!HS8=3,"3 Comté 12M 250g",IF('Tableau (3)'!HS8=4,"4 Comté 12M 250g",IF('Tableau (3)'!HS8=5,"5 Comté 12M 250g",IF('Tableau (3)'!HS8=6,"6 Comté 12M 250g",IF('Tableau (3)'!HS8=7,"7 Comté 12M 250g",IF('Tableau (3)'!HS8=8,"8 Comté 12M 250g",IF('Tableau (3)'!HS8=9,"9 Comté 12M 250g",IF('Tableau (3)'!HS8=10,"10 Comté 12M 250g",IF('Tableau (3)'!HS8&gt;10,"!!!!!!!!!!!!!!","")))))))))))</f>
        <v/>
      </c>
      <c r="HP10" s="14" t="str">
        <f>IF('Tableau (3)'!HS29=1,"1 Tête de moine 500g",IF('Tableau (3)'!HS29=2,"2 Tête de moine 500g",IF('Tableau (3)'!HS29=3,"3 Tête de moine 500g",IF('Tableau (3)'!HS29=4,"4 Tête de moine 500g",IF('Tableau (3)'!HS29=5,"5 Tête de moine 500g",IF('Tableau (3)'!HS29=6,"6 Tête de moine 500g",IF('Tableau (3)'!HS29=7,"7 Tête de moine 500g",IF('Tableau (3)'!HS29=8,"8 Tête de moine 500g",IF('Tableau (3)'!HS29=9,"9 Tête de moine 500g",IF('Tableau (3)'!HS29=10,"10 Tête de moine 500g",IF('Tableau (3)'!HS29&gt;10,"!!!!!!!!!!!!!!","")))))))))))</f>
        <v/>
      </c>
      <c r="HQ10" s="13" t="str">
        <f>IF('Tableau (3)'!HU8=1,"1 Comté 12M 250g",IF('Tableau (3)'!HU8=2,"2 Comté 12M 250g",IF('Tableau (3)'!HU8=3,"3 Comté 12M 250g",IF('Tableau (3)'!HU8=4,"4 Comté 12M 250g",IF('Tableau (3)'!HU8=5,"5 Comté 12M 250g",IF('Tableau (3)'!HU8=6,"6 Comté 12M 250g",IF('Tableau (3)'!HU8=7,"7 Comté 12M 250g",IF('Tableau (3)'!HU8=8,"8 Comté 12M 250g",IF('Tableau (3)'!HU8=9,"9 Comté 12M 250g",IF('Tableau (3)'!HU8=10,"10 Comté 12M 250g",IF('Tableau (3)'!HU8&gt;10,"!!!!!!!!!!!!!!","")))))))))))</f>
        <v/>
      </c>
      <c r="HR10" s="14" t="str">
        <f>IF('Tableau (3)'!HU29=1,"1 Tête de moine 500g",IF('Tableau (3)'!HU29=2,"2 Tête de moine 500g",IF('Tableau (3)'!HU29=3,"3 Tête de moine 500g",IF('Tableau (3)'!HU29=4,"4 Tête de moine 500g",IF('Tableau (3)'!HU29=5,"5 Tête de moine 500g",IF('Tableau (3)'!HU29=6,"6 Tête de moine 500g",IF('Tableau (3)'!HU29=7,"7 Tête de moine 500g",IF('Tableau (3)'!HU29=8,"8 Tête de moine 500g",IF('Tableau (3)'!HU29=9,"9 Tête de moine 500g",IF('Tableau (3)'!HU29=10,"10 Tête de moine 500g",IF('Tableau (3)'!HU29&gt;10,"!!!!!!!!!!!!!!","")))))))))))</f>
        <v/>
      </c>
      <c r="HS10" s="13" t="str">
        <f>IF('Tableau (3)'!HW8=1,"1 Comté 12M 250g",IF('Tableau (3)'!HW8=2,"2 Comté 12M 250g",IF('Tableau (3)'!HW8=3,"3 Comté 12M 250g",IF('Tableau (3)'!HW8=4,"4 Comté 12M 250g",IF('Tableau (3)'!HW8=5,"5 Comté 12M 250g",IF('Tableau (3)'!HW8=6,"6 Comté 12M 250g",IF('Tableau (3)'!HW8=7,"7 Comté 12M 250g",IF('Tableau (3)'!HW8=8,"8 Comté 12M 250g",IF('Tableau (3)'!HW8=9,"9 Comté 12M 250g",IF('Tableau (3)'!HW8=10,"10 Comté 12M 250g",IF('Tableau (3)'!HW8&gt;10,"!!!!!!!!!!!!!!","")))))))))))</f>
        <v/>
      </c>
      <c r="HT10" s="14" t="str">
        <f>IF('Tableau (3)'!HW29=1,"1 Tête de moine 500g",IF('Tableau (3)'!HW29=2,"2 Tête de moine 500g",IF('Tableau (3)'!HW29=3,"3 Tête de moine 500g",IF('Tableau (3)'!HW29=4,"4 Tête de moine 500g",IF('Tableau (3)'!HW29=5,"5 Tête de moine 500g",IF('Tableau (3)'!HW29=6,"6 Tête de moine 500g",IF('Tableau (3)'!HW29=7,"7 Tête de moine 500g",IF('Tableau (3)'!HW29=8,"8 Tête de moine 500g",IF('Tableau (3)'!HW29=9,"9 Tête de moine 500g",IF('Tableau (3)'!HW29=10,"10 Tête de moine 500g",IF('Tableau (3)'!HW29&gt;10,"!!!!!!!!!!!!!!","")))))))))))</f>
        <v/>
      </c>
      <c r="HU10" s="13" t="str">
        <f>IF('Tableau (3)'!HY8=1,"1 Comté 12M 250g",IF('Tableau (3)'!HY8=2,"2 Comté 12M 250g",IF('Tableau (3)'!HY8=3,"3 Comté 12M 250g",IF('Tableau (3)'!HY8=4,"4 Comté 12M 250g",IF('Tableau (3)'!HY8=5,"5 Comté 12M 250g",IF('Tableau (3)'!HY8=6,"6 Comté 12M 250g",IF('Tableau (3)'!HY8=7,"7 Comté 12M 250g",IF('Tableau (3)'!HY8=8,"8 Comté 12M 250g",IF('Tableau (3)'!HY8=9,"9 Comté 12M 250g",IF('Tableau (3)'!HY8=10,"10 Comté 12M 250g",IF('Tableau (3)'!HY8&gt;10,"!!!!!!!!!!!!!!","")))))))))))</f>
        <v/>
      </c>
      <c r="HV10" s="14" t="str">
        <f>IF('Tableau (3)'!HY29=1,"1 Tête de moine 500g",IF('Tableau (3)'!HY29=2,"2 Tête de moine 500g",IF('Tableau (3)'!HY29=3,"3 Tête de moine 500g",IF('Tableau (3)'!HY29=4,"4 Tête de moine 500g",IF('Tableau (3)'!HY29=5,"5 Tête de moine 500g",IF('Tableau (3)'!HY29=6,"6 Tête de moine 500g",IF('Tableau (3)'!HY29=7,"7 Tête de moine 500g",IF('Tableau (3)'!HY29=8,"8 Tête de moine 500g",IF('Tableau (3)'!HY29=9,"9 Tête de moine 500g",IF('Tableau (3)'!HY29=10,"10 Tête de moine 500g",IF('Tableau (3)'!HY29&gt;10,"!!!!!!!!!!!!!!","")))))))))))</f>
        <v/>
      </c>
      <c r="HW10" s="13" t="str">
        <f>IF('Tableau (3)'!IA8=1,"1 Comté 12M 250g",IF('Tableau (3)'!IA8=2,"2 Comté 12M 250g",IF('Tableau (3)'!IA8=3,"3 Comté 12M 250g",IF('Tableau (3)'!IA8=4,"4 Comté 12M 250g",IF('Tableau (3)'!IA8=5,"5 Comté 12M 250g",IF('Tableau (3)'!IA8=6,"6 Comté 12M 250g",IF('Tableau (3)'!IA8=7,"7 Comté 12M 250g",IF('Tableau (3)'!IA8=8,"8 Comté 12M 250g",IF('Tableau (3)'!IA8=9,"9 Comté 12M 250g",IF('Tableau (3)'!IA8=10,"10 Comté 12M 250g",IF('Tableau (3)'!IA8&gt;10,"!!!!!!!!!!!!!!","")))))))))))</f>
        <v/>
      </c>
      <c r="HX10" s="14" t="str">
        <f>IF('Tableau (3)'!IA29=1,"1 Tête de moine 500g",IF('Tableau (3)'!IA29=2,"2 Tête de moine 500g",IF('Tableau (3)'!IA29=3,"3 Tête de moine 500g",IF('Tableau (3)'!IA29=4,"4 Tête de moine 500g",IF('Tableau (3)'!IA29=5,"5 Tête de moine 500g",IF('Tableau (3)'!IA29=6,"6 Tête de moine 500g",IF('Tableau (3)'!IA29=7,"7 Tête de moine 500g",IF('Tableau (3)'!IA29=8,"8 Tête de moine 500g",IF('Tableau (3)'!IA29=9,"9 Tête de moine 500g",IF('Tableau (3)'!IA29=10,"10 Tête de moine 500g",IF('Tableau (3)'!IA29&gt;10,"!!!!!!!!!!!!!!","")))))))))))</f>
        <v/>
      </c>
      <c r="HY10" s="13" t="str">
        <f>IF('Tableau (3)'!IC8=1,"1 Comté 12M 250g",IF('Tableau (3)'!IC8=2,"2 Comté 12M 250g",IF('Tableau (3)'!IC8=3,"3 Comté 12M 250g",IF('Tableau (3)'!IC8=4,"4 Comté 12M 250g",IF('Tableau (3)'!IC8=5,"5 Comté 12M 250g",IF('Tableau (3)'!IC8=6,"6 Comté 12M 250g",IF('Tableau (3)'!IC8=7,"7 Comté 12M 250g",IF('Tableau (3)'!IC8=8,"8 Comté 12M 250g",IF('Tableau (3)'!IC8=9,"9 Comté 12M 250g",IF('Tableau (3)'!IC8=10,"10 Comté 12M 250g",IF('Tableau (3)'!IC8&gt;10,"!!!!!!!!!!!!!!","")))))))))))</f>
        <v/>
      </c>
      <c r="HZ10" s="14" t="str">
        <f>IF('Tableau (3)'!IC29=1,"1 Tête de moine 500g",IF('Tableau (3)'!IC29=2,"2 Tête de moine 500g",IF('Tableau (3)'!IC29=3,"3 Tête de moine 500g",IF('Tableau (3)'!IC29=4,"4 Tête de moine 500g",IF('Tableau (3)'!IC29=5,"5 Tête de moine 500g",IF('Tableau (3)'!IC29=6,"6 Tête de moine 500g",IF('Tableau (3)'!IC29=7,"7 Tête de moine 500g",IF('Tableau (3)'!IC29=8,"8 Tête de moine 500g",IF('Tableau (3)'!IC29=9,"9 Tête de moine 500g",IF('Tableau (3)'!IC29=10,"10 Tête de moine 500g",IF('Tableau (3)'!IC29&gt;10,"!!!!!!!!!!!!!!","")))))))))))</f>
        <v/>
      </c>
      <c r="IA10" s="13" t="str">
        <f>IF('Tableau (3)'!IE8=1,"1 Comté 12M 250g",IF('Tableau (3)'!IE8=2,"2 Comté 12M 250g",IF('Tableau (3)'!IE8=3,"3 Comté 12M 250g",IF('Tableau (3)'!IE8=4,"4 Comté 12M 250g",IF('Tableau (3)'!IE8=5,"5 Comté 12M 250g",IF('Tableau (3)'!IE8=6,"6 Comté 12M 250g",IF('Tableau (3)'!IE8=7,"7 Comté 12M 250g",IF('Tableau (3)'!IE8=8,"8 Comté 12M 250g",IF('Tableau (3)'!IE8=9,"9 Comté 12M 250g",IF('Tableau (3)'!IE8=10,"10 Comté 12M 250g",IF('Tableau (3)'!IE8&gt;10,"!!!!!!!!!!!!!!","")))))))))))</f>
        <v/>
      </c>
      <c r="IB10" s="14" t="str">
        <f>IF('Tableau (3)'!IE29=1,"1 Tête de moine 500g",IF('Tableau (3)'!IE29=2,"2 Tête de moine 500g",IF('Tableau (3)'!IE29=3,"3 Tête de moine 500g",IF('Tableau (3)'!IE29=4,"4 Tête de moine 500g",IF('Tableau (3)'!IE29=5,"5 Tête de moine 500g",IF('Tableau (3)'!IE29=6,"6 Tête de moine 500g",IF('Tableau (3)'!IE29=7,"7 Tête de moine 500g",IF('Tableau (3)'!IE29=8,"8 Tête de moine 500g",IF('Tableau (3)'!IE29=9,"9 Tête de moine 500g",IF('Tableau (3)'!IE29=10,"10 Tête de moine 500g",IF('Tableau (3)'!IE29&gt;10,"!!!!!!!!!!!!!!","")))))))))))</f>
        <v/>
      </c>
      <c r="IC10" s="13" t="str">
        <f>IF('Tableau (3)'!IG8=1,"1 Comté 12M 250g",IF('Tableau (3)'!IG8=2,"2 Comté 12M 250g",IF('Tableau (3)'!IG8=3,"3 Comté 12M 250g",IF('Tableau (3)'!IG8=4,"4 Comté 12M 250g",IF('Tableau (3)'!IG8=5,"5 Comté 12M 250g",IF('Tableau (3)'!IG8=6,"6 Comté 12M 250g",IF('Tableau (3)'!IG8=7,"7 Comté 12M 250g",IF('Tableau (3)'!IG8=8,"8 Comté 12M 250g",IF('Tableau (3)'!IG8=9,"9 Comté 12M 250g",IF('Tableau (3)'!IG8=10,"10 Comté 12M 250g",IF('Tableau (3)'!IG8&gt;10,"!!!!!!!!!!!!!!","")))))))))))</f>
        <v/>
      </c>
      <c r="ID10" s="14" t="str">
        <f>IF('Tableau (3)'!IG29=1,"1 Tête de moine 500g",IF('Tableau (3)'!IG29=2,"2 Tête de moine 500g",IF('Tableau (3)'!IG29=3,"3 Tête de moine 500g",IF('Tableau (3)'!IG29=4,"4 Tête de moine 500g",IF('Tableau (3)'!IG29=5,"5 Tête de moine 500g",IF('Tableau (3)'!IG29=6,"6 Tête de moine 500g",IF('Tableau (3)'!IG29=7,"7 Tête de moine 500g",IF('Tableau (3)'!IG29=8,"8 Tête de moine 500g",IF('Tableau (3)'!IG29=9,"9 Tête de moine 500g",IF('Tableau (3)'!IG29=10,"10 Tête de moine 500g",IF('Tableau (3)'!IG29&gt;10,"!!!!!!!!!!!!!!","")))))))))))</f>
        <v/>
      </c>
      <c r="IE10" s="13" t="str">
        <f>IF('Tableau (3)'!II8=1,"1 Comté 12M 250g",IF('Tableau (3)'!II8=2,"2 Comté 12M 250g",IF('Tableau (3)'!II8=3,"3 Comté 12M 250g",IF('Tableau (3)'!II8=4,"4 Comté 12M 250g",IF('Tableau (3)'!II8=5,"5 Comté 12M 250g",IF('Tableau (3)'!II8=6,"6 Comté 12M 250g",IF('Tableau (3)'!II8=7,"7 Comté 12M 250g",IF('Tableau (3)'!II8=8,"8 Comté 12M 250g",IF('Tableau (3)'!II8=9,"9 Comté 12M 250g",IF('Tableau (3)'!II8=10,"10 Comté 12M 250g",IF('Tableau (3)'!II8&gt;10,"!!!!!!!!!!!!!!","")))))))))))</f>
        <v/>
      </c>
      <c r="IF10" s="14" t="str">
        <f>IF('Tableau (3)'!II29=1,"1 Tête de moine 500g",IF('Tableau (3)'!II29=2,"2 Tête de moine 500g",IF('Tableau (3)'!II29=3,"3 Tête de moine 500g",IF('Tableau (3)'!II29=4,"4 Tête de moine 500g",IF('Tableau (3)'!II29=5,"5 Tête de moine 500g",IF('Tableau (3)'!II29=6,"6 Tête de moine 500g",IF('Tableau (3)'!II29=7,"7 Tête de moine 500g",IF('Tableau (3)'!II29=8,"8 Tête de moine 500g",IF('Tableau (3)'!II29=9,"9 Tête de moine 500g",IF('Tableau (3)'!II29=10,"10 Tête de moine 500g",IF('Tableau (3)'!II29&gt;10,"!!!!!!!!!!!!!!","")))))))))))</f>
        <v/>
      </c>
      <c r="IG10" s="13" t="str">
        <f>IF('Tableau (3)'!IK8=1,"1 Comté 12M 250g",IF('Tableau (3)'!IK8=2,"2 Comté 12M 250g",IF('Tableau (3)'!IK8=3,"3 Comté 12M 250g",IF('Tableau (3)'!IK8=4,"4 Comté 12M 250g",IF('Tableau (3)'!IK8=5,"5 Comté 12M 250g",IF('Tableau (3)'!IK8=6,"6 Comté 12M 250g",IF('Tableau (3)'!IK8=7,"7 Comté 12M 250g",IF('Tableau (3)'!IK8=8,"8 Comté 12M 250g",IF('Tableau (3)'!IK8=9,"9 Comté 12M 250g",IF('Tableau (3)'!IK8=10,"10 Comté 12M 250g",IF('Tableau (3)'!IK8&gt;10,"!!!!!!!!!!!!!!","")))))))))))</f>
        <v/>
      </c>
      <c r="IH10" s="14" t="str">
        <f>IF('Tableau (3)'!IK29=1,"1 Tête de moine 500g",IF('Tableau (3)'!IK29=2,"2 Tête de moine 500g",IF('Tableau (3)'!IK29=3,"3 Tête de moine 500g",IF('Tableau (3)'!IK29=4,"4 Tête de moine 500g",IF('Tableau (3)'!IK29=5,"5 Tête de moine 500g",IF('Tableau (3)'!IK29=6,"6 Tête de moine 500g",IF('Tableau (3)'!IK29=7,"7 Tête de moine 500g",IF('Tableau (3)'!IK29=8,"8 Tête de moine 500g",IF('Tableau (3)'!IK29=9,"9 Tête de moine 500g",IF('Tableau (3)'!IK29=10,"10 Tête de moine 500g",IF('Tableau (3)'!IK29&gt;10,"!!!!!!!!!!!!!!","")))))))))))</f>
        <v/>
      </c>
      <c r="II10" s="13" t="str">
        <f>IF('Tableau (3)'!IM8=1,"1 Comté 12M 250g",IF('Tableau (3)'!IM8=2,"2 Comté 12M 250g",IF('Tableau (3)'!IM8=3,"3 Comté 12M 250g",IF('Tableau (3)'!IM8=4,"4 Comté 12M 250g",IF('Tableau (3)'!IM8=5,"5 Comté 12M 250g",IF('Tableau (3)'!IM8=6,"6 Comté 12M 250g",IF('Tableau (3)'!IM8=7,"7 Comté 12M 250g",IF('Tableau (3)'!IM8=8,"8 Comté 12M 250g",IF('Tableau (3)'!IM8=9,"9 Comté 12M 250g",IF('Tableau (3)'!IM8=10,"10 Comté 12M 250g",IF('Tableau (3)'!IM8&gt;10,"!!!!!!!!!!!!!!","")))))))))))</f>
        <v/>
      </c>
      <c r="IJ10" s="14" t="str">
        <f>IF('Tableau (3)'!IM29=1,"1 Tête de moine 500g",IF('Tableau (3)'!IM29=2,"2 Tête de moine 500g",IF('Tableau (3)'!IM29=3,"3 Tête de moine 500g",IF('Tableau (3)'!IM29=4,"4 Tête de moine 500g",IF('Tableau (3)'!IM29=5,"5 Tête de moine 500g",IF('Tableau (3)'!IM29=6,"6 Tête de moine 500g",IF('Tableau (3)'!IM29=7,"7 Tête de moine 500g",IF('Tableau (3)'!IM29=8,"8 Tête de moine 500g",IF('Tableau (3)'!IM29=9,"9 Tête de moine 500g",IF('Tableau (3)'!IM29=10,"10 Tête de moine 500g",IF('Tableau (3)'!IM29&gt;10,"!!!!!!!!!!!!!!","")))))))))))</f>
        <v/>
      </c>
      <c r="IK10" s="13" t="str">
        <f>IF('Tableau (3)'!IO8=1,"1 Comté 12M 250g",IF('Tableau (3)'!IO8=2,"2 Comté 12M 250g",IF('Tableau (3)'!IO8=3,"3 Comté 12M 250g",IF('Tableau (3)'!IO8=4,"4 Comté 12M 250g",IF('Tableau (3)'!IO8=5,"5 Comté 12M 250g",IF('Tableau (3)'!IO8=6,"6 Comté 12M 250g",IF('Tableau (3)'!IO8=7,"7 Comté 12M 250g",IF('Tableau (3)'!IO8=8,"8 Comté 12M 250g",IF('Tableau (3)'!IO8=9,"9 Comté 12M 250g",IF('Tableau (3)'!IO8=10,"10 Comté 12M 250g",IF('Tableau (3)'!IO8&gt;10,"!!!!!!!!!!!!!!","")))))))))))</f>
        <v/>
      </c>
      <c r="IL10" s="14" t="str">
        <f>IF('Tableau (3)'!IO29=1,"1 Tête de moine 500g",IF('Tableau (3)'!IO29=2,"2 Tête de moine 500g",IF('Tableau (3)'!IO29=3,"3 Tête de moine 500g",IF('Tableau (3)'!IO29=4,"4 Tête de moine 500g",IF('Tableau (3)'!IO29=5,"5 Tête de moine 500g",IF('Tableau (3)'!IO29=6,"6 Tête de moine 500g",IF('Tableau (3)'!IO29=7,"7 Tête de moine 500g",IF('Tableau (3)'!IO29=8,"8 Tête de moine 500g",IF('Tableau (3)'!IO29=9,"9 Tête de moine 500g",IF('Tableau (3)'!IO29=10,"10 Tête de moine 500g",IF('Tableau (3)'!IO29&gt;10,"!!!!!!!!!!!!!!","")))))))))))</f>
        <v/>
      </c>
      <c r="IM10" s="13" t="str">
        <f>IF('Tableau (3)'!IQ8=1,"1 Comté 12M 250g",IF('Tableau (3)'!IQ8=2,"2 Comté 12M 250g",IF('Tableau (3)'!IQ8=3,"3 Comté 12M 250g",IF('Tableau (3)'!IQ8=4,"4 Comté 12M 250g",IF('Tableau (3)'!IQ8=5,"5 Comté 12M 250g",IF('Tableau (3)'!IQ8=6,"6 Comté 12M 250g",IF('Tableau (3)'!IQ8=7,"7 Comté 12M 250g",IF('Tableau (3)'!IQ8=8,"8 Comté 12M 250g",IF('Tableau (3)'!IQ8=9,"9 Comté 12M 250g",IF('Tableau (3)'!IQ8=10,"10 Comté 12M 250g",IF('Tableau (3)'!IQ8&gt;10,"!!!!!!!!!!!!!!","")))))))))))</f>
        <v/>
      </c>
      <c r="IN10" s="14" t="str">
        <f>IF('Tableau (3)'!IQ29=1,"1 Tête de moine 500g",IF('Tableau (3)'!IQ29=2,"2 Tête de moine 500g",IF('Tableau (3)'!IQ29=3,"3 Tête de moine 500g",IF('Tableau (3)'!IQ29=4,"4 Tête de moine 500g",IF('Tableau (3)'!IQ29=5,"5 Tête de moine 500g",IF('Tableau (3)'!IQ29=6,"6 Tête de moine 500g",IF('Tableau (3)'!IQ29=7,"7 Tête de moine 500g",IF('Tableau (3)'!IQ29=8,"8 Tête de moine 500g",IF('Tableau (3)'!IQ29=9,"9 Tête de moine 500g",IF('Tableau (3)'!IQ29=10,"10 Tête de moine 500g",IF('Tableau (3)'!IQ29&gt;10,"!!!!!!!!!!!!!!","")))))))))))</f>
        <v/>
      </c>
      <c r="IO10" s="13" t="str">
        <f>IF('Tableau (3)'!IS8=1,"1 Comté 12M 250g",IF('Tableau (3)'!IS8=2,"2 Comté 12M 250g",IF('Tableau (3)'!IS8=3,"3 Comté 12M 250g",IF('Tableau (3)'!IS8=4,"4 Comté 12M 250g",IF('Tableau (3)'!IS8=5,"5 Comté 12M 250g",IF('Tableau (3)'!IS8=6,"6 Comté 12M 250g",IF('Tableau (3)'!IS8=7,"7 Comté 12M 250g",IF('Tableau (3)'!IS8=8,"8 Comté 12M 250g",IF('Tableau (3)'!IS8=9,"9 Comté 12M 250g",IF('Tableau (3)'!IS8=10,"10 Comté 12M 250g",IF('Tableau (3)'!IS8&gt;10,"!!!!!!!!!!!!!!","")))))))))))</f>
        <v/>
      </c>
      <c r="IP10" s="14" t="str">
        <f>IF('Tableau (3)'!IS29=1,"1 Tête de moine 500g",IF('Tableau (3)'!IS29=2,"2 Tête de moine 500g",IF('Tableau (3)'!IS29=3,"3 Tête de moine 500g",IF('Tableau (3)'!IS29=4,"4 Tête de moine 500g",IF('Tableau (3)'!IS29=5,"5 Tête de moine 500g",IF('Tableau (3)'!IS29=6,"6 Tête de moine 500g",IF('Tableau (3)'!IS29=7,"7 Tête de moine 500g",IF('Tableau (3)'!IS29=8,"8 Tête de moine 500g",IF('Tableau (3)'!IS29=9,"9 Tête de moine 500g",IF('Tableau (3)'!IS29=10,"10 Tête de moine 500g",IF('Tableau (3)'!IS29&gt;10,"!!!!!!!!!!!!!!","")))))))))))</f>
        <v/>
      </c>
      <c r="IQ10" s="13" t="str">
        <f>IF('Tableau (3)'!IU8=1,"1 Comté 12M 250g",IF('Tableau (3)'!IU8=2,"2 Comté 12M 250g",IF('Tableau (3)'!IU8=3,"3 Comté 12M 250g",IF('Tableau (3)'!IU8=4,"4 Comté 12M 250g",IF('Tableau (3)'!IU8=5,"5 Comté 12M 250g",IF('Tableau (3)'!IU8=6,"6 Comté 12M 250g",IF('Tableau (3)'!IU8=7,"7 Comté 12M 250g",IF('Tableau (3)'!IU8=8,"8 Comté 12M 250g",IF('Tableau (3)'!IU8=9,"9 Comté 12M 250g",IF('Tableau (3)'!IU8=10,"10 Comté 12M 250g",IF('Tableau (3)'!IU8&gt;10,"!!!!!!!!!!!!!!","")))))))))))</f>
        <v/>
      </c>
      <c r="IR10" s="14" t="str">
        <f>IF('Tableau (3)'!IU29=1,"1 Tête de moine 500g",IF('Tableau (3)'!IU29=2,"2 Tête de moine 500g",IF('Tableau (3)'!IU29=3,"3 Tête de moine 500g",IF('Tableau (3)'!IU29=4,"4 Tête de moine 500g",IF('Tableau (3)'!IU29=5,"5 Tête de moine 500g",IF('Tableau (3)'!IU29=6,"6 Tête de moine 500g",IF('Tableau (3)'!IU29=7,"7 Tête de moine 500g",IF('Tableau (3)'!IU29=8,"8 Tête de moine 500g",IF('Tableau (3)'!IU29=9,"9 Tête de moine 500g",IF('Tableau (3)'!IU29=10,"10 Tête de moine 500g",IF('Tableau (3)'!IU29&gt;10,"!!!!!!!!!!!!!!","")))))))))))</f>
        <v/>
      </c>
      <c r="IS10" s="13" t="str">
        <f>IF('Tableau (3)'!IW8=1,"1 Comté 12M 250g",IF('Tableau (3)'!IW8=2,"2 Comté 12M 250g",IF('Tableau (3)'!IW8=3,"3 Comté 12M 250g",IF('Tableau (3)'!IW8=4,"4 Comté 12M 250g",IF('Tableau (3)'!IW8=5,"5 Comté 12M 250g",IF('Tableau (3)'!IW8=6,"6 Comté 12M 250g",IF('Tableau (3)'!IW8=7,"7 Comté 12M 250g",IF('Tableau (3)'!IW8=8,"8 Comté 12M 250g",IF('Tableau (3)'!IW8=9,"9 Comté 12M 250g",IF('Tableau (3)'!IW8=10,"10 Comté 12M 250g",IF('Tableau (3)'!IW8&gt;10,"!!!!!!!!!!!!!!","")))))))))))</f>
        <v/>
      </c>
      <c r="IT10" s="14" t="str">
        <f>IF('Tableau (3)'!IW29=1,"1 Tête de moine 500g",IF('Tableau (3)'!IW29=2,"2 Tête de moine 500g",IF('Tableau (3)'!IW29=3,"3 Tête de moine 500g",IF('Tableau (3)'!IW29=4,"4 Tête de moine 500g",IF('Tableau (3)'!IW29=5,"5 Tête de moine 500g",IF('Tableau (3)'!IW29=6,"6 Tête de moine 500g",IF('Tableau (3)'!IW29=7,"7 Tête de moine 500g",IF('Tableau (3)'!IW29=8,"8 Tête de moine 500g",IF('Tableau (3)'!IW29=9,"9 Tête de moine 500g",IF('Tableau (3)'!IW29=10,"10 Tête de moine 500g",IF('Tableau (3)'!IW29&gt;10,"!!!!!!!!!!!!!!","")))))))))))</f>
        <v/>
      </c>
      <c r="IU10" s="13" t="str">
        <f>IF('Tableau (3)'!IY8=1,"1 Comté 12M 250g",IF('Tableau (3)'!IY8=2,"2 Comté 12M 250g",IF('Tableau (3)'!IY8=3,"3 Comté 12M 250g",IF('Tableau (3)'!IY8=4,"4 Comté 12M 250g",IF('Tableau (3)'!IY8=5,"5 Comté 12M 250g",IF('Tableau (3)'!IY8=6,"6 Comté 12M 250g",IF('Tableau (3)'!IY8=7,"7 Comté 12M 250g",IF('Tableau (3)'!IY8=8,"8 Comté 12M 250g",IF('Tableau (3)'!IY8=9,"9 Comté 12M 250g",IF('Tableau (3)'!IY8=10,"10 Comté 12M 250g",IF('Tableau (3)'!IY8&gt;10,"!!!!!!!!!!!!!!","")))))))))))</f>
        <v/>
      </c>
      <c r="IV10" s="14" t="str">
        <f>IF('Tableau (3)'!IY29=1,"1 Tête de moine 500g",IF('Tableau (3)'!IY29=2,"2 Tête de moine 500g",IF('Tableau (3)'!IY29=3,"3 Tête de moine 500g",IF('Tableau (3)'!IY29=4,"4 Tête de moine 500g",IF('Tableau (3)'!IY29=5,"5 Tête de moine 500g",IF('Tableau (3)'!IY29=6,"6 Tête de moine 500g",IF('Tableau (3)'!IY29=7,"7 Tête de moine 500g",IF('Tableau (3)'!IY29=8,"8 Tête de moine 500g",IF('Tableau (3)'!IY29=9,"9 Tête de moine 500g",IF('Tableau (3)'!IY29=10,"10 Tête de moine 500g",IF('Tableau (3)'!IY29&gt;10,"!!!!!!!!!!!!!!","")))))))))))</f>
        <v/>
      </c>
      <c r="IW10" s="13" t="str">
        <f>IF('Tableau (3)'!JA8=1,"1 Comté 12M 250g",IF('Tableau (3)'!JA8=2,"2 Comté 12M 250g",IF('Tableau (3)'!JA8=3,"3 Comté 12M 250g",IF('Tableau (3)'!JA8=4,"4 Comté 12M 250g",IF('Tableau (3)'!JA8=5,"5 Comté 12M 250g",IF('Tableau (3)'!JA8=6,"6 Comté 12M 250g",IF('Tableau (3)'!JA8=7,"7 Comté 12M 250g",IF('Tableau (3)'!JA8=8,"8 Comté 12M 250g",IF('Tableau (3)'!JA8=9,"9 Comté 12M 250g",IF('Tableau (3)'!JA8=10,"10 Comté 12M 250g",IF('Tableau (3)'!JA8&gt;10,"!!!!!!!!!!!!!!","")))))))))))</f>
        <v/>
      </c>
      <c r="IX10" s="14" t="str">
        <f>IF('Tableau (3)'!JA29=1,"1 Tête de moine 500g",IF('Tableau (3)'!JA29=2,"2 Tête de moine 500g",IF('Tableau (3)'!JA29=3,"3 Tête de moine 500g",IF('Tableau (3)'!JA29=4,"4 Tête de moine 500g",IF('Tableau (3)'!JA29=5,"5 Tête de moine 500g",IF('Tableau (3)'!JA29=6,"6 Tête de moine 500g",IF('Tableau (3)'!JA29=7,"7 Tête de moine 500g",IF('Tableau (3)'!JA29=8,"8 Tête de moine 500g",IF('Tableau (3)'!JA29=9,"9 Tête de moine 500g",IF('Tableau (3)'!JA29=10,"10 Tête de moine 500g",IF('Tableau (3)'!JA29&gt;10,"!!!!!!!!!!!!!!","")))))))))))</f>
        <v/>
      </c>
      <c r="IY10" s="13" t="str">
        <f>IF('Tableau (3)'!JC8=1,"1 Comté 12M 250g",IF('Tableau (3)'!JC8=2,"2 Comté 12M 250g",IF('Tableau (3)'!JC8=3,"3 Comté 12M 250g",IF('Tableau (3)'!JC8=4,"4 Comté 12M 250g",IF('Tableau (3)'!JC8=5,"5 Comté 12M 250g",IF('Tableau (3)'!JC8=6,"6 Comté 12M 250g",IF('Tableau (3)'!JC8=7,"7 Comté 12M 250g",IF('Tableau (3)'!JC8=8,"8 Comté 12M 250g",IF('Tableau (3)'!JC8=9,"9 Comté 12M 250g",IF('Tableau (3)'!JC8=10,"10 Comté 12M 250g",IF('Tableau (3)'!JC8&gt;10,"!!!!!!!!!!!!!!","")))))))))))</f>
        <v/>
      </c>
      <c r="IZ10" s="14" t="str">
        <f>IF('Tableau (3)'!JC29=1,"1 Tête de moine 500g",IF('Tableau (3)'!JC29=2,"2 Tête de moine 500g",IF('Tableau (3)'!JC29=3,"3 Tête de moine 500g",IF('Tableau (3)'!JC29=4,"4 Tête de moine 500g",IF('Tableau (3)'!JC29=5,"5 Tête de moine 500g",IF('Tableau (3)'!JC29=6,"6 Tête de moine 500g",IF('Tableau (3)'!JC29=7,"7 Tête de moine 500g",IF('Tableau (3)'!JC29=8,"8 Tête de moine 500g",IF('Tableau (3)'!JC29=9,"9 Tête de moine 500g",IF('Tableau (3)'!JC29=10,"10 Tête de moine 500g",IF('Tableau (3)'!JC29&gt;10,"!!!!!!!!!!!!!!","")))))))))))</f>
        <v/>
      </c>
      <c r="JA10" s="13" t="str">
        <f>IF('Tableau (3)'!JE8=1,"1 Comté 12M 250g",IF('Tableau (3)'!JE8=2,"2 Comté 12M 250g",IF('Tableau (3)'!JE8=3,"3 Comté 12M 250g",IF('Tableau (3)'!JE8=4,"4 Comté 12M 250g",IF('Tableau (3)'!JE8=5,"5 Comté 12M 250g",IF('Tableau (3)'!JE8=6,"6 Comté 12M 250g",IF('Tableau (3)'!JE8=7,"7 Comté 12M 250g",IF('Tableau (3)'!JE8=8,"8 Comté 12M 250g",IF('Tableau (3)'!JE8=9,"9 Comté 12M 250g",IF('Tableau (3)'!JE8=10,"10 Comté 12M 250g",IF('Tableau (3)'!JE8&gt;10,"!!!!!!!!!!!!!!","")))))))))))</f>
        <v/>
      </c>
      <c r="JB10" s="14" t="str">
        <f>IF('Tableau (3)'!JE29=1,"1 Tête de moine 500g",IF('Tableau (3)'!JE29=2,"2 Tête de moine 500g",IF('Tableau (3)'!JE29=3,"3 Tête de moine 500g",IF('Tableau (3)'!JE29=4,"4 Tête de moine 500g",IF('Tableau (3)'!JE29=5,"5 Tête de moine 500g",IF('Tableau (3)'!JE29=6,"6 Tête de moine 500g",IF('Tableau (3)'!JE29=7,"7 Tête de moine 500g",IF('Tableau (3)'!JE29=8,"8 Tête de moine 500g",IF('Tableau (3)'!JE29=9,"9 Tête de moine 500g",IF('Tableau (3)'!JE29=10,"10 Tête de moine 500g",IF('Tableau (3)'!JE29&gt;10,"!!!!!!!!!!!!!!","")))))))))))</f>
        <v/>
      </c>
      <c r="JC10" s="13" t="str">
        <f>IF('Tableau (3)'!JG8=1,"1 Comté 12M 250g",IF('Tableau (3)'!JG8=2,"2 Comté 12M 250g",IF('Tableau (3)'!JG8=3,"3 Comté 12M 250g",IF('Tableau (3)'!JG8=4,"4 Comté 12M 250g",IF('Tableau (3)'!JG8=5,"5 Comté 12M 250g",IF('Tableau (3)'!JG8=6,"6 Comté 12M 250g",IF('Tableau (3)'!JG8=7,"7 Comté 12M 250g",IF('Tableau (3)'!JG8=8,"8 Comté 12M 250g",IF('Tableau (3)'!JG8=9,"9 Comté 12M 250g",IF('Tableau (3)'!JG8=10,"10 Comté 12M 250g",IF('Tableau (3)'!JG8&gt;10,"!!!!!!!!!!!!!!","")))))))))))</f>
        <v/>
      </c>
      <c r="JD10" s="14" t="str">
        <f>IF('Tableau (3)'!JG29=1,"1 Tête de moine 500g",IF('Tableau (3)'!JG29=2,"2 Tête de moine 500g",IF('Tableau (3)'!JG29=3,"3 Tête de moine 500g",IF('Tableau (3)'!JG29=4,"4 Tête de moine 500g",IF('Tableau (3)'!JG29=5,"5 Tête de moine 500g",IF('Tableau (3)'!JG29=6,"6 Tête de moine 500g",IF('Tableau (3)'!JG29=7,"7 Tête de moine 500g",IF('Tableau (3)'!JG29=8,"8 Tête de moine 500g",IF('Tableau (3)'!JG29=9,"9 Tête de moine 500g",IF('Tableau (3)'!JG29=10,"10 Tête de moine 500g",IF('Tableau (3)'!JG29&gt;10,"!!!!!!!!!!!!!!","")))))))))))</f>
        <v/>
      </c>
      <c r="JE10" s="13" t="str">
        <f>IF('Tableau (3)'!JI8=1,"1 Comté 12M 250g",IF('Tableau (3)'!JI8=2,"2 Comté 12M 250g",IF('Tableau (3)'!JI8=3,"3 Comté 12M 250g",IF('Tableau (3)'!JI8=4,"4 Comté 12M 250g",IF('Tableau (3)'!JI8=5,"5 Comté 12M 250g",IF('Tableau (3)'!JI8=6,"6 Comté 12M 250g",IF('Tableau (3)'!JI8=7,"7 Comté 12M 250g",IF('Tableau (3)'!JI8=8,"8 Comté 12M 250g",IF('Tableau (3)'!JI8=9,"9 Comté 12M 250g",IF('Tableau (3)'!JI8=10,"10 Comté 12M 250g",IF('Tableau (3)'!JI8&gt;10,"!!!!!!!!!!!!!!","")))))))))))</f>
        <v/>
      </c>
      <c r="JF10" s="14" t="str">
        <f>IF('Tableau (3)'!JI29=1,"1 Tête de moine 500g",IF('Tableau (3)'!JI29=2,"2 Tête de moine 500g",IF('Tableau (3)'!JI29=3,"3 Tête de moine 500g",IF('Tableau (3)'!JI29=4,"4 Tête de moine 500g",IF('Tableau (3)'!JI29=5,"5 Tête de moine 500g",IF('Tableau (3)'!JI29=6,"6 Tête de moine 500g",IF('Tableau (3)'!JI29=7,"7 Tête de moine 500g",IF('Tableau (3)'!JI29=8,"8 Tête de moine 500g",IF('Tableau (3)'!JI29=9,"9 Tête de moine 500g",IF('Tableau (3)'!JI29=10,"10 Tête de moine 500g",IF('Tableau (3)'!JI29&gt;10,"!!!!!!!!!!!!!!","")))))))))))</f>
        <v/>
      </c>
      <c r="JG10" s="13" t="str">
        <f>IF('Tableau (3)'!JK8=1,"1 Comté 12M 250g",IF('Tableau (3)'!JK8=2,"2 Comté 12M 250g",IF('Tableau (3)'!JK8=3,"3 Comté 12M 250g",IF('Tableau (3)'!JK8=4,"4 Comté 12M 250g",IF('Tableau (3)'!JK8=5,"5 Comté 12M 250g",IF('Tableau (3)'!JK8=6,"6 Comté 12M 250g",IF('Tableau (3)'!JK8=7,"7 Comté 12M 250g",IF('Tableau (3)'!JK8=8,"8 Comté 12M 250g",IF('Tableau (3)'!JK8=9,"9 Comté 12M 250g",IF('Tableau (3)'!JK8=10,"10 Comté 12M 250g",IF('Tableau (3)'!JK8&gt;10,"!!!!!!!!!!!!!!","")))))))))))</f>
        <v/>
      </c>
      <c r="JH10" s="14" t="str">
        <f>IF('Tableau (3)'!JK29=1,"1 Tête de moine 500g",IF('Tableau (3)'!JK29=2,"2 Tête de moine 500g",IF('Tableau (3)'!JK29=3,"3 Tête de moine 500g",IF('Tableau (3)'!JK29=4,"4 Tête de moine 500g",IF('Tableau (3)'!JK29=5,"5 Tête de moine 500g",IF('Tableau (3)'!JK29=6,"6 Tête de moine 500g",IF('Tableau (3)'!JK29=7,"7 Tête de moine 500g",IF('Tableau (3)'!JK29=8,"8 Tête de moine 500g",IF('Tableau (3)'!JK29=9,"9 Tête de moine 500g",IF('Tableau (3)'!JK29=10,"10 Tête de moine 500g",IF('Tableau (3)'!JK29&gt;10,"!!!!!!!!!!!!!!","")))))))))))</f>
        <v/>
      </c>
      <c r="JI10" s="13" t="str">
        <f>IF('Tableau (3)'!JM8=1,"1 Comté 12M 250g",IF('Tableau (3)'!JM8=2,"2 Comté 12M 250g",IF('Tableau (3)'!JM8=3,"3 Comté 12M 250g",IF('Tableau (3)'!JM8=4,"4 Comté 12M 250g",IF('Tableau (3)'!JM8=5,"5 Comté 12M 250g",IF('Tableau (3)'!JM8=6,"6 Comté 12M 250g",IF('Tableau (3)'!JM8=7,"7 Comté 12M 250g",IF('Tableau (3)'!JM8=8,"8 Comté 12M 250g",IF('Tableau (3)'!JM8=9,"9 Comté 12M 250g",IF('Tableau (3)'!JM8=10,"10 Comté 12M 250g",IF('Tableau (3)'!JM8&gt;10,"!!!!!!!!!!!!!!","")))))))))))</f>
        <v/>
      </c>
      <c r="JJ10" s="14" t="str">
        <f>IF('Tableau (3)'!JM29=1,"1 Tête de moine 500g",IF('Tableau (3)'!JM29=2,"2 Tête de moine 500g",IF('Tableau (3)'!JM29=3,"3 Tête de moine 500g",IF('Tableau (3)'!JM29=4,"4 Tête de moine 500g",IF('Tableau (3)'!JM29=5,"5 Tête de moine 500g",IF('Tableau (3)'!JM29=6,"6 Tête de moine 500g",IF('Tableau (3)'!JM29=7,"7 Tête de moine 500g",IF('Tableau (3)'!JM29=8,"8 Tête de moine 500g",IF('Tableau (3)'!JM29=9,"9 Tête de moine 500g",IF('Tableau (3)'!JM29=10,"10 Tête de moine 500g",IF('Tableau (3)'!JM29&gt;10,"!!!!!!!!!!!!!!","")))))))))))</f>
        <v/>
      </c>
      <c r="JK10" s="13" t="str">
        <f>IF('Tableau (3)'!JO8=1,"1 Comté 12M 250g",IF('Tableau (3)'!JO8=2,"2 Comté 12M 250g",IF('Tableau (3)'!JO8=3,"3 Comté 12M 250g",IF('Tableau (3)'!JO8=4,"4 Comté 12M 250g",IF('Tableau (3)'!JO8=5,"5 Comté 12M 250g",IF('Tableau (3)'!JO8=6,"6 Comté 12M 250g",IF('Tableau (3)'!JO8=7,"7 Comté 12M 250g",IF('Tableau (3)'!JO8=8,"8 Comté 12M 250g",IF('Tableau (3)'!JO8=9,"9 Comté 12M 250g",IF('Tableau (3)'!JO8=10,"10 Comté 12M 250g",IF('Tableau (3)'!JO8&gt;10,"!!!!!!!!!!!!!!","")))))))))))</f>
        <v/>
      </c>
      <c r="JL10" s="14" t="str">
        <f>IF('Tableau (3)'!JO29=1,"1 Tête de moine 500g",IF('Tableau (3)'!JO29=2,"2 Tête de moine 500g",IF('Tableau (3)'!JO29=3,"3 Tête de moine 500g",IF('Tableau (3)'!JO29=4,"4 Tête de moine 500g",IF('Tableau (3)'!JO29=5,"5 Tête de moine 500g",IF('Tableau (3)'!JO29=6,"6 Tête de moine 500g",IF('Tableau (3)'!JO29=7,"7 Tête de moine 500g",IF('Tableau (3)'!JO29=8,"8 Tête de moine 500g",IF('Tableau (3)'!JO29=9,"9 Tête de moine 500g",IF('Tableau (3)'!JO29=10,"10 Tête de moine 500g",IF('Tableau (3)'!JO29&gt;10,"!!!!!!!!!!!!!!","")))))))))))</f>
        <v/>
      </c>
      <c r="JM10" s="13" t="str">
        <f>IF('Tableau (3)'!JQ8=1,"1 Comté 12M 250g",IF('Tableau (3)'!JQ8=2,"2 Comté 12M 250g",IF('Tableau (3)'!JQ8=3,"3 Comté 12M 250g",IF('Tableau (3)'!JQ8=4,"4 Comté 12M 250g",IF('Tableau (3)'!JQ8=5,"5 Comté 12M 250g",IF('Tableau (3)'!JQ8=6,"6 Comté 12M 250g",IF('Tableau (3)'!JQ8=7,"7 Comté 12M 250g",IF('Tableau (3)'!JQ8=8,"8 Comté 12M 250g",IF('Tableau (3)'!JQ8=9,"9 Comté 12M 250g",IF('Tableau (3)'!JQ8=10,"10 Comté 12M 250g",IF('Tableau (3)'!JQ8&gt;10,"!!!!!!!!!!!!!!","")))))))))))</f>
        <v/>
      </c>
      <c r="JN10" s="14" t="str">
        <f>IF('Tableau (3)'!JQ29=1,"1 Tête de moine 500g",IF('Tableau (3)'!JQ29=2,"2 Tête de moine 500g",IF('Tableau (3)'!JQ29=3,"3 Tête de moine 500g",IF('Tableau (3)'!JQ29=4,"4 Tête de moine 500g",IF('Tableau (3)'!JQ29=5,"5 Tête de moine 500g",IF('Tableau (3)'!JQ29=6,"6 Tête de moine 500g",IF('Tableau (3)'!JQ29=7,"7 Tête de moine 500g",IF('Tableau (3)'!JQ29=8,"8 Tête de moine 500g",IF('Tableau (3)'!JQ29=9,"9 Tête de moine 500g",IF('Tableau (3)'!JQ29=10,"10 Tête de moine 500g",IF('Tableau (3)'!JQ29&gt;10,"!!!!!!!!!!!!!!","")))))))))))</f>
        <v/>
      </c>
      <c r="JO10" s="13" t="str">
        <f>IF('Tableau (3)'!JS8=1,"1 Comté 12M 250g",IF('Tableau (3)'!JS8=2,"2 Comté 12M 250g",IF('Tableau (3)'!JS8=3,"3 Comté 12M 250g",IF('Tableau (3)'!JS8=4,"4 Comté 12M 250g",IF('Tableau (3)'!JS8=5,"5 Comté 12M 250g",IF('Tableau (3)'!JS8=6,"6 Comté 12M 250g",IF('Tableau (3)'!JS8=7,"7 Comté 12M 250g",IF('Tableau (3)'!JS8=8,"8 Comté 12M 250g",IF('Tableau (3)'!JS8=9,"9 Comté 12M 250g",IF('Tableau (3)'!JS8=10,"10 Comté 12M 250g",IF('Tableau (3)'!JS8&gt;10,"!!!!!!!!!!!!!!","")))))))))))</f>
        <v/>
      </c>
      <c r="JP10" s="14" t="str">
        <f>IF('Tableau (3)'!JS29=1,"1 Tête de moine 500g",IF('Tableau (3)'!JS29=2,"2 Tête de moine 500g",IF('Tableau (3)'!JS29=3,"3 Tête de moine 500g",IF('Tableau (3)'!JS29=4,"4 Tête de moine 500g",IF('Tableau (3)'!JS29=5,"5 Tête de moine 500g",IF('Tableau (3)'!JS29=6,"6 Tête de moine 500g",IF('Tableau (3)'!JS29=7,"7 Tête de moine 500g",IF('Tableau (3)'!JS29=8,"8 Tête de moine 500g",IF('Tableau (3)'!JS29=9,"9 Tête de moine 500g",IF('Tableau (3)'!JS29=10,"10 Tête de moine 500g",IF('Tableau (3)'!JS29&gt;10,"!!!!!!!!!!!!!!","")))))))))))</f>
        <v/>
      </c>
      <c r="JQ10" s="13" t="str">
        <f>IF('Tableau (3)'!JU8=1,"1 Comté 12M 250g",IF('Tableau (3)'!JU8=2,"2 Comté 12M 250g",IF('Tableau (3)'!JU8=3,"3 Comté 12M 250g",IF('Tableau (3)'!JU8=4,"4 Comté 12M 250g",IF('Tableau (3)'!JU8=5,"5 Comté 12M 250g",IF('Tableau (3)'!JU8=6,"6 Comté 12M 250g",IF('Tableau (3)'!JU8=7,"7 Comté 12M 250g",IF('Tableau (3)'!JU8=8,"8 Comté 12M 250g",IF('Tableau (3)'!JU8=9,"9 Comté 12M 250g",IF('Tableau (3)'!JU8=10,"10 Comté 12M 250g",IF('Tableau (3)'!JU8&gt;10,"!!!!!!!!!!!!!!","")))))))))))</f>
        <v/>
      </c>
      <c r="JR10" s="14" t="str">
        <f>IF('Tableau (3)'!JU29=1,"1 Tête de moine 500g",IF('Tableau (3)'!JU29=2,"2 Tête de moine 500g",IF('Tableau (3)'!JU29=3,"3 Tête de moine 500g",IF('Tableau (3)'!JU29=4,"4 Tête de moine 500g",IF('Tableau (3)'!JU29=5,"5 Tête de moine 500g",IF('Tableau (3)'!JU29=6,"6 Tête de moine 500g",IF('Tableau (3)'!JU29=7,"7 Tête de moine 500g",IF('Tableau (3)'!JU29=8,"8 Tête de moine 500g",IF('Tableau (3)'!JU29=9,"9 Tête de moine 500g",IF('Tableau (3)'!JU29=10,"10 Tête de moine 500g",IF('Tableau (3)'!JU29&gt;10,"!!!!!!!!!!!!!!","")))))))))))</f>
        <v/>
      </c>
      <c r="JS10" s="13" t="str">
        <f>IF('Tableau (3)'!JW8=1,"1 Comté 12M 250g",IF('Tableau (3)'!JW8=2,"2 Comté 12M 250g",IF('Tableau (3)'!JW8=3,"3 Comté 12M 250g",IF('Tableau (3)'!JW8=4,"4 Comté 12M 250g",IF('Tableau (3)'!JW8=5,"5 Comté 12M 250g",IF('Tableau (3)'!JW8=6,"6 Comté 12M 250g",IF('Tableau (3)'!JW8=7,"7 Comté 12M 250g",IF('Tableau (3)'!JW8=8,"8 Comté 12M 250g",IF('Tableau (3)'!JW8=9,"9 Comté 12M 250g",IF('Tableau (3)'!JW8=10,"10 Comté 12M 250g",IF('Tableau (3)'!JW8&gt;10,"!!!!!!!!!!!!!!","")))))))))))</f>
        <v/>
      </c>
      <c r="JT10" s="14" t="str">
        <f>IF('Tableau (3)'!JW29=1,"1 Tête de moine 500g",IF('Tableau (3)'!JW29=2,"2 Tête de moine 500g",IF('Tableau (3)'!JW29=3,"3 Tête de moine 500g",IF('Tableau (3)'!JW29=4,"4 Tête de moine 500g",IF('Tableau (3)'!JW29=5,"5 Tête de moine 500g",IF('Tableau (3)'!JW29=6,"6 Tête de moine 500g",IF('Tableau (3)'!JW29=7,"7 Tête de moine 500g",IF('Tableau (3)'!JW29=8,"8 Tête de moine 500g",IF('Tableau (3)'!JW29=9,"9 Tête de moine 500g",IF('Tableau (3)'!JW29=10,"10 Tête de moine 500g",IF('Tableau (3)'!JW29&gt;10,"!!!!!!!!!!!!!!","")))))))))))</f>
        <v/>
      </c>
      <c r="JU10" s="13" t="str">
        <f>IF('Tableau (3)'!JY8=1,"1 Comté 12M 250g",IF('Tableau (3)'!JY8=2,"2 Comté 12M 250g",IF('Tableau (3)'!JY8=3,"3 Comté 12M 250g",IF('Tableau (3)'!JY8=4,"4 Comté 12M 250g",IF('Tableau (3)'!JY8=5,"5 Comté 12M 250g",IF('Tableau (3)'!JY8=6,"6 Comté 12M 250g",IF('Tableau (3)'!JY8=7,"7 Comté 12M 250g",IF('Tableau (3)'!JY8=8,"8 Comté 12M 250g",IF('Tableau (3)'!JY8=9,"9 Comté 12M 250g",IF('Tableau (3)'!JY8=10,"10 Comté 12M 250g",IF('Tableau (3)'!JY8&gt;10,"!!!!!!!!!!!!!!","")))))))))))</f>
        <v/>
      </c>
      <c r="JV10" s="14" t="str">
        <f>IF('Tableau (3)'!JY29=1,"1 Tête de moine 500g",IF('Tableau (3)'!JY29=2,"2 Tête de moine 500g",IF('Tableau (3)'!JY29=3,"3 Tête de moine 500g",IF('Tableau (3)'!JY29=4,"4 Tête de moine 500g",IF('Tableau (3)'!JY29=5,"5 Tête de moine 500g",IF('Tableau (3)'!JY29=6,"6 Tête de moine 500g",IF('Tableau (3)'!JY29=7,"7 Tête de moine 500g",IF('Tableau (3)'!JY29=8,"8 Tête de moine 500g",IF('Tableau (3)'!JY29=9,"9 Tête de moine 500g",IF('Tableau (3)'!JY29=10,"10 Tête de moine 500g",IF('Tableau (3)'!JY29&gt;10,"!!!!!!!!!!!!!!","")))))))))))</f>
        <v/>
      </c>
      <c r="JW10" s="13" t="str">
        <f>IF('Tableau (3)'!KA8=1,"1 Comté 12M 250g",IF('Tableau (3)'!KA8=2,"2 Comté 12M 250g",IF('Tableau (3)'!KA8=3,"3 Comté 12M 250g",IF('Tableau (3)'!KA8=4,"4 Comté 12M 250g",IF('Tableau (3)'!KA8=5,"5 Comté 12M 250g",IF('Tableau (3)'!KA8=6,"6 Comté 12M 250g",IF('Tableau (3)'!KA8=7,"7 Comté 12M 250g",IF('Tableau (3)'!KA8=8,"8 Comté 12M 250g",IF('Tableau (3)'!KA8=9,"9 Comté 12M 250g",IF('Tableau (3)'!KA8=10,"10 Comté 12M 250g",IF('Tableau (3)'!KA8&gt;10,"!!!!!!!!!!!!!!","")))))))))))</f>
        <v/>
      </c>
      <c r="JX10" s="14" t="str">
        <f>IF('Tableau (3)'!KA29=1,"1 Tête de moine 500g",IF('Tableau (3)'!KA29=2,"2 Tête de moine 500g",IF('Tableau (3)'!KA29=3,"3 Tête de moine 500g",IF('Tableau (3)'!KA29=4,"4 Tête de moine 500g",IF('Tableau (3)'!KA29=5,"5 Tête de moine 500g",IF('Tableau (3)'!KA29=6,"6 Tête de moine 500g",IF('Tableau (3)'!KA29=7,"7 Tête de moine 500g",IF('Tableau (3)'!KA29=8,"8 Tête de moine 500g",IF('Tableau (3)'!KA29=9,"9 Tête de moine 500g",IF('Tableau (3)'!KA29=10,"10 Tête de moine 500g",IF('Tableau (3)'!KA29&gt;10,"!!!!!!!!!!!!!!","")))))))))))</f>
        <v/>
      </c>
      <c r="JY10" s="13" t="str">
        <f>IF('Tableau (3)'!KC8=1,"1 Comté 12M 250g",IF('Tableau (3)'!KC8=2,"2 Comté 12M 250g",IF('Tableau (3)'!KC8=3,"3 Comté 12M 250g",IF('Tableau (3)'!KC8=4,"4 Comté 12M 250g",IF('Tableau (3)'!KC8=5,"5 Comté 12M 250g",IF('Tableau (3)'!KC8=6,"6 Comté 12M 250g",IF('Tableau (3)'!KC8=7,"7 Comté 12M 250g",IF('Tableau (3)'!KC8=8,"8 Comté 12M 250g",IF('Tableau (3)'!KC8=9,"9 Comté 12M 250g",IF('Tableau (3)'!KC8=10,"10 Comté 12M 250g",IF('Tableau (3)'!KC8&gt;10,"!!!!!!!!!!!!!!","")))))))))))</f>
        <v/>
      </c>
      <c r="JZ10" s="14" t="str">
        <f>IF('Tableau (3)'!KC29=1,"1 Tête de moine 500g",IF('Tableau (3)'!KC29=2,"2 Tête de moine 500g",IF('Tableau (3)'!KC29=3,"3 Tête de moine 500g",IF('Tableau (3)'!KC29=4,"4 Tête de moine 500g",IF('Tableau (3)'!KC29=5,"5 Tête de moine 500g",IF('Tableau (3)'!KC29=6,"6 Tête de moine 500g",IF('Tableau (3)'!KC29=7,"7 Tête de moine 500g",IF('Tableau (3)'!KC29=8,"8 Tête de moine 500g",IF('Tableau (3)'!KC29=9,"9 Tête de moine 500g",IF('Tableau (3)'!KC29=10,"10 Tête de moine 500g",IF('Tableau (3)'!KC29&gt;10,"!!!!!!!!!!!!!!","")))))))))))</f>
        <v/>
      </c>
      <c r="KA10" s="13" t="str">
        <f>IF('Tableau (3)'!KE8=1,"1 Comté 12M 250g",IF('Tableau (3)'!KE8=2,"2 Comté 12M 250g",IF('Tableau (3)'!KE8=3,"3 Comté 12M 250g",IF('Tableau (3)'!KE8=4,"4 Comté 12M 250g",IF('Tableau (3)'!KE8=5,"5 Comté 12M 250g",IF('Tableau (3)'!KE8=6,"6 Comté 12M 250g",IF('Tableau (3)'!KE8=7,"7 Comté 12M 250g",IF('Tableau (3)'!KE8=8,"8 Comté 12M 250g",IF('Tableau (3)'!KE8=9,"9 Comté 12M 250g",IF('Tableau (3)'!KE8=10,"10 Comté 12M 250g",IF('Tableau (3)'!KE8&gt;10,"!!!!!!!!!!!!!!","")))))))))))</f>
        <v/>
      </c>
      <c r="KB10" s="14" t="str">
        <f>IF('Tableau (3)'!KE29=1,"1 Tête de moine 500g",IF('Tableau (3)'!KE29=2,"2 Tête de moine 500g",IF('Tableau (3)'!KE29=3,"3 Tête de moine 500g",IF('Tableau (3)'!KE29=4,"4 Tête de moine 500g",IF('Tableau (3)'!KE29=5,"5 Tête de moine 500g",IF('Tableau (3)'!KE29=6,"6 Tête de moine 500g",IF('Tableau (3)'!KE29=7,"7 Tête de moine 500g",IF('Tableau (3)'!KE29=8,"8 Tête de moine 500g",IF('Tableau (3)'!KE29=9,"9 Tête de moine 500g",IF('Tableau (3)'!KE29=10,"10 Tête de moine 500g",IF('Tableau (3)'!KE29&gt;10,"!!!!!!!!!!!!!!","")))))))))))</f>
        <v/>
      </c>
      <c r="KC10" s="13" t="str">
        <f>IF('Tableau (3)'!KG8=1,"1 Comté 12M 250g",IF('Tableau (3)'!KG8=2,"2 Comté 12M 250g",IF('Tableau (3)'!KG8=3,"3 Comté 12M 250g",IF('Tableau (3)'!KG8=4,"4 Comté 12M 250g",IF('Tableau (3)'!KG8=5,"5 Comté 12M 250g",IF('Tableau (3)'!KG8=6,"6 Comté 12M 250g",IF('Tableau (3)'!KG8=7,"7 Comté 12M 250g",IF('Tableau (3)'!KG8=8,"8 Comté 12M 250g",IF('Tableau (3)'!KG8=9,"9 Comté 12M 250g",IF('Tableau (3)'!KG8=10,"10 Comté 12M 250g",IF('Tableau (3)'!KG8&gt;10,"!!!!!!!!!!!!!!","")))))))))))</f>
        <v/>
      </c>
      <c r="KD10" s="14" t="str">
        <f>IF('Tableau (3)'!KG29=1,"1 Tête de moine 500g",IF('Tableau (3)'!KG29=2,"2 Tête de moine 500g",IF('Tableau (3)'!KG29=3,"3 Tête de moine 500g",IF('Tableau (3)'!KG29=4,"4 Tête de moine 500g",IF('Tableau (3)'!KG29=5,"5 Tête de moine 500g",IF('Tableau (3)'!KG29=6,"6 Tête de moine 500g",IF('Tableau (3)'!KG29=7,"7 Tête de moine 500g",IF('Tableau (3)'!KG29=8,"8 Tête de moine 500g",IF('Tableau (3)'!KG29=9,"9 Tête de moine 500g",IF('Tableau (3)'!KG29=10,"10 Tête de moine 500g",IF('Tableau (3)'!KG29&gt;10,"!!!!!!!!!!!!!!","")))))))))))</f>
        <v/>
      </c>
      <c r="KE10" s="13" t="str">
        <f>IF('Tableau (3)'!KI8=1,"1 Comté 12M 250g",IF('Tableau (3)'!KI8=2,"2 Comté 12M 250g",IF('Tableau (3)'!KI8=3,"3 Comté 12M 250g",IF('Tableau (3)'!KI8=4,"4 Comté 12M 250g",IF('Tableau (3)'!KI8=5,"5 Comté 12M 250g",IF('Tableau (3)'!KI8=6,"6 Comté 12M 250g",IF('Tableau (3)'!KI8=7,"7 Comté 12M 250g",IF('Tableau (3)'!KI8=8,"8 Comté 12M 250g",IF('Tableau (3)'!KI8=9,"9 Comté 12M 250g",IF('Tableau (3)'!KI8=10,"10 Comté 12M 250g",IF('Tableau (3)'!KI8&gt;10,"!!!!!!!!!!!!!!","")))))))))))</f>
        <v/>
      </c>
      <c r="KF10" s="14" t="str">
        <f>IF('Tableau (3)'!KI29=1,"1 Tête de moine 500g",IF('Tableau (3)'!KI29=2,"2 Tête de moine 500g",IF('Tableau (3)'!KI29=3,"3 Tête de moine 500g",IF('Tableau (3)'!KI29=4,"4 Tête de moine 500g",IF('Tableau (3)'!KI29=5,"5 Tête de moine 500g",IF('Tableau (3)'!KI29=6,"6 Tête de moine 500g",IF('Tableau (3)'!KI29=7,"7 Tête de moine 500g",IF('Tableau (3)'!KI29=8,"8 Tête de moine 500g",IF('Tableau (3)'!KI29=9,"9 Tête de moine 500g",IF('Tableau (3)'!KI29=10,"10 Tête de moine 500g",IF('Tableau (3)'!KI29&gt;10,"!!!!!!!!!!!!!!","")))))))))))</f>
        <v/>
      </c>
      <c r="KG10" s="13" t="str">
        <f>IF('Tableau (3)'!KK8=1,"1 Comté 12M 250g",IF('Tableau (3)'!KK8=2,"2 Comté 12M 250g",IF('Tableau (3)'!KK8=3,"3 Comté 12M 250g",IF('Tableau (3)'!KK8=4,"4 Comté 12M 250g",IF('Tableau (3)'!KK8=5,"5 Comté 12M 250g",IF('Tableau (3)'!KK8=6,"6 Comté 12M 250g",IF('Tableau (3)'!KK8=7,"7 Comté 12M 250g",IF('Tableau (3)'!KK8=8,"8 Comté 12M 250g",IF('Tableau (3)'!KK8=9,"9 Comté 12M 250g",IF('Tableau (3)'!KK8=10,"10 Comté 12M 250g",IF('Tableau (3)'!KK8&gt;10,"!!!!!!!!!!!!!!","")))))))))))</f>
        <v/>
      </c>
      <c r="KH10" s="14" t="str">
        <f>IF('Tableau (3)'!KK29=1,"1 Tête de moine 500g",IF('Tableau (3)'!KK29=2,"2 Tête de moine 500g",IF('Tableau (3)'!KK29=3,"3 Tête de moine 500g",IF('Tableau (3)'!KK29=4,"4 Tête de moine 500g",IF('Tableau (3)'!KK29=5,"5 Tête de moine 500g",IF('Tableau (3)'!KK29=6,"6 Tête de moine 500g",IF('Tableau (3)'!KK29=7,"7 Tête de moine 500g",IF('Tableau (3)'!KK29=8,"8 Tête de moine 500g",IF('Tableau (3)'!KK29=9,"9 Tête de moine 500g",IF('Tableau (3)'!KK29=10,"10 Tête de moine 500g",IF('Tableau (3)'!KK29&gt;10,"!!!!!!!!!!!!!!","")))))))))))</f>
        <v/>
      </c>
      <c r="KI10" s="13" t="str">
        <f>IF('Tableau (3)'!KM8=1,"1 Comté 12M 250g",IF('Tableau (3)'!KM8=2,"2 Comté 12M 250g",IF('Tableau (3)'!KM8=3,"3 Comté 12M 250g",IF('Tableau (3)'!KM8=4,"4 Comté 12M 250g",IF('Tableau (3)'!KM8=5,"5 Comté 12M 250g",IF('Tableau (3)'!KM8=6,"6 Comté 12M 250g",IF('Tableau (3)'!KM8=7,"7 Comté 12M 250g",IF('Tableau (3)'!KM8=8,"8 Comté 12M 250g",IF('Tableau (3)'!KM8=9,"9 Comté 12M 250g",IF('Tableau (3)'!KM8=10,"10 Comté 12M 250g",IF('Tableau (3)'!KM8&gt;10,"!!!!!!!!!!!!!!","")))))))))))</f>
        <v/>
      </c>
      <c r="KJ10" s="14" t="str">
        <f>IF('Tableau (3)'!KM29=1,"1 Tête de moine 500g",IF('Tableau (3)'!KM29=2,"2 Tête de moine 500g",IF('Tableau (3)'!KM29=3,"3 Tête de moine 500g",IF('Tableau (3)'!KM29=4,"4 Tête de moine 500g",IF('Tableau (3)'!KM29=5,"5 Tête de moine 500g",IF('Tableau (3)'!KM29=6,"6 Tête de moine 500g",IF('Tableau (3)'!KM29=7,"7 Tête de moine 500g",IF('Tableau (3)'!KM29=8,"8 Tête de moine 500g",IF('Tableau (3)'!KM29=9,"9 Tête de moine 500g",IF('Tableau (3)'!KM29=10,"10 Tête de moine 500g",IF('Tableau (3)'!KM29&gt;10,"!!!!!!!!!!!!!!","")))))))))))</f>
        <v/>
      </c>
      <c r="KK10" s="13" t="str">
        <f>IF('Tableau (3)'!KO8=1,"1 Comté 12M 250g",IF('Tableau (3)'!KO8=2,"2 Comté 12M 250g",IF('Tableau (3)'!KO8=3,"3 Comté 12M 250g",IF('Tableau (3)'!KO8=4,"4 Comté 12M 250g",IF('Tableau (3)'!KO8=5,"5 Comté 12M 250g",IF('Tableau (3)'!KO8=6,"6 Comté 12M 250g",IF('Tableau (3)'!KO8=7,"7 Comté 12M 250g",IF('Tableau (3)'!KO8=8,"8 Comté 12M 250g",IF('Tableau (3)'!KO8=9,"9 Comté 12M 250g",IF('Tableau (3)'!KO8=10,"10 Comté 12M 250g",IF('Tableau (3)'!KO8&gt;10,"!!!!!!!!!!!!!!","")))))))))))</f>
        <v/>
      </c>
      <c r="KL10" s="14" t="str">
        <f>IF('Tableau (3)'!KO29=1,"1 Tête de moine 500g",IF('Tableau (3)'!KO29=2,"2 Tête de moine 500g",IF('Tableau (3)'!KO29=3,"3 Tête de moine 500g",IF('Tableau (3)'!KO29=4,"4 Tête de moine 500g",IF('Tableau (3)'!KO29=5,"5 Tête de moine 500g",IF('Tableau (3)'!KO29=6,"6 Tête de moine 500g",IF('Tableau (3)'!KO29=7,"7 Tête de moine 500g",IF('Tableau (3)'!KO29=8,"8 Tête de moine 500g",IF('Tableau (3)'!KO29=9,"9 Tête de moine 500g",IF('Tableau (3)'!KO29=10,"10 Tête de moine 500g",IF('Tableau (3)'!KO29&gt;10,"!!!!!!!!!!!!!!","")))))))))))</f>
        <v/>
      </c>
      <c r="KM10" s="13" t="str">
        <f>IF('Tableau (3)'!KQ8=1,"1 Comté 12M 250g",IF('Tableau (3)'!KQ8=2,"2 Comté 12M 250g",IF('Tableau (3)'!KQ8=3,"3 Comté 12M 250g",IF('Tableau (3)'!KQ8=4,"4 Comté 12M 250g",IF('Tableau (3)'!KQ8=5,"5 Comté 12M 250g",IF('Tableau (3)'!KQ8=6,"6 Comté 12M 250g",IF('Tableau (3)'!KQ8=7,"7 Comté 12M 250g",IF('Tableau (3)'!KQ8=8,"8 Comté 12M 250g",IF('Tableau (3)'!KQ8=9,"9 Comté 12M 250g",IF('Tableau (3)'!KQ8=10,"10 Comté 12M 250g",IF('Tableau (3)'!KQ8&gt;10,"!!!!!!!!!!!!!!","")))))))))))</f>
        <v/>
      </c>
      <c r="KN10" s="14" t="str">
        <f>IF('Tableau (3)'!KQ29=1,"1 Tête de moine 500g",IF('Tableau (3)'!KQ29=2,"2 Tête de moine 500g",IF('Tableau (3)'!KQ29=3,"3 Tête de moine 500g",IF('Tableau (3)'!KQ29=4,"4 Tête de moine 500g",IF('Tableau (3)'!KQ29=5,"5 Tête de moine 500g",IF('Tableau (3)'!KQ29=6,"6 Tête de moine 500g",IF('Tableau (3)'!KQ29=7,"7 Tête de moine 500g",IF('Tableau (3)'!KQ29=8,"8 Tête de moine 500g",IF('Tableau (3)'!KQ29=9,"9 Tête de moine 500g",IF('Tableau (3)'!KQ29=10,"10 Tête de moine 500g",IF('Tableau (3)'!KQ29&gt;10,"!!!!!!!!!!!!!!","")))))))))))</f>
        <v/>
      </c>
      <c r="KO10" s="13" t="str">
        <f>IF('Tableau (3)'!KS8=1,"1 Comté 12M 250g",IF('Tableau (3)'!KS8=2,"2 Comté 12M 250g",IF('Tableau (3)'!KS8=3,"3 Comté 12M 250g",IF('Tableau (3)'!KS8=4,"4 Comté 12M 250g",IF('Tableau (3)'!KS8=5,"5 Comté 12M 250g",IF('Tableau (3)'!KS8=6,"6 Comté 12M 250g",IF('Tableau (3)'!KS8=7,"7 Comté 12M 250g",IF('Tableau (3)'!KS8=8,"8 Comté 12M 250g",IF('Tableau (3)'!KS8=9,"9 Comté 12M 250g",IF('Tableau (3)'!KS8=10,"10 Comté 12M 250g",IF('Tableau (3)'!KS8&gt;10,"!!!!!!!!!!!!!!","")))))))))))</f>
        <v/>
      </c>
      <c r="KP10" s="14" t="str">
        <f>IF('Tableau (3)'!KS29=1,"1 Tête de moine 500g",IF('Tableau (3)'!KS29=2,"2 Tête de moine 500g",IF('Tableau (3)'!KS29=3,"3 Tête de moine 500g",IF('Tableau (3)'!KS29=4,"4 Tête de moine 500g",IF('Tableau (3)'!KS29=5,"5 Tête de moine 500g",IF('Tableau (3)'!KS29=6,"6 Tête de moine 500g",IF('Tableau (3)'!KS29=7,"7 Tête de moine 500g",IF('Tableau (3)'!KS29=8,"8 Tête de moine 500g",IF('Tableau (3)'!KS29=9,"9 Tête de moine 500g",IF('Tableau (3)'!KS29=10,"10 Tête de moine 500g",IF('Tableau (3)'!KS29&gt;10,"!!!!!!!!!!!!!!","")))))))))))</f>
        <v/>
      </c>
      <c r="KQ10" s="13" t="str">
        <f>IF('Tableau (3)'!KU8=1,"1 Comté 12M 250g",IF('Tableau (3)'!KU8=2,"2 Comté 12M 250g",IF('Tableau (3)'!KU8=3,"3 Comté 12M 250g",IF('Tableau (3)'!KU8=4,"4 Comté 12M 250g",IF('Tableau (3)'!KU8=5,"5 Comté 12M 250g",IF('Tableau (3)'!KU8=6,"6 Comté 12M 250g",IF('Tableau (3)'!KU8=7,"7 Comté 12M 250g",IF('Tableau (3)'!KU8=8,"8 Comté 12M 250g",IF('Tableau (3)'!KU8=9,"9 Comté 12M 250g",IF('Tableau (3)'!KU8=10,"10 Comté 12M 250g",IF('Tableau (3)'!KU8&gt;10,"!!!!!!!!!!!!!!","")))))))))))</f>
        <v/>
      </c>
      <c r="KR10" s="14" t="str">
        <f>IF('Tableau (3)'!KU29=1,"1 Tête de moine 500g",IF('Tableau (3)'!KU29=2,"2 Tête de moine 500g",IF('Tableau (3)'!KU29=3,"3 Tête de moine 500g",IF('Tableau (3)'!KU29=4,"4 Tête de moine 500g",IF('Tableau (3)'!KU29=5,"5 Tête de moine 500g",IF('Tableau (3)'!KU29=6,"6 Tête de moine 500g",IF('Tableau (3)'!KU29=7,"7 Tête de moine 500g",IF('Tableau (3)'!KU29=8,"8 Tête de moine 500g",IF('Tableau (3)'!KU29=9,"9 Tête de moine 500g",IF('Tableau (3)'!KU29=10,"10 Tête de moine 500g",IF('Tableau (3)'!KU29&gt;10,"!!!!!!!!!!!!!!","")))))))))))</f>
        <v/>
      </c>
      <c r="KS10" s="13" t="str">
        <f>IF('Tableau (3)'!KW8=1,"1 Comté 12M 250g",IF('Tableau (3)'!KW8=2,"2 Comté 12M 250g",IF('Tableau (3)'!KW8=3,"3 Comté 12M 250g",IF('Tableau (3)'!KW8=4,"4 Comté 12M 250g",IF('Tableau (3)'!KW8=5,"5 Comté 12M 250g",IF('Tableau (3)'!KW8=6,"6 Comté 12M 250g",IF('Tableau (3)'!KW8=7,"7 Comté 12M 250g",IF('Tableau (3)'!KW8=8,"8 Comté 12M 250g",IF('Tableau (3)'!KW8=9,"9 Comté 12M 250g",IF('Tableau (3)'!KW8=10,"10 Comté 12M 250g",IF('Tableau (3)'!KW8&gt;10,"!!!!!!!!!!!!!!","")))))))))))</f>
        <v/>
      </c>
      <c r="KT10" s="14" t="str">
        <f>IF('Tableau (3)'!KW29=1,"1 Tête de moine 500g",IF('Tableau (3)'!KW29=2,"2 Tête de moine 500g",IF('Tableau (3)'!KW29=3,"3 Tête de moine 500g",IF('Tableau (3)'!KW29=4,"4 Tête de moine 500g",IF('Tableau (3)'!KW29=5,"5 Tête de moine 500g",IF('Tableau (3)'!KW29=6,"6 Tête de moine 500g",IF('Tableau (3)'!KW29=7,"7 Tête de moine 500g",IF('Tableau (3)'!KW29=8,"8 Tête de moine 500g",IF('Tableau (3)'!KW29=9,"9 Tête de moine 500g",IF('Tableau (3)'!KW29=10,"10 Tête de moine 500g",IF('Tableau (3)'!KW29&gt;10,"!!!!!!!!!!!!!!","")))))))))))</f>
        <v/>
      </c>
      <c r="KU10" s="13" t="str">
        <f>IF('Tableau (3)'!KY8=1,"1 Comté 12M 250g",IF('Tableau (3)'!KY8=2,"2 Comté 12M 250g",IF('Tableau (3)'!KY8=3,"3 Comté 12M 250g",IF('Tableau (3)'!KY8=4,"4 Comté 12M 250g",IF('Tableau (3)'!KY8=5,"5 Comté 12M 250g",IF('Tableau (3)'!KY8=6,"6 Comté 12M 250g",IF('Tableau (3)'!KY8=7,"7 Comté 12M 250g",IF('Tableau (3)'!KY8=8,"8 Comté 12M 250g",IF('Tableau (3)'!KY8=9,"9 Comté 12M 250g",IF('Tableau (3)'!KY8=10,"10 Comté 12M 250g",IF('Tableau (3)'!KY8&gt;10,"!!!!!!!!!!!!!!","")))))))))))</f>
        <v/>
      </c>
      <c r="KV10" s="14" t="str">
        <f>IF('Tableau (3)'!KY29=1,"1 Tête de moine 500g",IF('Tableau (3)'!KY29=2,"2 Tête de moine 500g",IF('Tableau (3)'!KY29=3,"3 Tête de moine 500g",IF('Tableau (3)'!KY29=4,"4 Tête de moine 500g",IF('Tableau (3)'!KY29=5,"5 Tête de moine 500g",IF('Tableau (3)'!KY29=6,"6 Tête de moine 500g",IF('Tableau (3)'!KY29=7,"7 Tête de moine 500g",IF('Tableau (3)'!KY29=8,"8 Tête de moine 500g",IF('Tableau (3)'!KY29=9,"9 Tête de moine 500g",IF('Tableau (3)'!KY29=10,"10 Tête de moine 500g",IF('Tableau (3)'!KY29&gt;10,"!!!!!!!!!!!!!!","")))))))))))</f>
        <v/>
      </c>
      <c r="KW10" s="13" t="str">
        <f>IF('Tableau (3)'!LA8=1,"1 Comté 12M 250g",IF('Tableau (3)'!LA8=2,"2 Comté 12M 250g",IF('Tableau (3)'!LA8=3,"3 Comté 12M 250g",IF('Tableau (3)'!LA8=4,"4 Comté 12M 250g",IF('Tableau (3)'!LA8=5,"5 Comté 12M 250g",IF('Tableau (3)'!LA8=6,"6 Comté 12M 250g",IF('Tableau (3)'!LA8=7,"7 Comté 12M 250g",IF('Tableau (3)'!LA8=8,"8 Comté 12M 250g",IF('Tableau (3)'!LA8=9,"9 Comté 12M 250g",IF('Tableau (3)'!LA8=10,"10 Comté 12M 250g",IF('Tableau (3)'!LA8&gt;10,"!!!!!!!!!!!!!!","")))))))))))</f>
        <v/>
      </c>
      <c r="KX10" s="14" t="str">
        <f>IF('Tableau (3)'!LA29=1,"1 Tête de moine 500g",IF('Tableau (3)'!LA29=2,"2 Tête de moine 500g",IF('Tableau (3)'!LA29=3,"3 Tête de moine 500g",IF('Tableau (3)'!LA29=4,"4 Tête de moine 500g",IF('Tableau (3)'!LA29=5,"5 Tête de moine 500g",IF('Tableau (3)'!LA29=6,"6 Tête de moine 500g",IF('Tableau (3)'!LA29=7,"7 Tête de moine 500g",IF('Tableau (3)'!LA29=8,"8 Tête de moine 500g",IF('Tableau (3)'!LA29=9,"9 Tête de moine 500g",IF('Tableau (3)'!LA29=10,"10 Tête de moine 500g",IF('Tableau (3)'!LA29&gt;10,"!!!!!!!!!!!!!!","")))))))))))</f>
        <v/>
      </c>
      <c r="KY10" s="13" t="str">
        <f>IF('Tableau (3)'!LC8=1,"1 Comté 12M 250g",IF('Tableau (3)'!LC8=2,"2 Comté 12M 250g",IF('Tableau (3)'!LC8=3,"3 Comté 12M 250g",IF('Tableau (3)'!LC8=4,"4 Comté 12M 250g",IF('Tableau (3)'!LC8=5,"5 Comté 12M 250g",IF('Tableau (3)'!LC8=6,"6 Comté 12M 250g",IF('Tableau (3)'!LC8=7,"7 Comté 12M 250g",IF('Tableau (3)'!LC8=8,"8 Comté 12M 250g",IF('Tableau (3)'!LC8=9,"9 Comté 12M 250g",IF('Tableau (3)'!LC8=10,"10 Comté 12M 250g",IF('Tableau (3)'!LC8&gt;10,"!!!!!!!!!!!!!!","")))))))))))</f>
        <v/>
      </c>
      <c r="KZ10" s="14" t="str">
        <f>IF('Tableau (3)'!LC29=1,"1 Tête de moine 500g",IF('Tableau (3)'!LC29=2,"2 Tête de moine 500g",IF('Tableau (3)'!LC29=3,"3 Tête de moine 500g",IF('Tableau (3)'!LC29=4,"4 Tête de moine 500g",IF('Tableau (3)'!LC29=5,"5 Tête de moine 500g",IF('Tableau (3)'!LC29=6,"6 Tête de moine 500g",IF('Tableau (3)'!LC29=7,"7 Tête de moine 500g",IF('Tableau (3)'!LC29=8,"8 Tête de moine 500g",IF('Tableau (3)'!LC29=9,"9 Tête de moine 500g",IF('Tableau (3)'!LC29=10,"10 Tête de moine 500g",IF('Tableau (3)'!LC29&gt;10,"!!!!!!!!!!!!!!","")))))))))))</f>
        <v/>
      </c>
      <c r="LA10" s="13" t="str">
        <f>IF('Tableau (3)'!LE8=1,"1 Comté 12M 250g",IF('Tableau (3)'!LE8=2,"2 Comté 12M 250g",IF('Tableau (3)'!LE8=3,"3 Comté 12M 250g",IF('Tableau (3)'!LE8=4,"4 Comté 12M 250g",IF('Tableau (3)'!LE8=5,"5 Comté 12M 250g",IF('Tableau (3)'!LE8=6,"6 Comté 12M 250g",IF('Tableau (3)'!LE8=7,"7 Comté 12M 250g",IF('Tableau (3)'!LE8=8,"8 Comté 12M 250g",IF('Tableau (3)'!LE8=9,"9 Comté 12M 250g",IF('Tableau (3)'!LE8=10,"10 Comté 12M 250g",IF('Tableau (3)'!LE8&gt;10,"!!!!!!!!!!!!!!","")))))))))))</f>
        <v/>
      </c>
      <c r="LB10" s="14" t="str">
        <f>IF('Tableau (3)'!LE29=1,"1 Tête de moine 500g",IF('Tableau (3)'!LE29=2,"2 Tête de moine 500g",IF('Tableau (3)'!LE29=3,"3 Tête de moine 500g",IF('Tableau (3)'!LE29=4,"4 Tête de moine 500g",IF('Tableau (3)'!LE29=5,"5 Tête de moine 500g",IF('Tableau (3)'!LE29=6,"6 Tête de moine 500g",IF('Tableau (3)'!LE29=7,"7 Tête de moine 500g",IF('Tableau (3)'!LE29=8,"8 Tête de moine 500g",IF('Tableau (3)'!LE29=9,"9 Tête de moine 500g",IF('Tableau (3)'!LE29=10,"10 Tête de moine 500g",IF('Tableau (3)'!LE29&gt;10,"!!!!!!!!!!!!!!","")))))))))))</f>
        <v/>
      </c>
      <c r="LC10" s="13" t="str">
        <f>IF('Tableau (3)'!LG8=1,"1 Comté 12M 250g",IF('Tableau (3)'!LG8=2,"2 Comté 12M 250g",IF('Tableau (3)'!LG8=3,"3 Comté 12M 250g",IF('Tableau (3)'!LG8=4,"4 Comté 12M 250g",IF('Tableau (3)'!LG8=5,"5 Comté 12M 250g",IF('Tableau (3)'!LG8=6,"6 Comté 12M 250g",IF('Tableau (3)'!LG8=7,"7 Comté 12M 250g",IF('Tableau (3)'!LG8=8,"8 Comté 12M 250g",IF('Tableau (3)'!LG8=9,"9 Comté 12M 250g",IF('Tableau (3)'!LG8=10,"10 Comté 12M 250g",IF('Tableau (3)'!LG8&gt;10,"!!!!!!!!!!!!!!","")))))))))))</f>
        <v/>
      </c>
      <c r="LD10" s="14" t="str">
        <f>IF('Tableau (3)'!LG29=1,"1 Tête de moine 500g",IF('Tableau (3)'!LG29=2,"2 Tête de moine 500g",IF('Tableau (3)'!LG29=3,"3 Tête de moine 500g",IF('Tableau (3)'!LG29=4,"4 Tête de moine 500g",IF('Tableau (3)'!LG29=5,"5 Tête de moine 500g",IF('Tableau (3)'!LG29=6,"6 Tête de moine 500g",IF('Tableau (3)'!LG29=7,"7 Tête de moine 500g",IF('Tableau (3)'!LG29=8,"8 Tête de moine 500g",IF('Tableau (3)'!LG29=9,"9 Tête de moine 500g",IF('Tableau (3)'!LG29=10,"10 Tête de moine 500g",IF('Tableau (3)'!LG29&gt;10,"!!!!!!!!!!!!!!","")))))))))))</f>
        <v/>
      </c>
      <c r="LE10" s="13" t="str">
        <f>IF('Tableau (3)'!LI8=1,"1 Comté 12M 250g",IF('Tableau (3)'!LI8=2,"2 Comté 12M 250g",IF('Tableau (3)'!LI8=3,"3 Comté 12M 250g",IF('Tableau (3)'!LI8=4,"4 Comté 12M 250g",IF('Tableau (3)'!LI8=5,"5 Comté 12M 250g",IF('Tableau (3)'!LI8=6,"6 Comté 12M 250g",IF('Tableau (3)'!LI8=7,"7 Comté 12M 250g",IF('Tableau (3)'!LI8=8,"8 Comté 12M 250g",IF('Tableau (3)'!LI8=9,"9 Comté 12M 250g",IF('Tableau (3)'!LI8=10,"10 Comté 12M 250g",IF('Tableau (3)'!LI8&gt;10,"!!!!!!!!!!!!!!","")))))))))))</f>
        <v/>
      </c>
      <c r="LF10" s="14" t="str">
        <f>IF('Tableau (3)'!LI29=1,"1 Tête de moine 500g",IF('Tableau (3)'!LI29=2,"2 Tête de moine 500g",IF('Tableau (3)'!LI29=3,"3 Tête de moine 500g",IF('Tableau (3)'!LI29=4,"4 Tête de moine 500g",IF('Tableau (3)'!LI29=5,"5 Tête de moine 500g",IF('Tableau (3)'!LI29=6,"6 Tête de moine 500g",IF('Tableau (3)'!LI29=7,"7 Tête de moine 500g",IF('Tableau (3)'!LI29=8,"8 Tête de moine 500g",IF('Tableau (3)'!LI29=9,"9 Tête de moine 500g",IF('Tableau (3)'!LI29=10,"10 Tête de moine 500g",IF('Tableau (3)'!LI29&gt;10,"!!!!!!!!!!!!!!","")))))))))))</f>
        <v/>
      </c>
      <c r="LG10" s="13" t="str">
        <f>IF('Tableau (3)'!LK8=1,"1 Comté 12M 250g",IF('Tableau (3)'!LK8=2,"2 Comté 12M 250g",IF('Tableau (3)'!LK8=3,"3 Comté 12M 250g",IF('Tableau (3)'!LK8=4,"4 Comté 12M 250g",IF('Tableau (3)'!LK8=5,"5 Comté 12M 250g",IF('Tableau (3)'!LK8=6,"6 Comté 12M 250g",IF('Tableau (3)'!LK8=7,"7 Comté 12M 250g",IF('Tableau (3)'!LK8=8,"8 Comté 12M 250g",IF('Tableau (3)'!LK8=9,"9 Comté 12M 250g",IF('Tableau (3)'!LK8=10,"10 Comté 12M 250g",IF('Tableau (3)'!LK8&gt;10,"!!!!!!!!!!!!!!","")))))))))))</f>
        <v/>
      </c>
      <c r="LH10" s="14" t="str">
        <f>IF('Tableau (3)'!LK29=1,"1 Tête de moine 500g",IF('Tableau (3)'!LK29=2,"2 Tête de moine 500g",IF('Tableau (3)'!LK29=3,"3 Tête de moine 500g",IF('Tableau (3)'!LK29=4,"4 Tête de moine 500g",IF('Tableau (3)'!LK29=5,"5 Tête de moine 500g",IF('Tableau (3)'!LK29=6,"6 Tête de moine 500g",IF('Tableau (3)'!LK29=7,"7 Tête de moine 500g",IF('Tableau (3)'!LK29=8,"8 Tête de moine 500g",IF('Tableau (3)'!LK29=9,"9 Tête de moine 500g",IF('Tableau (3)'!LK29=10,"10 Tête de moine 500g",IF('Tableau (3)'!LK29&gt;10,"!!!!!!!!!!!!!!","")))))))))))</f>
        <v/>
      </c>
      <c r="LI10" s="13" t="str">
        <f>IF('Tableau (3)'!LM8=1,"1 Comté 12M 250g",IF('Tableau (3)'!LM8=2,"2 Comté 12M 250g",IF('Tableau (3)'!LM8=3,"3 Comté 12M 250g",IF('Tableau (3)'!LM8=4,"4 Comté 12M 250g",IF('Tableau (3)'!LM8=5,"5 Comté 12M 250g",IF('Tableau (3)'!LM8=6,"6 Comté 12M 250g",IF('Tableau (3)'!LM8=7,"7 Comté 12M 250g",IF('Tableau (3)'!LM8=8,"8 Comté 12M 250g",IF('Tableau (3)'!LM8=9,"9 Comté 12M 250g",IF('Tableau (3)'!LM8=10,"10 Comté 12M 250g",IF('Tableau (3)'!LM8&gt;10,"!!!!!!!!!!!!!!","")))))))))))</f>
        <v/>
      </c>
      <c r="LJ10" s="14" t="str">
        <f>IF('Tableau (3)'!LM29=1,"1 Tête de moine 500g",IF('Tableau (3)'!LM29=2,"2 Tête de moine 500g",IF('Tableau (3)'!LM29=3,"3 Tête de moine 500g",IF('Tableau (3)'!LM29=4,"4 Tête de moine 500g",IF('Tableau (3)'!LM29=5,"5 Tête de moine 500g",IF('Tableau (3)'!LM29=6,"6 Tête de moine 500g",IF('Tableau (3)'!LM29=7,"7 Tête de moine 500g",IF('Tableau (3)'!LM29=8,"8 Tête de moine 500g",IF('Tableau (3)'!LM29=9,"9 Tête de moine 500g",IF('Tableau (3)'!LM29=10,"10 Tête de moine 500g",IF('Tableau (3)'!LM29&gt;10,"!!!!!!!!!!!!!!","")))))))))))</f>
        <v/>
      </c>
      <c r="LK10" s="13" t="str">
        <f>IF('Tableau (3)'!LO8=1,"1 Comté 12M 250g",IF('Tableau (3)'!LO8=2,"2 Comté 12M 250g",IF('Tableau (3)'!LO8=3,"3 Comté 12M 250g",IF('Tableau (3)'!LO8=4,"4 Comté 12M 250g",IF('Tableau (3)'!LO8=5,"5 Comté 12M 250g",IF('Tableau (3)'!LO8=6,"6 Comté 12M 250g",IF('Tableau (3)'!LO8=7,"7 Comté 12M 250g",IF('Tableau (3)'!LO8=8,"8 Comté 12M 250g",IF('Tableau (3)'!LO8=9,"9 Comté 12M 250g",IF('Tableau (3)'!LO8=10,"10 Comté 12M 250g",IF('Tableau (3)'!LO8&gt;10,"!!!!!!!!!!!!!!","")))))))))))</f>
        <v/>
      </c>
      <c r="LL10" s="14" t="str">
        <f>IF('Tableau (3)'!LO29=1,"1 Tête de moine 500g",IF('Tableau (3)'!LO29=2,"2 Tête de moine 500g",IF('Tableau (3)'!LO29=3,"3 Tête de moine 500g",IF('Tableau (3)'!LO29=4,"4 Tête de moine 500g",IF('Tableau (3)'!LO29=5,"5 Tête de moine 500g",IF('Tableau (3)'!LO29=6,"6 Tête de moine 500g",IF('Tableau (3)'!LO29=7,"7 Tête de moine 500g",IF('Tableau (3)'!LO29=8,"8 Tête de moine 500g",IF('Tableau (3)'!LO29=9,"9 Tête de moine 500g",IF('Tableau (3)'!LO29=10,"10 Tête de moine 500g",IF('Tableau (3)'!LO29&gt;10,"!!!!!!!!!!!!!!","")))))))))))</f>
        <v/>
      </c>
      <c r="LM10" s="13" t="str">
        <f>IF('Tableau (3)'!LQ8=1,"1 Comté 12M 250g",IF('Tableau (3)'!LQ8=2,"2 Comté 12M 250g",IF('Tableau (3)'!LQ8=3,"3 Comté 12M 250g",IF('Tableau (3)'!LQ8=4,"4 Comté 12M 250g",IF('Tableau (3)'!LQ8=5,"5 Comté 12M 250g",IF('Tableau (3)'!LQ8=6,"6 Comté 12M 250g",IF('Tableau (3)'!LQ8=7,"7 Comté 12M 250g",IF('Tableau (3)'!LQ8=8,"8 Comté 12M 250g",IF('Tableau (3)'!LQ8=9,"9 Comté 12M 250g",IF('Tableau (3)'!LQ8=10,"10 Comté 12M 250g",IF('Tableau (3)'!LQ8&gt;10,"!!!!!!!!!!!!!!","")))))))))))</f>
        <v/>
      </c>
      <c r="LN10" s="14" t="str">
        <f>IF('Tableau (3)'!LQ29=1,"1 Tête de moine 500g",IF('Tableau (3)'!LQ29=2,"2 Tête de moine 500g",IF('Tableau (3)'!LQ29=3,"3 Tête de moine 500g",IF('Tableau (3)'!LQ29=4,"4 Tête de moine 500g",IF('Tableau (3)'!LQ29=5,"5 Tête de moine 500g",IF('Tableau (3)'!LQ29=6,"6 Tête de moine 500g",IF('Tableau (3)'!LQ29=7,"7 Tête de moine 500g",IF('Tableau (3)'!LQ29=8,"8 Tête de moine 500g",IF('Tableau (3)'!LQ29=9,"9 Tête de moine 500g",IF('Tableau (3)'!LQ29=10,"10 Tête de moine 500g",IF('Tableau (3)'!LQ29&gt;10,"!!!!!!!!!!!!!!","")))))))))))</f>
        <v/>
      </c>
      <c r="LO10" s="13" t="str">
        <f>IF('Tableau (3)'!LS8=1,"1 Comté 12M 250g",IF('Tableau (3)'!LS8=2,"2 Comté 12M 250g",IF('Tableau (3)'!LS8=3,"3 Comté 12M 250g",IF('Tableau (3)'!LS8=4,"4 Comté 12M 250g",IF('Tableau (3)'!LS8=5,"5 Comté 12M 250g",IF('Tableau (3)'!LS8=6,"6 Comté 12M 250g",IF('Tableau (3)'!LS8=7,"7 Comté 12M 250g",IF('Tableau (3)'!LS8=8,"8 Comté 12M 250g",IF('Tableau (3)'!LS8=9,"9 Comté 12M 250g",IF('Tableau (3)'!LS8=10,"10 Comté 12M 250g",IF('Tableau (3)'!LS8&gt;10,"!!!!!!!!!!!!!!","")))))))))))</f>
        <v/>
      </c>
      <c r="LP10" s="14" t="str">
        <f>IF('Tableau (3)'!LS29=1,"1 Tête de moine 500g",IF('Tableau (3)'!LS29=2,"2 Tête de moine 500g",IF('Tableau (3)'!LS29=3,"3 Tête de moine 500g",IF('Tableau (3)'!LS29=4,"4 Tête de moine 500g",IF('Tableau (3)'!LS29=5,"5 Tête de moine 500g",IF('Tableau (3)'!LS29=6,"6 Tête de moine 500g",IF('Tableau (3)'!LS29=7,"7 Tête de moine 500g",IF('Tableau (3)'!LS29=8,"8 Tête de moine 500g",IF('Tableau (3)'!LS29=9,"9 Tête de moine 500g",IF('Tableau (3)'!LS29=10,"10 Tête de moine 500g",IF('Tableau (3)'!LS29&gt;10,"!!!!!!!!!!!!!!","")))))))))))</f>
        <v/>
      </c>
      <c r="LQ10" s="13" t="str">
        <f>IF('Tableau (3)'!LU8=1,"1 Comté 12M 250g",IF('Tableau (3)'!LU8=2,"2 Comté 12M 250g",IF('Tableau (3)'!LU8=3,"3 Comté 12M 250g",IF('Tableau (3)'!LU8=4,"4 Comté 12M 250g",IF('Tableau (3)'!LU8=5,"5 Comté 12M 250g",IF('Tableau (3)'!LU8=6,"6 Comté 12M 250g",IF('Tableau (3)'!LU8=7,"7 Comté 12M 250g",IF('Tableau (3)'!LU8=8,"8 Comté 12M 250g",IF('Tableau (3)'!LU8=9,"9 Comté 12M 250g",IF('Tableau (3)'!LU8=10,"10 Comté 12M 250g",IF('Tableau (3)'!LU8&gt;10,"!!!!!!!!!!!!!!","")))))))))))</f>
        <v/>
      </c>
      <c r="LR10" s="14" t="str">
        <f>IF('Tableau (3)'!LU29=1,"1 Tête de moine 500g",IF('Tableau (3)'!LU29=2,"2 Tête de moine 500g",IF('Tableau (3)'!LU29=3,"3 Tête de moine 500g",IF('Tableau (3)'!LU29=4,"4 Tête de moine 500g",IF('Tableau (3)'!LU29=5,"5 Tête de moine 500g",IF('Tableau (3)'!LU29=6,"6 Tête de moine 500g",IF('Tableau (3)'!LU29=7,"7 Tête de moine 500g",IF('Tableau (3)'!LU29=8,"8 Tête de moine 500g",IF('Tableau (3)'!LU29=9,"9 Tête de moine 500g",IF('Tableau (3)'!LU29=10,"10 Tête de moine 500g",IF('Tableau (3)'!LU29&gt;10,"!!!!!!!!!!!!!!","")))))))))))</f>
        <v/>
      </c>
      <c r="LS10" s="13" t="str">
        <f>IF('Tableau (3)'!LW8=1,"1 Comté 12M 250g",IF('Tableau (3)'!LW8=2,"2 Comté 12M 250g",IF('Tableau (3)'!LW8=3,"3 Comté 12M 250g",IF('Tableau (3)'!LW8=4,"4 Comté 12M 250g",IF('Tableau (3)'!LW8=5,"5 Comté 12M 250g",IF('Tableau (3)'!LW8=6,"6 Comté 12M 250g",IF('Tableau (3)'!LW8=7,"7 Comté 12M 250g",IF('Tableau (3)'!LW8=8,"8 Comté 12M 250g",IF('Tableau (3)'!LW8=9,"9 Comté 12M 250g",IF('Tableau (3)'!LW8=10,"10 Comté 12M 250g",IF('Tableau (3)'!LW8&gt;10,"!!!!!!!!!!!!!!","")))))))))))</f>
        <v/>
      </c>
      <c r="LT10" s="14" t="str">
        <f>IF('Tableau (3)'!LW29=1,"1 Tête de moine 500g",IF('Tableau (3)'!LW29=2,"2 Tête de moine 500g",IF('Tableau (3)'!LW29=3,"3 Tête de moine 500g",IF('Tableau (3)'!LW29=4,"4 Tête de moine 500g",IF('Tableau (3)'!LW29=5,"5 Tête de moine 500g",IF('Tableau (3)'!LW29=6,"6 Tête de moine 500g",IF('Tableau (3)'!LW29=7,"7 Tête de moine 500g",IF('Tableau (3)'!LW29=8,"8 Tête de moine 500g",IF('Tableau (3)'!LW29=9,"9 Tête de moine 500g",IF('Tableau (3)'!LW29=10,"10 Tête de moine 500g",IF('Tableau (3)'!LW29&gt;10,"!!!!!!!!!!!!!!","")))))))))))</f>
        <v/>
      </c>
      <c r="LU10" s="13" t="str">
        <f>IF('Tableau (3)'!LY8=1,"1 Comté 12M 250g",IF('Tableau (3)'!LY8=2,"2 Comté 12M 250g",IF('Tableau (3)'!LY8=3,"3 Comté 12M 250g",IF('Tableau (3)'!LY8=4,"4 Comté 12M 250g",IF('Tableau (3)'!LY8=5,"5 Comté 12M 250g",IF('Tableau (3)'!LY8=6,"6 Comté 12M 250g",IF('Tableau (3)'!LY8=7,"7 Comté 12M 250g",IF('Tableau (3)'!LY8=8,"8 Comté 12M 250g",IF('Tableau (3)'!LY8=9,"9 Comté 12M 250g",IF('Tableau (3)'!LY8=10,"10 Comté 12M 250g",IF('Tableau (3)'!LY8&gt;10,"!!!!!!!!!!!!!!","")))))))))))</f>
        <v/>
      </c>
      <c r="LV10" s="14" t="str">
        <f>IF('Tableau (3)'!LY29=1,"1 Tête de moine 500g",IF('Tableau (3)'!LY29=2,"2 Tête de moine 500g",IF('Tableau (3)'!LY29=3,"3 Tête de moine 500g",IF('Tableau (3)'!LY29=4,"4 Tête de moine 500g",IF('Tableau (3)'!LY29=5,"5 Tête de moine 500g",IF('Tableau (3)'!LY29=6,"6 Tête de moine 500g",IF('Tableau (3)'!LY29=7,"7 Tête de moine 500g",IF('Tableau (3)'!LY29=8,"8 Tête de moine 500g",IF('Tableau (3)'!LY29=9,"9 Tête de moine 500g",IF('Tableau (3)'!LY29=10,"10 Tête de moine 500g",IF('Tableau (3)'!LY29&gt;10,"!!!!!!!!!!!!!!","")))))))))))</f>
        <v/>
      </c>
      <c r="LW10" s="13" t="str">
        <f>IF('Tableau (3)'!MA8=1,"1 Comté 12M 250g",IF('Tableau (3)'!MA8=2,"2 Comté 12M 250g",IF('Tableau (3)'!MA8=3,"3 Comté 12M 250g",IF('Tableau (3)'!MA8=4,"4 Comté 12M 250g",IF('Tableau (3)'!MA8=5,"5 Comté 12M 250g",IF('Tableau (3)'!MA8=6,"6 Comté 12M 250g",IF('Tableau (3)'!MA8=7,"7 Comté 12M 250g",IF('Tableau (3)'!MA8=8,"8 Comté 12M 250g",IF('Tableau (3)'!MA8=9,"9 Comté 12M 250g",IF('Tableau (3)'!MA8=10,"10 Comté 12M 250g",IF('Tableau (3)'!MA8&gt;10,"!!!!!!!!!!!!!!","")))))))))))</f>
        <v/>
      </c>
      <c r="LX10" s="14" t="str">
        <f>IF('Tableau (3)'!MA29=1,"1 Tête de moine 500g",IF('Tableau (3)'!MA29=2,"2 Tête de moine 500g",IF('Tableau (3)'!MA29=3,"3 Tête de moine 500g",IF('Tableau (3)'!MA29=4,"4 Tête de moine 500g",IF('Tableau (3)'!MA29=5,"5 Tête de moine 500g",IF('Tableau (3)'!MA29=6,"6 Tête de moine 500g",IF('Tableau (3)'!MA29=7,"7 Tête de moine 500g",IF('Tableau (3)'!MA29=8,"8 Tête de moine 500g",IF('Tableau (3)'!MA29=9,"9 Tête de moine 500g",IF('Tableau (3)'!MA29=10,"10 Tête de moine 500g",IF('Tableau (3)'!MA29&gt;10,"!!!!!!!!!!!!!!","")))))))))))</f>
        <v/>
      </c>
      <c r="LY10" s="13" t="str">
        <f>IF('Tableau (3)'!MC8=1,"1 Comté 12M 250g",IF('Tableau (3)'!MC8=2,"2 Comté 12M 250g",IF('Tableau (3)'!MC8=3,"3 Comté 12M 250g",IF('Tableau (3)'!MC8=4,"4 Comté 12M 250g",IF('Tableau (3)'!MC8=5,"5 Comté 12M 250g",IF('Tableau (3)'!MC8=6,"6 Comté 12M 250g",IF('Tableau (3)'!MC8=7,"7 Comté 12M 250g",IF('Tableau (3)'!MC8=8,"8 Comté 12M 250g",IF('Tableau (3)'!MC8=9,"9 Comté 12M 250g",IF('Tableau (3)'!MC8=10,"10 Comté 12M 250g",IF('Tableau (3)'!MC8&gt;10,"!!!!!!!!!!!!!!","")))))))))))</f>
        <v/>
      </c>
      <c r="LZ10" s="14" t="str">
        <f>IF('Tableau (3)'!MC29=1,"1 Tête de moine 500g",IF('Tableau (3)'!MC29=2,"2 Tête de moine 500g",IF('Tableau (3)'!MC29=3,"3 Tête de moine 500g",IF('Tableau (3)'!MC29=4,"4 Tête de moine 500g",IF('Tableau (3)'!MC29=5,"5 Tête de moine 500g",IF('Tableau (3)'!MC29=6,"6 Tête de moine 500g",IF('Tableau (3)'!MC29=7,"7 Tête de moine 500g",IF('Tableau (3)'!MC29=8,"8 Tête de moine 500g",IF('Tableau (3)'!MC29=9,"9 Tête de moine 500g",IF('Tableau (3)'!MC29=10,"10 Tête de moine 500g",IF('Tableau (3)'!MC29&gt;10,"!!!!!!!!!!!!!!","")))))))))))</f>
        <v/>
      </c>
      <c r="MA10" s="13" t="str">
        <f>IF('Tableau (3)'!ME8=1,"1 Comté 12M 250g",IF('Tableau (3)'!ME8=2,"2 Comté 12M 250g",IF('Tableau (3)'!ME8=3,"3 Comté 12M 250g",IF('Tableau (3)'!ME8=4,"4 Comté 12M 250g",IF('Tableau (3)'!ME8=5,"5 Comté 12M 250g",IF('Tableau (3)'!ME8=6,"6 Comté 12M 250g",IF('Tableau (3)'!ME8=7,"7 Comté 12M 250g",IF('Tableau (3)'!ME8=8,"8 Comté 12M 250g",IF('Tableau (3)'!ME8=9,"9 Comté 12M 250g",IF('Tableau (3)'!ME8=10,"10 Comté 12M 250g",IF('Tableau (3)'!ME8&gt;10,"!!!!!!!!!!!!!!","")))))))))))</f>
        <v/>
      </c>
      <c r="MB10" s="14" t="str">
        <f>IF('Tableau (3)'!ME29=1,"1 Tête de moine 500g",IF('Tableau (3)'!ME29=2,"2 Tête de moine 500g",IF('Tableau (3)'!ME29=3,"3 Tête de moine 500g",IF('Tableau (3)'!ME29=4,"4 Tête de moine 500g",IF('Tableau (3)'!ME29=5,"5 Tête de moine 500g",IF('Tableau (3)'!ME29=6,"6 Tête de moine 500g",IF('Tableau (3)'!ME29=7,"7 Tête de moine 500g",IF('Tableau (3)'!ME29=8,"8 Tête de moine 500g",IF('Tableau (3)'!ME29=9,"9 Tête de moine 500g",IF('Tableau (3)'!ME29=10,"10 Tête de moine 500g",IF('Tableau (3)'!ME29&gt;10,"!!!!!!!!!!!!!!","")))))))))))</f>
        <v/>
      </c>
      <c r="MC10" s="13" t="str">
        <f>IF('Tableau (3)'!MG8=1,"1 Comté 12M 250g",IF('Tableau (3)'!MG8=2,"2 Comté 12M 250g",IF('Tableau (3)'!MG8=3,"3 Comté 12M 250g",IF('Tableau (3)'!MG8=4,"4 Comté 12M 250g",IF('Tableau (3)'!MG8=5,"5 Comté 12M 250g",IF('Tableau (3)'!MG8=6,"6 Comté 12M 250g",IF('Tableau (3)'!MG8=7,"7 Comté 12M 250g",IF('Tableau (3)'!MG8=8,"8 Comté 12M 250g",IF('Tableau (3)'!MG8=9,"9 Comté 12M 250g",IF('Tableau (3)'!MG8=10,"10 Comté 12M 250g",IF('Tableau (3)'!MG8&gt;10,"!!!!!!!!!!!!!!","")))))))))))</f>
        <v/>
      </c>
      <c r="MD10" s="14" t="str">
        <f>IF('Tableau (3)'!MG29=1,"1 Tête de moine 500g",IF('Tableau (3)'!MG29=2,"2 Tête de moine 500g",IF('Tableau (3)'!MG29=3,"3 Tête de moine 500g",IF('Tableau (3)'!MG29=4,"4 Tête de moine 500g",IF('Tableau (3)'!MG29=5,"5 Tête de moine 500g",IF('Tableau (3)'!MG29=6,"6 Tête de moine 500g",IF('Tableau (3)'!MG29=7,"7 Tête de moine 500g",IF('Tableau (3)'!MG29=8,"8 Tête de moine 500g",IF('Tableau (3)'!MG29=9,"9 Tête de moine 500g",IF('Tableau (3)'!MG29=10,"10 Tête de moine 500g",IF('Tableau (3)'!MG29&gt;10,"!!!!!!!!!!!!!!","")))))))))))</f>
        <v/>
      </c>
      <c r="ME10" s="13" t="str">
        <f>IF('Tableau (3)'!MI8=1,"1 Comté 12M 250g",IF('Tableau (3)'!MI8=2,"2 Comté 12M 250g",IF('Tableau (3)'!MI8=3,"3 Comté 12M 250g",IF('Tableau (3)'!MI8=4,"4 Comté 12M 250g",IF('Tableau (3)'!MI8=5,"5 Comté 12M 250g",IF('Tableau (3)'!MI8=6,"6 Comté 12M 250g",IF('Tableau (3)'!MI8=7,"7 Comté 12M 250g",IF('Tableau (3)'!MI8=8,"8 Comté 12M 250g",IF('Tableau (3)'!MI8=9,"9 Comté 12M 250g",IF('Tableau (3)'!MI8=10,"10 Comté 12M 250g",IF('Tableau (3)'!MI8&gt;10,"!!!!!!!!!!!!!!","")))))))))))</f>
        <v/>
      </c>
      <c r="MF10" s="14" t="str">
        <f>IF('Tableau (3)'!MI29=1,"1 Tête de moine 500g",IF('Tableau (3)'!MI29=2,"2 Tête de moine 500g",IF('Tableau (3)'!MI29=3,"3 Tête de moine 500g",IF('Tableau (3)'!MI29=4,"4 Tête de moine 500g",IF('Tableau (3)'!MI29=5,"5 Tête de moine 500g",IF('Tableau (3)'!MI29=6,"6 Tête de moine 500g",IF('Tableau (3)'!MI29=7,"7 Tête de moine 500g",IF('Tableau (3)'!MI29=8,"8 Tête de moine 500g",IF('Tableau (3)'!MI29=9,"9 Tête de moine 500g",IF('Tableau (3)'!MI29=10,"10 Tête de moine 500g",IF('Tableau (3)'!MI29&gt;10,"!!!!!!!!!!!!!!","")))))))))))</f>
        <v/>
      </c>
      <c r="MG10" s="13" t="str">
        <f>IF('Tableau (3)'!MK8=1,"1 Comté 12M 250g",IF('Tableau (3)'!MK8=2,"2 Comté 12M 250g",IF('Tableau (3)'!MK8=3,"3 Comté 12M 250g",IF('Tableau (3)'!MK8=4,"4 Comté 12M 250g",IF('Tableau (3)'!MK8=5,"5 Comté 12M 250g",IF('Tableau (3)'!MK8=6,"6 Comté 12M 250g",IF('Tableau (3)'!MK8=7,"7 Comté 12M 250g",IF('Tableau (3)'!MK8=8,"8 Comté 12M 250g",IF('Tableau (3)'!MK8=9,"9 Comté 12M 250g",IF('Tableau (3)'!MK8=10,"10 Comté 12M 250g",IF('Tableau (3)'!MK8&gt;10,"!!!!!!!!!!!!!!","")))))))))))</f>
        <v/>
      </c>
      <c r="MH10" s="14" t="str">
        <f>IF('Tableau (3)'!MK29=1,"1 Tête de moine 500g",IF('Tableau (3)'!MK29=2,"2 Tête de moine 500g",IF('Tableau (3)'!MK29=3,"3 Tête de moine 500g",IF('Tableau (3)'!MK29=4,"4 Tête de moine 500g",IF('Tableau (3)'!MK29=5,"5 Tête de moine 500g",IF('Tableau (3)'!MK29=6,"6 Tête de moine 500g",IF('Tableau (3)'!MK29=7,"7 Tête de moine 500g",IF('Tableau (3)'!MK29=8,"8 Tête de moine 500g",IF('Tableau (3)'!MK29=9,"9 Tête de moine 500g",IF('Tableau (3)'!MK29=10,"10 Tête de moine 500g",IF('Tableau (3)'!MK29&gt;10,"!!!!!!!!!!!!!!","")))))))))))</f>
        <v/>
      </c>
      <c r="MI10" s="13" t="str">
        <f>IF('Tableau (3)'!MM8=1,"1 Comté 12M 250g",IF('Tableau (3)'!MM8=2,"2 Comté 12M 250g",IF('Tableau (3)'!MM8=3,"3 Comté 12M 250g",IF('Tableau (3)'!MM8=4,"4 Comté 12M 250g",IF('Tableau (3)'!MM8=5,"5 Comté 12M 250g",IF('Tableau (3)'!MM8=6,"6 Comté 12M 250g",IF('Tableau (3)'!MM8=7,"7 Comté 12M 250g",IF('Tableau (3)'!MM8=8,"8 Comté 12M 250g",IF('Tableau (3)'!MM8=9,"9 Comté 12M 250g",IF('Tableau (3)'!MM8=10,"10 Comté 12M 250g",IF('Tableau (3)'!MM8&gt;10,"!!!!!!!!!!!!!!","")))))))))))</f>
        <v/>
      </c>
      <c r="MJ10" s="14" t="str">
        <f>IF('Tableau (3)'!MM29=1,"1 Tête de moine 500g",IF('Tableau (3)'!MM29=2,"2 Tête de moine 500g",IF('Tableau (3)'!MM29=3,"3 Tête de moine 500g",IF('Tableau (3)'!MM29=4,"4 Tête de moine 500g",IF('Tableau (3)'!MM29=5,"5 Tête de moine 500g",IF('Tableau (3)'!MM29=6,"6 Tête de moine 500g",IF('Tableau (3)'!MM29=7,"7 Tête de moine 500g",IF('Tableau (3)'!MM29=8,"8 Tête de moine 500g",IF('Tableau (3)'!MM29=9,"9 Tête de moine 500g",IF('Tableau (3)'!MM29=10,"10 Tête de moine 500g",IF('Tableau (3)'!MM29&gt;10,"!!!!!!!!!!!!!!","")))))))))))</f>
        <v/>
      </c>
      <c r="MK10" s="13" t="str">
        <f>IF('Tableau (3)'!MO8=1,"1 Comté 12M 250g",IF('Tableau (3)'!MO8=2,"2 Comté 12M 250g",IF('Tableau (3)'!MO8=3,"3 Comté 12M 250g",IF('Tableau (3)'!MO8=4,"4 Comté 12M 250g",IF('Tableau (3)'!MO8=5,"5 Comté 12M 250g",IF('Tableau (3)'!MO8=6,"6 Comté 12M 250g",IF('Tableau (3)'!MO8=7,"7 Comté 12M 250g",IF('Tableau (3)'!MO8=8,"8 Comté 12M 250g",IF('Tableau (3)'!MO8=9,"9 Comté 12M 250g",IF('Tableau (3)'!MO8=10,"10 Comté 12M 250g",IF('Tableau (3)'!MO8&gt;10,"!!!!!!!!!!!!!!","")))))))))))</f>
        <v/>
      </c>
      <c r="ML10" s="14" t="str">
        <f>IF('Tableau (3)'!MO29=1,"1 Tête de moine 500g",IF('Tableau (3)'!MO29=2,"2 Tête de moine 500g",IF('Tableau (3)'!MO29=3,"3 Tête de moine 500g",IF('Tableau (3)'!MO29=4,"4 Tête de moine 500g",IF('Tableau (3)'!MO29=5,"5 Tête de moine 500g",IF('Tableau (3)'!MO29=6,"6 Tête de moine 500g",IF('Tableau (3)'!MO29=7,"7 Tête de moine 500g",IF('Tableau (3)'!MO29=8,"8 Tête de moine 500g",IF('Tableau (3)'!MO29=9,"9 Tête de moine 500g",IF('Tableau (3)'!MO29=10,"10 Tête de moine 500g",IF('Tableau (3)'!MO29&gt;10,"!!!!!!!!!!!!!!","")))))))))))</f>
        <v/>
      </c>
      <c r="MM10" s="13" t="str">
        <f>IF('Tableau (3)'!MQ8=1,"1 Comté 12M 250g",IF('Tableau (3)'!MQ8=2,"2 Comté 12M 250g",IF('Tableau (3)'!MQ8=3,"3 Comté 12M 250g",IF('Tableau (3)'!MQ8=4,"4 Comté 12M 250g",IF('Tableau (3)'!MQ8=5,"5 Comté 12M 250g",IF('Tableau (3)'!MQ8=6,"6 Comté 12M 250g",IF('Tableau (3)'!MQ8=7,"7 Comté 12M 250g",IF('Tableau (3)'!MQ8=8,"8 Comté 12M 250g",IF('Tableau (3)'!MQ8=9,"9 Comté 12M 250g",IF('Tableau (3)'!MQ8=10,"10 Comté 12M 250g",IF('Tableau (3)'!MQ8&gt;10,"!!!!!!!!!!!!!!","")))))))))))</f>
        <v/>
      </c>
      <c r="MN10" s="14" t="str">
        <f>IF('Tableau (3)'!MQ29=1,"1 Tête de moine 500g",IF('Tableau (3)'!MQ29=2,"2 Tête de moine 500g",IF('Tableau (3)'!MQ29=3,"3 Tête de moine 500g",IF('Tableau (3)'!MQ29=4,"4 Tête de moine 500g",IF('Tableau (3)'!MQ29=5,"5 Tête de moine 500g",IF('Tableau (3)'!MQ29=6,"6 Tête de moine 500g",IF('Tableau (3)'!MQ29=7,"7 Tête de moine 500g",IF('Tableau (3)'!MQ29=8,"8 Tête de moine 500g",IF('Tableau (3)'!MQ29=9,"9 Tête de moine 500g",IF('Tableau (3)'!MQ29=10,"10 Tête de moine 500g",IF('Tableau (3)'!MQ29&gt;10,"!!!!!!!!!!!!!!","")))))))))))</f>
        <v/>
      </c>
      <c r="MO10" s="13" t="str">
        <f>IF('Tableau (3)'!MS8=1,"1 Comté 12M 250g",IF('Tableau (3)'!MS8=2,"2 Comté 12M 250g",IF('Tableau (3)'!MS8=3,"3 Comté 12M 250g",IF('Tableau (3)'!MS8=4,"4 Comté 12M 250g",IF('Tableau (3)'!MS8=5,"5 Comté 12M 250g",IF('Tableau (3)'!MS8=6,"6 Comté 12M 250g",IF('Tableau (3)'!MS8=7,"7 Comté 12M 250g",IF('Tableau (3)'!MS8=8,"8 Comté 12M 250g",IF('Tableau (3)'!MS8=9,"9 Comté 12M 250g",IF('Tableau (3)'!MS8=10,"10 Comté 12M 250g",IF('Tableau (3)'!MS8&gt;10,"!!!!!!!!!!!!!!","")))))))))))</f>
        <v/>
      </c>
      <c r="MP10" s="14" t="str">
        <f>IF('Tableau (3)'!MS29=1,"1 Tête de moine 500g",IF('Tableau (3)'!MS29=2,"2 Tête de moine 500g",IF('Tableau (3)'!MS29=3,"3 Tête de moine 500g",IF('Tableau (3)'!MS29=4,"4 Tête de moine 500g",IF('Tableau (3)'!MS29=5,"5 Tête de moine 500g",IF('Tableau (3)'!MS29=6,"6 Tête de moine 500g",IF('Tableau (3)'!MS29=7,"7 Tête de moine 500g",IF('Tableau (3)'!MS29=8,"8 Tête de moine 500g",IF('Tableau (3)'!MS29=9,"9 Tête de moine 500g",IF('Tableau (3)'!MS29=10,"10 Tête de moine 500g",IF('Tableau (3)'!MS29&gt;10,"!!!!!!!!!!!!!!","")))))))))))</f>
        <v/>
      </c>
      <c r="MQ10" s="13" t="str">
        <f>IF('Tableau (3)'!MU8=1,"1 Comté 12M 250g",IF('Tableau (3)'!MU8=2,"2 Comté 12M 250g",IF('Tableau (3)'!MU8=3,"3 Comté 12M 250g",IF('Tableau (3)'!MU8=4,"4 Comté 12M 250g",IF('Tableau (3)'!MU8=5,"5 Comté 12M 250g",IF('Tableau (3)'!MU8=6,"6 Comté 12M 250g",IF('Tableau (3)'!MU8=7,"7 Comté 12M 250g",IF('Tableau (3)'!MU8=8,"8 Comté 12M 250g",IF('Tableau (3)'!MU8=9,"9 Comté 12M 250g",IF('Tableau (3)'!MU8=10,"10 Comté 12M 250g",IF('Tableau (3)'!MU8&gt;10,"!!!!!!!!!!!!!!","")))))))))))</f>
        <v/>
      </c>
      <c r="MR10" s="14" t="str">
        <f>IF('Tableau (3)'!MU29=1,"1 Tête de moine 500g",IF('Tableau (3)'!MU29=2,"2 Tête de moine 500g",IF('Tableau (3)'!MU29=3,"3 Tête de moine 500g",IF('Tableau (3)'!MU29=4,"4 Tête de moine 500g",IF('Tableau (3)'!MU29=5,"5 Tête de moine 500g",IF('Tableau (3)'!MU29=6,"6 Tête de moine 500g",IF('Tableau (3)'!MU29=7,"7 Tête de moine 500g",IF('Tableau (3)'!MU29=8,"8 Tête de moine 500g",IF('Tableau (3)'!MU29=9,"9 Tête de moine 500g",IF('Tableau (3)'!MU29=10,"10 Tête de moine 500g",IF('Tableau (3)'!MU29&gt;10,"!!!!!!!!!!!!!!","")))))))))))</f>
        <v/>
      </c>
      <c r="MS10" s="13" t="str">
        <f>IF('Tableau (3)'!MW8=1,"1 Comté 12M 250g",IF('Tableau (3)'!MW8=2,"2 Comté 12M 250g",IF('Tableau (3)'!MW8=3,"3 Comté 12M 250g",IF('Tableau (3)'!MW8=4,"4 Comté 12M 250g",IF('Tableau (3)'!MW8=5,"5 Comté 12M 250g",IF('Tableau (3)'!MW8=6,"6 Comté 12M 250g",IF('Tableau (3)'!MW8=7,"7 Comté 12M 250g",IF('Tableau (3)'!MW8=8,"8 Comté 12M 250g",IF('Tableau (3)'!MW8=9,"9 Comté 12M 250g",IF('Tableau (3)'!MW8=10,"10 Comté 12M 250g",IF('Tableau (3)'!MW8&gt;10,"!!!!!!!!!!!!!!","")))))))))))</f>
        <v/>
      </c>
      <c r="MT10" s="14" t="str">
        <f>IF('Tableau (3)'!MW29=1,"1 Tête de moine 500g",IF('Tableau (3)'!MW29=2,"2 Tête de moine 500g",IF('Tableau (3)'!MW29=3,"3 Tête de moine 500g",IF('Tableau (3)'!MW29=4,"4 Tête de moine 500g",IF('Tableau (3)'!MW29=5,"5 Tête de moine 500g",IF('Tableau (3)'!MW29=6,"6 Tête de moine 500g",IF('Tableau (3)'!MW29=7,"7 Tête de moine 500g",IF('Tableau (3)'!MW29=8,"8 Tête de moine 500g",IF('Tableau (3)'!MW29=9,"9 Tête de moine 500g",IF('Tableau (3)'!MW29=10,"10 Tête de moine 500g",IF('Tableau (3)'!MW29&gt;10,"!!!!!!!!!!!!!!","")))))))))))</f>
        <v/>
      </c>
      <c r="MU10" s="13" t="str">
        <f>IF('Tableau (3)'!MY8=1,"1 Comté 12M 250g",IF('Tableau (3)'!MY8=2,"2 Comté 12M 250g",IF('Tableau (3)'!MY8=3,"3 Comté 12M 250g",IF('Tableau (3)'!MY8=4,"4 Comté 12M 250g",IF('Tableau (3)'!MY8=5,"5 Comté 12M 250g",IF('Tableau (3)'!MY8=6,"6 Comté 12M 250g",IF('Tableau (3)'!MY8=7,"7 Comté 12M 250g",IF('Tableau (3)'!MY8=8,"8 Comté 12M 250g",IF('Tableau (3)'!MY8=9,"9 Comté 12M 250g",IF('Tableau (3)'!MY8=10,"10 Comté 12M 250g",IF('Tableau (3)'!MY8&gt;10,"!!!!!!!!!!!!!!","")))))))))))</f>
        <v/>
      </c>
      <c r="MV10" s="14" t="str">
        <f>IF('Tableau (3)'!MY29=1,"1 Tête de moine 500g",IF('Tableau (3)'!MY29=2,"2 Tête de moine 500g",IF('Tableau (3)'!MY29=3,"3 Tête de moine 500g",IF('Tableau (3)'!MY29=4,"4 Tête de moine 500g",IF('Tableau (3)'!MY29=5,"5 Tête de moine 500g",IF('Tableau (3)'!MY29=6,"6 Tête de moine 500g",IF('Tableau (3)'!MY29=7,"7 Tête de moine 500g",IF('Tableau (3)'!MY29=8,"8 Tête de moine 500g",IF('Tableau (3)'!MY29=9,"9 Tête de moine 500g",IF('Tableau (3)'!MY29=10,"10 Tête de moine 500g",IF('Tableau (3)'!MY29&gt;10,"!!!!!!!!!!!!!!","")))))))))))</f>
        <v/>
      </c>
      <c r="MW10" s="13" t="str">
        <f>IF('Tableau (3)'!NA8=1,"1 Comté 12M 250g",IF('Tableau (3)'!NA8=2,"2 Comté 12M 250g",IF('Tableau (3)'!NA8=3,"3 Comté 12M 250g",IF('Tableau (3)'!NA8=4,"4 Comté 12M 250g",IF('Tableau (3)'!NA8=5,"5 Comté 12M 250g",IF('Tableau (3)'!NA8=6,"6 Comté 12M 250g",IF('Tableau (3)'!NA8=7,"7 Comté 12M 250g",IF('Tableau (3)'!NA8=8,"8 Comté 12M 250g",IF('Tableau (3)'!NA8=9,"9 Comté 12M 250g",IF('Tableau (3)'!NA8=10,"10 Comté 12M 250g",IF('Tableau (3)'!NA8&gt;10,"!!!!!!!!!!!!!!","")))))))))))</f>
        <v/>
      </c>
      <c r="MX10" s="14" t="str">
        <f>IF('Tableau (3)'!NA29=1,"1 Tête de moine 500g",IF('Tableau (3)'!NA29=2,"2 Tête de moine 500g",IF('Tableau (3)'!NA29=3,"3 Tête de moine 500g",IF('Tableau (3)'!NA29=4,"4 Tête de moine 500g",IF('Tableau (3)'!NA29=5,"5 Tête de moine 500g",IF('Tableau (3)'!NA29=6,"6 Tête de moine 500g",IF('Tableau (3)'!NA29=7,"7 Tête de moine 500g",IF('Tableau (3)'!NA29=8,"8 Tête de moine 500g",IF('Tableau (3)'!NA29=9,"9 Tête de moine 500g",IF('Tableau (3)'!NA29=10,"10 Tête de moine 500g",IF('Tableau (3)'!NA29&gt;10,"!!!!!!!!!!!!!!","")))))))))))</f>
        <v/>
      </c>
      <c r="MY10" s="13" t="str">
        <f>IF('Tableau (3)'!NC8=1,"1 Comté 12M 250g",IF('Tableau (3)'!NC8=2,"2 Comté 12M 250g",IF('Tableau (3)'!NC8=3,"3 Comté 12M 250g",IF('Tableau (3)'!NC8=4,"4 Comté 12M 250g",IF('Tableau (3)'!NC8=5,"5 Comté 12M 250g",IF('Tableau (3)'!NC8=6,"6 Comté 12M 250g",IF('Tableau (3)'!NC8=7,"7 Comté 12M 250g",IF('Tableau (3)'!NC8=8,"8 Comté 12M 250g",IF('Tableau (3)'!NC8=9,"9 Comté 12M 250g",IF('Tableau (3)'!NC8=10,"10 Comté 12M 250g",IF('Tableau (3)'!NC8&gt;10,"!!!!!!!!!!!!!!","")))))))))))</f>
        <v/>
      </c>
      <c r="MZ10" s="14" t="str">
        <f>IF('Tableau (3)'!NC29=1,"1 Tête de moine 500g",IF('Tableau (3)'!NC29=2,"2 Tête de moine 500g",IF('Tableau (3)'!NC29=3,"3 Tête de moine 500g",IF('Tableau (3)'!NC29=4,"4 Tête de moine 500g",IF('Tableau (3)'!NC29=5,"5 Tête de moine 500g",IF('Tableau (3)'!NC29=6,"6 Tête de moine 500g",IF('Tableau (3)'!NC29=7,"7 Tête de moine 500g",IF('Tableau (3)'!NC29=8,"8 Tête de moine 500g",IF('Tableau (3)'!NC29=9,"9 Tête de moine 500g",IF('Tableau (3)'!NC29=10,"10 Tête de moine 500g",IF('Tableau (3)'!NC29&gt;10,"!!!!!!!!!!!!!!","")))))))))))</f>
        <v/>
      </c>
      <c r="NA10" s="13" t="str">
        <f>IF('Tableau (3)'!NE8=1,"1 Comté 12M 250g",IF('Tableau (3)'!NE8=2,"2 Comté 12M 250g",IF('Tableau (3)'!NE8=3,"3 Comté 12M 250g",IF('Tableau (3)'!NE8=4,"4 Comté 12M 250g",IF('Tableau (3)'!NE8=5,"5 Comté 12M 250g",IF('Tableau (3)'!NE8=6,"6 Comté 12M 250g",IF('Tableau (3)'!NE8=7,"7 Comté 12M 250g",IF('Tableau (3)'!NE8=8,"8 Comté 12M 250g",IF('Tableau (3)'!NE8=9,"9 Comté 12M 250g",IF('Tableau (3)'!NE8=10,"10 Comté 12M 250g",IF('Tableau (3)'!NE8&gt;10,"!!!!!!!!!!!!!!","")))))))))))</f>
        <v/>
      </c>
      <c r="NB10" s="14" t="str">
        <f>IF('Tableau (3)'!NE29=1,"1 Tête de moine 500g",IF('Tableau (3)'!NE29=2,"2 Tête de moine 500g",IF('Tableau (3)'!NE29=3,"3 Tête de moine 500g",IF('Tableau (3)'!NE29=4,"4 Tête de moine 500g",IF('Tableau (3)'!NE29=5,"5 Tête de moine 500g",IF('Tableau (3)'!NE29=6,"6 Tête de moine 500g",IF('Tableau (3)'!NE29=7,"7 Tête de moine 500g",IF('Tableau (3)'!NE29=8,"8 Tête de moine 500g",IF('Tableau (3)'!NE29=9,"9 Tête de moine 500g",IF('Tableau (3)'!NE29=10,"10 Tête de moine 500g",IF('Tableau (3)'!NE29&gt;10,"!!!!!!!!!!!!!!","")))))))))))</f>
        <v/>
      </c>
      <c r="NC10" s="13" t="str">
        <f>IF('Tableau (3)'!NG8=1,"1 Comté 12M 250g",IF('Tableau (3)'!NG8=2,"2 Comté 12M 250g",IF('Tableau (3)'!NG8=3,"3 Comté 12M 250g",IF('Tableau (3)'!NG8=4,"4 Comté 12M 250g",IF('Tableau (3)'!NG8=5,"5 Comté 12M 250g",IF('Tableau (3)'!NG8=6,"6 Comté 12M 250g",IF('Tableau (3)'!NG8=7,"7 Comté 12M 250g",IF('Tableau (3)'!NG8=8,"8 Comté 12M 250g",IF('Tableau (3)'!NG8=9,"9 Comté 12M 250g",IF('Tableau (3)'!NG8=10,"10 Comté 12M 250g",IF('Tableau (3)'!NG8&gt;10,"!!!!!!!!!!!!!!","")))))))))))</f>
        <v/>
      </c>
      <c r="ND10" s="14" t="str">
        <f>IF('Tableau (3)'!NG29=1,"1 Tête de moine 500g",IF('Tableau (3)'!NG29=2,"2 Tête de moine 500g",IF('Tableau (3)'!NG29=3,"3 Tête de moine 500g",IF('Tableau (3)'!NG29=4,"4 Tête de moine 500g",IF('Tableau (3)'!NG29=5,"5 Tête de moine 500g",IF('Tableau (3)'!NG29=6,"6 Tête de moine 500g",IF('Tableau (3)'!NG29=7,"7 Tête de moine 500g",IF('Tableau (3)'!NG29=8,"8 Tête de moine 500g",IF('Tableau (3)'!NG29=9,"9 Tête de moine 500g",IF('Tableau (3)'!NG29=10,"10 Tête de moine 500g",IF('Tableau (3)'!NG29&gt;10,"!!!!!!!!!!!!!!","")))))))))))</f>
        <v/>
      </c>
      <c r="NE10" s="13" t="str">
        <f>IF('Tableau (3)'!NI8=1,"1 Comté 12M 250g",IF('Tableau (3)'!NI8=2,"2 Comté 12M 250g",IF('Tableau (3)'!NI8=3,"3 Comté 12M 250g",IF('Tableau (3)'!NI8=4,"4 Comté 12M 250g",IF('Tableau (3)'!NI8=5,"5 Comté 12M 250g",IF('Tableau (3)'!NI8=6,"6 Comté 12M 250g",IF('Tableau (3)'!NI8=7,"7 Comté 12M 250g",IF('Tableau (3)'!NI8=8,"8 Comté 12M 250g",IF('Tableau (3)'!NI8=9,"9 Comté 12M 250g",IF('Tableau (3)'!NI8=10,"10 Comté 12M 250g",IF('Tableau (3)'!NI8&gt;10,"!!!!!!!!!!!!!!","")))))))))))</f>
        <v/>
      </c>
      <c r="NF10" s="14" t="str">
        <f>IF('Tableau (3)'!NI29=1,"1 Tête de moine 500g",IF('Tableau (3)'!NI29=2,"2 Tête de moine 500g",IF('Tableau (3)'!NI29=3,"3 Tête de moine 500g",IF('Tableau (3)'!NI29=4,"4 Tête de moine 500g",IF('Tableau (3)'!NI29=5,"5 Tête de moine 500g",IF('Tableau (3)'!NI29=6,"6 Tête de moine 500g",IF('Tableau (3)'!NI29=7,"7 Tête de moine 500g",IF('Tableau (3)'!NI29=8,"8 Tête de moine 500g",IF('Tableau (3)'!NI29=9,"9 Tête de moine 500g",IF('Tableau (3)'!NI29=10,"10 Tête de moine 500g",IF('Tableau (3)'!NI29&gt;10,"!!!!!!!!!!!!!!","")))))))))))</f>
        <v/>
      </c>
      <c r="NG10" s="13" t="str">
        <f>IF('Tableau (3)'!NK8=1,"1 Comté 12M 250g",IF('Tableau (3)'!NK8=2,"2 Comté 12M 250g",IF('Tableau (3)'!NK8=3,"3 Comté 12M 250g",IF('Tableau (3)'!NK8=4,"4 Comté 12M 250g",IF('Tableau (3)'!NK8=5,"5 Comté 12M 250g",IF('Tableau (3)'!NK8=6,"6 Comté 12M 250g",IF('Tableau (3)'!NK8=7,"7 Comté 12M 250g",IF('Tableau (3)'!NK8=8,"8 Comté 12M 250g",IF('Tableau (3)'!NK8=9,"9 Comté 12M 250g",IF('Tableau (3)'!NK8=10,"10 Comté 12M 250g",IF('Tableau (3)'!NK8&gt;10,"!!!!!!!!!!!!!!","")))))))))))</f>
        <v/>
      </c>
      <c r="NH10" s="14" t="str">
        <f>IF('Tableau (3)'!NK29=1,"1 Tête de moine 500g",IF('Tableau (3)'!NK29=2,"2 Tête de moine 500g",IF('Tableau (3)'!NK29=3,"3 Tête de moine 500g",IF('Tableau (3)'!NK29=4,"4 Tête de moine 500g",IF('Tableau (3)'!NK29=5,"5 Tête de moine 500g",IF('Tableau (3)'!NK29=6,"6 Tête de moine 500g",IF('Tableau (3)'!NK29=7,"7 Tête de moine 500g",IF('Tableau (3)'!NK29=8,"8 Tête de moine 500g",IF('Tableau (3)'!NK29=9,"9 Tête de moine 500g",IF('Tableau (3)'!NK29=10,"10 Tête de moine 500g",IF('Tableau (3)'!NK29&gt;10,"!!!!!!!!!!!!!!","")))))))))))</f>
        <v/>
      </c>
      <c r="NI10" s="13" t="str">
        <f>IF('Tableau (3)'!NM8=1,"1 Comté 12M 250g",IF('Tableau (3)'!NM8=2,"2 Comté 12M 250g",IF('Tableau (3)'!NM8=3,"3 Comté 12M 250g",IF('Tableau (3)'!NM8=4,"4 Comté 12M 250g",IF('Tableau (3)'!NM8=5,"5 Comté 12M 250g",IF('Tableau (3)'!NM8=6,"6 Comté 12M 250g",IF('Tableau (3)'!NM8=7,"7 Comté 12M 250g",IF('Tableau (3)'!NM8=8,"8 Comté 12M 250g",IF('Tableau (3)'!NM8=9,"9 Comté 12M 250g",IF('Tableau (3)'!NM8=10,"10 Comté 12M 250g",IF('Tableau (3)'!NM8&gt;10,"!!!!!!!!!!!!!!","")))))))))))</f>
        <v/>
      </c>
      <c r="NJ10" s="14" t="str">
        <f>IF('Tableau (3)'!NM29=1,"1 Tête de moine 500g",IF('Tableau (3)'!NM29=2,"2 Tête de moine 500g",IF('Tableau (3)'!NM29=3,"3 Tête de moine 500g",IF('Tableau (3)'!NM29=4,"4 Tête de moine 500g",IF('Tableau (3)'!NM29=5,"5 Tête de moine 500g",IF('Tableau (3)'!NM29=6,"6 Tête de moine 500g",IF('Tableau (3)'!NM29=7,"7 Tête de moine 500g",IF('Tableau (3)'!NM29=8,"8 Tête de moine 500g",IF('Tableau (3)'!NM29=9,"9 Tête de moine 500g",IF('Tableau (3)'!NM29=10,"10 Tête de moine 500g",IF('Tableau (3)'!NM29&gt;10,"!!!!!!!!!!!!!!","")))))))))))</f>
        <v/>
      </c>
      <c r="NK10" s="13" t="str">
        <f>IF('Tableau (3)'!NO8=1,"1 Comté 12M 250g",IF('Tableau (3)'!NO8=2,"2 Comté 12M 250g",IF('Tableau (3)'!NO8=3,"3 Comté 12M 250g",IF('Tableau (3)'!NO8=4,"4 Comté 12M 250g",IF('Tableau (3)'!NO8=5,"5 Comté 12M 250g",IF('Tableau (3)'!NO8=6,"6 Comté 12M 250g",IF('Tableau (3)'!NO8=7,"7 Comté 12M 250g",IF('Tableau (3)'!NO8=8,"8 Comté 12M 250g",IF('Tableau (3)'!NO8=9,"9 Comté 12M 250g",IF('Tableau (3)'!NO8=10,"10 Comté 12M 250g",IF('Tableau (3)'!NO8&gt;10,"!!!!!!!!!!!!!!","")))))))))))</f>
        <v/>
      </c>
      <c r="NL10" s="14" t="str">
        <f>IF('Tableau (3)'!NO29=1,"1 Tête de moine 500g",IF('Tableau (3)'!NO29=2,"2 Tête de moine 500g",IF('Tableau (3)'!NO29=3,"3 Tête de moine 500g",IF('Tableau (3)'!NO29=4,"4 Tête de moine 500g",IF('Tableau (3)'!NO29=5,"5 Tête de moine 500g",IF('Tableau (3)'!NO29=6,"6 Tête de moine 500g",IF('Tableau (3)'!NO29=7,"7 Tête de moine 500g",IF('Tableau (3)'!NO29=8,"8 Tête de moine 500g",IF('Tableau (3)'!NO29=9,"9 Tête de moine 500g",IF('Tableau (3)'!NO29=10,"10 Tête de moine 500g",IF('Tableau (3)'!NO29&gt;10,"!!!!!!!!!!!!!!","")))))))))))</f>
        <v/>
      </c>
      <c r="NM10" s="13" t="str">
        <f>IF('Tableau (3)'!NQ8=1,"1 Comté 12M 250g",IF('Tableau (3)'!NQ8=2,"2 Comté 12M 250g",IF('Tableau (3)'!NQ8=3,"3 Comté 12M 250g",IF('Tableau (3)'!NQ8=4,"4 Comté 12M 250g",IF('Tableau (3)'!NQ8=5,"5 Comté 12M 250g",IF('Tableau (3)'!NQ8=6,"6 Comté 12M 250g",IF('Tableau (3)'!NQ8=7,"7 Comté 12M 250g",IF('Tableau (3)'!NQ8=8,"8 Comté 12M 250g",IF('Tableau (3)'!NQ8=9,"9 Comté 12M 250g",IF('Tableau (3)'!NQ8=10,"10 Comté 12M 250g",IF('Tableau (3)'!NQ8&gt;10,"!!!!!!!!!!!!!!","")))))))))))</f>
        <v/>
      </c>
      <c r="NN10" s="14" t="str">
        <f>IF('Tableau (3)'!NQ29=1,"1 Tête de moine 500g",IF('Tableau (3)'!NQ29=2,"2 Tête de moine 500g",IF('Tableau (3)'!NQ29=3,"3 Tête de moine 500g",IF('Tableau (3)'!NQ29=4,"4 Tête de moine 500g",IF('Tableau (3)'!NQ29=5,"5 Tête de moine 500g",IF('Tableau (3)'!NQ29=6,"6 Tête de moine 500g",IF('Tableau (3)'!NQ29=7,"7 Tête de moine 500g",IF('Tableau (3)'!NQ29=8,"8 Tête de moine 500g",IF('Tableau (3)'!NQ29=9,"9 Tête de moine 500g",IF('Tableau (3)'!NQ29=10,"10 Tête de moine 500g",IF('Tableau (3)'!NQ29&gt;10,"!!!!!!!!!!!!!!","")))))))))))</f>
        <v/>
      </c>
      <c r="NO10" s="13" t="str">
        <f>IF('Tableau (3)'!NS8=1,"1 Comté 12M 250g",IF('Tableau (3)'!NS8=2,"2 Comté 12M 250g",IF('Tableau (3)'!NS8=3,"3 Comté 12M 250g",IF('Tableau (3)'!NS8=4,"4 Comté 12M 250g",IF('Tableau (3)'!NS8=5,"5 Comté 12M 250g",IF('Tableau (3)'!NS8=6,"6 Comté 12M 250g",IF('Tableau (3)'!NS8=7,"7 Comté 12M 250g",IF('Tableau (3)'!NS8=8,"8 Comté 12M 250g",IF('Tableau (3)'!NS8=9,"9 Comté 12M 250g",IF('Tableau (3)'!NS8=10,"10 Comté 12M 250g",IF('Tableau (3)'!NS8&gt;10,"!!!!!!!!!!!!!!","")))))))))))</f>
        <v/>
      </c>
      <c r="NP10" s="14" t="str">
        <f>IF('Tableau (3)'!NS29=1,"1 Tête de moine 500g",IF('Tableau (3)'!NS29=2,"2 Tête de moine 500g",IF('Tableau (3)'!NS29=3,"3 Tête de moine 500g",IF('Tableau (3)'!NS29=4,"4 Tête de moine 500g",IF('Tableau (3)'!NS29=5,"5 Tête de moine 500g",IF('Tableau (3)'!NS29=6,"6 Tête de moine 500g",IF('Tableau (3)'!NS29=7,"7 Tête de moine 500g",IF('Tableau (3)'!NS29=8,"8 Tête de moine 500g",IF('Tableau (3)'!NS29=9,"9 Tête de moine 500g",IF('Tableau (3)'!NS29=10,"10 Tête de moine 500g",IF('Tableau (3)'!NS29&gt;10,"!!!!!!!!!!!!!!","")))))))))))</f>
        <v/>
      </c>
      <c r="NQ10" s="13" t="str">
        <f>IF('Tableau (3)'!NU8=1,"1 Comté 12M 250g",IF('Tableau (3)'!NU8=2,"2 Comté 12M 250g",IF('Tableau (3)'!NU8=3,"3 Comté 12M 250g",IF('Tableau (3)'!NU8=4,"4 Comté 12M 250g",IF('Tableau (3)'!NU8=5,"5 Comté 12M 250g",IF('Tableau (3)'!NU8=6,"6 Comté 12M 250g",IF('Tableau (3)'!NU8=7,"7 Comté 12M 250g",IF('Tableau (3)'!NU8=8,"8 Comté 12M 250g",IF('Tableau (3)'!NU8=9,"9 Comté 12M 250g",IF('Tableau (3)'!NU8=10,"10 Comté 12M 250g",IF('Tableau (3)'!NU8&gt;10,"!!!!!!!!!!!!!!","")))))))))))</f>
        <v/>
      </c>
      <c r="NR10" s="14" t="str">
        <f>IF('Tableau (3)'!NU29=1,"1 Tête de moine 500g",IF('Tableau (3)'!NU29=2,"2 Tête de moine 500g",IF('Tableau (3)'!NU29=3,"3 Tête de moine 500g",IF('Tableau (3)'!NU29=4,"4 Tête de moine 500g",IF('Tableau (3)'!NU29=5,"5 Tête de moine 500g",IF('Tableau (3)'!NU29=6,"6 Tête de moine 500g",IF('Tableau (3)'!NU29=7,"7 Tête de moine 500g",IF('Tableau (3)'!NU29=8,"8 Tête de moine 500g",IF('Tableau (3)'!NU29=9,"9 Tête de moine 500g",IF('Tableau (3)'!NU29=10,"10 Tête de moine 500g",IF('Tableau (3)'!NU29&gt;10,"!!!!!!!!!!!!!!","")))))))))))</f>
        <v/>
      </c>
      <c r="NS10" s="13" t="str">
        <f>IF('Tableau (3)'!NW8=1,"1 Comté 12M 250g",IF('Tableau (3)'!NW8=2,"2 Comté 12M 250g",IF('Tableau (3)'!NW8=3,"3 Comté 12M 250g",IF('Tableau (3)'!NW8=4,"4 Comté 12M 250g",IF('Tableau (3)'!NW8=5,"5 Comté 12M 250g",IF('Tableau (3)'!NW8=6,"6 Comté 12M 250g",IF('Tableau (3)'!NW8=7,"7 Comté 12M 250g",IF('Tableau (3)'!NW8=8,"8 Comté 12M 250g",IF('Tableau (3)'!NW8=9,"9 Comté 12M 250g",IF('Tableau (3)'!NW8=10,"10 Comté 12M 250g",IF('Tableau (3)'!NW8&gt;10,"!!!!!!!!!!!!!!","")))))))))))</f>
        <v/>
      </c>
      <c r="NT10" s="14" t="str">
        <f>IF('Tableau (3)'!NW29=1,"1 Tête de moine 500g",IF('Tableau (3)'!NW29=2,"2 Tête de moine 500g",IF('Tableau (3)'!NW29=3,"3 Tête de moine 500g",IF('Tableau (3)'!NW29=4,"4 Tête de moine 500g",IF('Tableau (3)'!NW29=5,"5 Tête de moine 500g",IF('Tableau (3)'!NW29=6,"6 Tête de moine 500g",IF('Tableau (3)'!NW29=7,"7 Tête de moine 500g",IF('Tableau (3)'!NW29=8,"8 Tête de moine 500g",IF('Tableau (3)'!NW29=9,"9 Tête de moine 500g",IF('Tableau (3)'!NW29=10,"10 Tête de moine 500g",IF('Tableau (3)'!NW29&gt;10,"!!!!!!!!!!!!!!","")))))))))))</f>
        <v/>
      </c>
      <c r="NU10" s="13" t="str">
        <f>IF('Tableau (3)'!NY8=1,"1 Comté 12M 250g",IF('Tableau (3)'!NY8=2,"2 Comté 12M 250g",IF('Tableau (3)'!NY8=3,"3 Comté 12M 250g",IF('Tableau (3)'!NY8=4,"4 Comté 12M 250g",IF('Tableau (3)'!NY8=5,"5 Comté 12M 250g",IF('Tableau (3)'!NY8=6,"6 Comté 12M 250g",IF('Tableau (3)'!NY8=7,"7 Comté 12M 250g",IF('Tableau (3)'!NY8=8,"8 Comté 12M 250g",IF('Tableau (3)'!NY8=9,"9 Comté 12M 250g",IF('Tableau (3)'!NY8=10,"10 Comté 12M 250g",IF('Tableau (3)'!NY8&gt;10,"!!!!!!!!!!!!!!","")))))))))))</f>
        <v/>
      </c>
      <c r="NV10" s="14" t="str">
        <f>IF('Tableau (3)'!NY29=1,"1 Tête de moine 500g",IF('Tableau (3)'!NY29=2,"2 Tête de moine 500g",IF('Tableau (3)'!NY29=3,"3 Tête de moine 500g",IF('Tableau (3)'!NY29=4,"4 Tête de moine 500g",IF('Tableau (3)'!NY29=5,"5 Tête de moine 500g",IF('Tableau (3)'!NY29=6,"6 Tête de moine 500g",IF('Tableau (3)'!NY29=7,"7 Tête de moine 500g",IF('Tableau (3)'!NY29=8,"8 Tête de moine 500g",IF('Tableau (3)'!NY29=9,"9 Tête de moine 500g",IF('Tableau (3)'!NY29=10,"10 Tête de moine 500g",IF('Tableau (3)'!NY29&gt;10,"!!!!!!!!!!!!!!","")))))))))))</f>
        <v/>
      </c>
      <c r="NW10" s="13" t="str">
        <f>IF('Tableau (3)'!OA8=1,"1 Comté 12M 250g",IF('Tableau (3)'!OA8=2,"2 Comté 12M 250g",IF('Tableau (3)'!OA8=3,"3 Comté 12M 250g",IF('Tableau (3)'!OA8=4,"4 Comté 12M 250g",IF('Tableau (3)'!OA8=5,"5 Comté 12M 250g",IF('Tableau (3)'!OA8=6,"6 Comté 12M 250g",IF('Tableau (3)'!OA8=7,"7 Comté 12M 250g",IF('Tableau (3)'!OA8=8,"8 Comté 12M 250g",IF('Tableau (3)'!OA8=9,"9 Comté 12M 250g",IF('Tableau (3)'!OA8=10,"10 Comté 12M 250g",IF('Tableau (3)'!OA8&gt;10,"!!!!!!!!!!!!!!","")))))))))))</f>
        <v/>
      </c>
      <c r="NX10" s="14" t="str">
        <f>IF('Tableau (3)'!OA29=1,"1 Tête de moine 500g",IF('Tableau (3)'!OA29=2,"2 Tête de moine 500g",IF('Tableau (3)'!OA29=3,"3 Tête de moine 500g",IF('Tableau (3)'!OA29=4,"4 Tête de moine 500g",IF('Tableau (3)'!OA29=5,"5 Tête de moine 500g",IF('Tableau (3)'!OA29=6,"6 Tête de moine 500g",IF('Tableau (3)'!OA29=7,"7 Tête de moine 500g",IF('Tableau (3)'!OA29=8,"8 Tête de moine 500g",IF('Tableau (3)'!OA29=9,"9 Tête de moine 500g",IF('Tableau (3)'!OA29=10,"10 Tête de moine 500g",IF('Tableau (3)'!OA29&gt;10,"!!!!!!!!!!!!!!","")))))))))))</f>
        <v/>
      </c>
      <c r="NY10" s="13" t="str">
        <f>IF('Tableau (3)'!OC8=1,"1 Comté 12M 250g",IF('Tableau (3)'!OC8=2,"2 Comté 12M 250g",IF('Tableau (3)'!OC8=3,"3 Comté 12M 250g",IF('Tableau (3)'!OC8=4,"4 Comté 12M 250g",IF('Tableau (3)'!OC8=5,"5 Comté 12M 250g",IF('Tableau (3)'!OC8=6,"6 Comté 12M 250g",IF('Tableau (3)'!OC8=7,"7 Comté 12M 250g",IF('Tableau (3)'!OC8=8,"8 Comté 12M 250g",IF('Tableau (3)'!OC8=9,"9 Comté 12M 250g",IF('Tableau (3)'!OC8=10,"10 Comté 12M 250g",IF('Tableau (3)'!OC8&gt;10,"!!!!!!!!!!!!!!","")))))))))))</f>
        <v/>
      </c>
      <c r="NZ10" s="14" t="str">
        <f>IF('Tableau (3)'!OC29=1,"1 Tête de moine 500g",IF('Tableau (3)'!OC29=2,"2 Tête de moine 500g",IF('Tableau (3)'!OC29=3,"3 Tête de moine 500g",IF('Tableau (3)'!OC29=4,"4 Tête de moine 500g",IF('Tableau (3)'!OC29=5,"5 Tête de moine 500g",IF('Tableau (3)'!OC29=6,"6 Tête de moine 500g",IF('Tableau (3)'!OC29=7,"7 Tête de moine 500g",IF('Tableau (3)'!OC29=8,"8 Tête de moine 500g",IF('Tableau (3)'!OC29=9,"9 Tête de moine 500g",IF('Tableau (3)'!OC29=10,"10 Tête de moine 500g",IF('Tableau (3)'!OC29&gt;10,"!!!!!!!!!!!!!!","")))))))))))</f>
        <v/>
      </c>
      <c r="OA10" s="13" t="str">
        <f>IF('Tableau (3)'!OE8=1,"1 Comté 12M 250g",IF('Tableau (3)'!OE8=2,"2 Comté 12M 250g",IF('Tableau (3)'!OE8=3,"3 Comté 12M 250g",IF('Tableau (3)'!OE8=4,"4 Comté 12M 250g",IF('Tableau (3)'!OE8=5,"5 Comté 12M 250g",IF('Tableau (3)'!OE8=6,"6 Comté 12M 250g",IF('Tableau (3)'!OE8=7,"7 Comté 12M 250g",IF('Tableau (3)'!OE8=8,"8 Comté 12M 250g",IF('Tableau (3)'!OE8=9,"9 Comté 12M 250g",IF('Tableau (3)'!OE8=10,"10 Comté 12M 250g",IF('Tableau (3)'!OE8&gt;10,"!!!!!!!!!!!!!!","")))))))))))</f>
        <v/>
      </c>
      <c r="OB10" s="14" t="str">
        <f>IF('Tableau (3)'!OE29=1,"1 Tête de moine 500g",IF('Tableau (3)'!OE29=2,"2 Tête de moine 500g",IF('Tableau (3)'!OE29=3,"3 Tête de moine 500g",IF('Tableau (3)'!OE29=4,"4 Tête de moine 500g",IF('Tableau (3)'!OE29=5,"5 Tête de moine 500g",IF('Tableau (3)'!OE29=6,"6 Tête de moine 500g",IF('Tableau (3)'!OE29=7,"7 Tête de moine 500g",IF('Tableau (3)'!OE29=8,"8 Tête de moine 500g",IF('Tableau (3)'!OE29=9,"9 Tête de moine 500g",IF('Tableau (3)'!OE29=10,"10 Tête de moine 500g",IF('Tableau (3)'!OE29&gt;10,"!!!!!!!!!!!!!!","")))))))))))</f>
        <v/>
      </c>
      <c r="OC10" s="13" t="str">
        <f>IF('Tableau (3)'!OG8=1,"1 Comté 12M 250g",IF('Tableau (3)'!OG8=2,"2 Comté 12M 250g",IF('Tableau (3)'!OG8=3,"3 Comté 12M 250g",IF('Tableau (3)'!OG8=4,"4 Comté 12M 250g",IF('Tableau (3)'!OG8=5,"5 Comté 12M 250g",IF('Tableau (3)'!OG8=6,"6 Comté 12M 250g",IF('Tableau (3)'!OG8=7,"7 Comté 12M 250g",IF('Tableau (3)'!OG8=8,"8 Comté 12M 250g",IF('Tableau (3)'!OG8=9,"9 Comté 12M 250g",IF('Tableau (3)'!OG8=10,"10 Comté 12M 250g",IF('Tableau (3)'!OG8&gt;10,"!!!!!!!!!!!!!!","")))))))))))</f>
        <v/>
      </c>
      <c r="OD10" s="14" t="str">
        <f>IF('Tableau (3)'!OG29=1,"1 Tête de moine 500g",IF('Tableau (3)'!OG29=2,"2 Tête de moine 500g",IF('Tableau (3)'!OG29=3,"3 Tête de moine 500g",IF('Tableau (3)'!OG29=4,"4 Tête de moine 500g",IF('Tableau (3)'!OG29=5,"5 Tête de moine 500g",IF('Tableau (3)'!OG29=6,"6 Tête de moine 500g",IF('Tableau (3)'!OG29=7,"7 Tête de moine 500g",IF('Tableau (3)'!OG29=8,"8 Tête de moine 500g",IF('Tableau (3)'!OG29=9,"9 Tête de moine 500g",IF('Tableau (3)'!OG29=10,"10 Tête de moine 500g",IF('Tableau (3)'!OG29&gt;10,"!!!!!!!!!!!!!!","")))))))))))</f>
        <v/>
      </c>
      <c r="OE10" s="13" t="str">
        <f>IF('Tableau (3)'!OI8=1,"1 Comté 12M 250g",IF('Tableau (3)'!OI8=2,"2 Comté 12M 250g",IF('Tableau (3)'!OI8=3,"3 Comté 12M 250g",IF('Tableau (3)'!OI8=4,"4 Comté 12M 250g",IF('Tableau (3)'!OI8=5,"5 Comté 12M 250g",IF('Tableau (3)'!OI8=6,"6 Comté 12M 250g",IF('Tableau (3)'!OI8=7,"7 Comté 12M 250g",IF('Tableau (3)'!OI8=8,"8 Comté 12M 250g",IF('Tableau (3)'!OI8=9,"9 Comté 12M 250g",IF('Tableau (3)'!OI8=10,"10 Comté 12M 250g",IF('Tableau (3)'!OI8&gt;10,"!!!!!!!!!!!!!!","")))))))))))</f>
        <v/>
      </c>
      <c r="OF10" s="14" t="str">
        <f>IF('Tableau (3)'!OI29=1,"1 Tête de moine 500g",IF('Tableau (3)'!OI29=2,"2 Tête de moine 500g",IF('Tableau (3)'!OI29=3,"3 Tête de moine 500g",IF('Tableau (3)'!OI29=4,"4 Tête de moine 500g",IF('Tableau (3)'!OI29=5,"5 Tête de moine 500g",IF('Tableau (3)'!OI29=6,"6 Tête de moine 500g",IF('Tableau (3)'!OI29=7,"7 Tête de moine 500g",IF('Tableau (3)'!OI29=8,"8 Tête de moine 500g",IF('Tableau (3)'!OI29=9,"9 Tête de moine 500g",IF('Tableau (3)'!OI29=10,"10 Tête de moine 500g",IF('Tableau (3)'!OI29&gt;10,"!!!!!!!!!!!!!!","")))))))))))</f>
        <v/>
      </c>
      <c r="OG10" s="13" t="str">
        <f>IF('Tableau (3)'!OK8=1,"1 Comté 12M 250g",IF('Tableau (3)'!OK8=2,"2 Comté 12M 250g",IF('Tableau (3)'!OK8=3,"3 Comté 12M 250g",IF('Tableau (3)'!OK8=4,"4 Comté 12M 250g",IF('Tableau (3)'!OK8=5,"5 Comté 12M 250g",IF('Tableau (3)'!OK8=6,"6 Comté 12M 250g",IF('Tableau (3)'!OK8=7,"7 Comté 12M 250g",IF('Tableau (3)'!OK8=8,"8 Comté 12M 250g",IF('Tableau (3)'!OK8=9,"9 Comté 12M 250g",IF('Tableau (3)'!OK8=10,"10 Comté 12M 250g",IF('Tableau (3)'!OK8&gt;10,"!!!!!!!!!!!!!!","")))))))))))</f>
        <v/>
      </c>
      <c r="OH10" s="14" t="str">
        <f>IF('Tableau (3)'!OK29=1,"1 Tête de moine 500g",IF('Tableau (3)'!OK29=2,"2 Tête de moine 500g",IF('Tableau (3)'!OK29=3,"3 Tête de moine 500g",IF('Tableau (3)'!OK29=4,"4 Tête de moine 500g",IF('Tableau (3)'!OK29=5,"5 Tête de moine 500g",IF('Tableau (3)'!OK29=6,"6 Tête de moine 500g",IF('Tableau (3)'!OK29=7,"7 Tête de moine 500g",IF('Tableau (3)'!OK29=8,"8 Tête de moine 500g",IF('Tableau (3)'!OK29=9,"9 Tête de moine 500g",IF('Tableau (3)'!OK29=10,"10 Tête de moine 500g",IF('Tableau (3)'!OK29&gt;10,"!!!!!!!!!!!!!!","")))))))))))</f>
        <v/>
      </c>
      <c r="OI10" s="13" t="str">
        <f>IF('Tableau (3)'!OM8=1,"1 Comté 12M 250g",IF('Tableau (3)'!OM8=2,"2 Comté 12M 250g",IF('Tableau (3)'!OM8=3,"3 Comté 12M 250g",IF('Tableau (3)'!OM8=4,"4 Comté 12M 250g",IF('Tableau (3)'!OM8=5,"5 Comté 12M 250g",IF('Tableau (3)'!OM8=6,"6 Comté 12M 250g",IF('Tableau (3)'!OM8=7,"7 Comté 12M 250g",IF('Tableau (3)'!OM8=8,"8 Comté 12M 250g",IF('Tableau (3)'!OM8=9,"9 Comté 12M 250g",IF('Tableau (3)'!OM8=10,"10 Comté 12M 250g",IF('Tableau (3)'!OM8&gt;10,"!!!!!!!!!!!!!!","")))))))))))</f>
        <v/>
      </c>
      <c r="OJ10" s="14" t="str">
        <f>IF('Tableau (3)'!OM29=1,"1 Tête de moine 500g",IF('Tableau (3)'!OM29=2,"2 Tête de moine 500g",IF('Tableau (3)'!OM29=3,"3 Tête de moine 500g",IF('Tableau (3)'!OM29=4,"4 Tête de moine 500g",IF('Tableau (3)'!OM29=5,"5 Tête de moine 500g",IF('Tableau (3)'!OM29=6,"6 Tête de moine 500g",IF('Tableau (3)'!OM29=7,"7 Tête de moine 500g",IF('Tableau (3)'!OM29=8,"8 Tête de moine 500g",IF('Tableau (3)'!OM29=9,"9 Tête de moine 500g",IF('Tableau (3)'!OM29=10,"10 Tête de moine 500g",IF('Tableau (3)'!OM29&gt;10,"!!!!!!!!!!!!!!","")))))))))))</f>
        <v/>
      </c>
      <c r="OK10" s="13" t="str">
        <f>IF('Tableau (3)'!OO8=1,"1 Comté 12M 250g",IF('Tableau (3)'!OO8=2,"2 Comté 12M 250g",IF('Tableau (3)'!OO8=3,"3 Comté 12M 250g",IF('Tableau (3)'!OO8=4,"4 Comté 12M 250g",IF('Tableau (3)'!OO8=5,"5 Comté 12M 250g",IF('Tableau (3)'!OO8=6,"6 Comté 12M 250g",IF('Tableau (3)'!OO8=7,"7 Comté 12M 250g",IF('Tableau (3)'!OO8=8,"8 Comté 12M 250g",IF('Tableau (3)'!OO8=9,"9 Comté 12M 250g",IF('Tableau (3)'!OO8=10,"10 Comté 12M 250g",IF('Tableau (3)'!OO8&gt;10,"!!!!!!!!!!!!!!","")))))))))))</f>
        <v/>
      </c>
      <c r="OL10" s="14" t="str">
        <f>IF('Tableau (3)'!OO29=1,"1 Tête de moine 500g",IF('Tableau (3)'!OO29=2,"2 Tête de moine 500g",IF('Tableau (3)'!OO29=3,"3 Tête de moine 500g",IF('Tableau (3)'!OO29=4,"4 Tête de moine 500g",IF('Tableau (3)'!OO29=5,"5 Tête de moine 500g",IF('Tableau (3)'!OO29=6,"6 Tête de moine 500g",IF('Tableau (3)'!OO29=7,"7 Tête de moine 500g",IF('Tableau (3)'!OO29=8,"8 Tête de moine 500g",IF('Tableau (3)'!OO29=9,"9 Tête de moine 500g",IF('Tableau (3)'!OO29=10,"10 Tête de moine 500g",IF('Tableau (3)'!OO29&gt;10,"!!!!!!!!!!!!!!","")))))))))))</f>
        <v/>
      </c>
      <c r="OM10" s="13" t="str">
        <f>IF('Tableau (3)'!OQ8=1,"1 Comté 12M 250g",IF('Tableau (3)'!OQ8=2,"2 Comté 12M 250g",IF('Tableau (3)'!OQ8=3,"3 Comté 12M 250g",IF('Tableau (3)'!OQ8=4,"4 Comté 12M 250g",IF('Tableau (3)'!OQ8=5,"5 Comté 12M 250g",IF('Tableau (3)'!OQ8=6,"6 Comté 12M 250g",IF('Tableau (3)'!OQ8=7,"7 Comté 12M 250g",IF('Tableau (3)'!OQ8=8,"8 Comté 12M 250g",IF('Tableau (3)'!OQ8=9,"9 Comté 12M 250g",IF('Tableau (3)'!OQ8=10,"10 Comté 12M 250g",IF('Tableau (3)'!OQ8&gt;10,"!!!!!!!!!!!!!!","")))))))))))</f>
        <v/>
      </c>
      <c r="ON10" s="14" t="str">
        <f>IF('Tableau (3)'!OQ29=1,"1 Tête de moine 500g",IF('Tableau (3)'!OQ29=2,"2 Tête de moine 500g",IF('Tableau (3)'!OQ29=3,"3 Tête de moine 500g",IF('Tableau (3)'!OQ29=4,"4 Tête de moine 500g",IF('Tableau (3)'!OQ29=5,"5 Tête de moine 500g",IF('Tableau (3)'!OQ29=6,"6 Tête de moine 500g",IF('Tableau (3)'!OQ29=7,"7 Tête de moine 500g",IF('Tableau (3)'!OQ29=8,"8 Tête de moine 500g",IF('Tableau (3)'!OQ29=9,"9 Tête de moine 500g",IF('Tableau (3)'!OQ29=10,"10 Tête de moine 500g",IF('Tableau (3)'!OQ29&gt;10,"!!!!!!!!!!!!!!","")))))))))))</f>
        <v/>
      </c>
      <c r="OO10" s="13" t="str">
        <f>IF('Tableau (3)'!OS8=1,"1 Comté 12M 250g",IF('Tableau (3)'!OS8=2,"2 Comté 12M 250g",IF('Tableau (3)'!OS8=3,"3 Comté 12M 250g",IF('Tableau (3)'!OS8=4,"4 Comté 12M 250g",IF('Tableau (3)'!OS8=5,"5 Comté 12M 250g",IF('Tableau (3)'!OS8=6,"6 Comté 12M 250g",IF('Tableau (3)'!OS8=7,"7 Comté 12M 250g",IF('Tableau (3)'!OS8=8,"8 Comté 12M 250g",IF('Tableau (3)'!OS8=9,"9 Comté 12M 250g",IF('Tableau (3)'!OS8=10,"10 Comté 12M 250g",IF('Tableau (3)'!OS8&gt;10,"!!!!!!!!!!!!!!","")))))))))))</f>
        <v/>
      </c>
      <c r="OP10" s="14" t="str">
        <f>IF('Tableau (3)'!OS29=1,"1 Tête de moine 500g",IF('Tableau (3)'!OS29=2,"2 Tête de moine 500g",IF('Tableau (3)'!OS29=3,"3 Tête de moine 500g",IF('Tableau (3)'!OS29=4,"4 Tête de moine 500g",IF('Tableau (3)'!OS29=5,"5 Tête de moine 500g",IF('Tableau (3)'!OS29=6,"6 Tête de moine 500g",IF('Tableau (3)'!OS29=7,"7 Tête de moine 500g",IF('Tableau (3)'!OS29=8,"8 Tête de moine 500g",IF('Tableau (3)'!OS29=9,"9 Tête de moine 500g",IF('Tableau (3)'!OS29=10,"10 Tête de moine 500g",IF('Tableau (3)'!OS29&gt;10,"!!!!!!!!!!!!!!","")))))))))))</f>
        <v/>
      </c>
      <c r="OQ10" s="13" t="str">
        <f>IF('Tableau (3)'!OU8=1,"1 Comté 12M 250g",IF('Tableau (3)'!OU8=2,"2 Comté 12M 250g",IF('Tableau (3)'!OU8=3,"3 Comté 12M 250g",IF('Tableau (3)'!OU8=4,"4 Comté 12M 250g",IF('Tableau (3)'!OU8=5,"5 Comté 12M 250g",IF('Tableau (3)'!OU8=6,"6 Comté 12M 250g",IF('Tableau (3)'!OU8=7,"7 Comté 12M 250g",IF('Tableau (3)'!OU8=8,"8 Comté 12M 250g",IF('Tableau (3)'!OU8=9,"9 Comté 12M 250g",IF('Tableau (3)'!OU8=10,"10 Comté 12M 250g",IF('Tableau (3)'!OU8&gt;10,"!!!!!!!!!!!!!!","")))))))))))</f>
        <v/>
      </c>
      <c r="OR10" s="14" t="str">
        <f>IF('Tableau (3)'!OU29=1,"1 Tête de moine 500g",IF('Tableau (3)'!OU29=2,"2 Tête de moine 500g",IF('Tableau (3)'!OU29=3,"3 Tête de moine 500g",IF('Tableau (3)'!OU29=4,"4 Tête de moine 500g",IF('Tableau (3)'!OU29=5,"5 Tête de moine 500g",IF('Tableau (3)'!OU29=6,"6 Tête de moine 500g",IF('Tableau (3)'!OU29=7,"7 Tête de moine 500g",IF('Tableau (3)'!OU29=8,"8 Tête de moine 500g",IF('Tableau (3)'!OU29=9,"9 Tête de moine 500g",IF('Tableau (3)'!OU29=10,"10 Tête de moine 500g",IF('Tableau (3)'!OU29&gt;10,"!!!!!!!!!!!!!!","")))))))))))</f>
        <v/>
      </c>
      <c r="OS10" s="13" t="str">
        <f>IF('Tableau (3)'!OW8=1,"1 Comté 12M 250g",IF('Tableau (3)'!OW8=2,"2 Comté 12M 250g",IF('Tableau (3)'!OW8=3,"3 Comté 12M 250g",IF('Tableau (3)'!OW8=4,"4 Comté 12M 250g",IF('Tableau (3)'!OW8=5,"5 Comté 12M 250g",IF('Tableau (3)'!OW8=6,"6 Comté 12M 250g",IF('Tableau (3)'!OW8=7,"7 Comté 12M 250g",IF('Tableau (3)'!OW8=8,"8 Comté 12M 250g",IF('Tableau (3)'!OW8=9,"9 Comté 12M 250g",IF('Tableau (3)'!OW8=10,"10 Comté 12M 250g",IF('Tableau (3)'!OW8&gt;10,"!!!!!!!!!!!!!!","")))))))))))</f>
        <v/>
      </c>
      <c r="OT10" s="14" t="str">
        <f>IF('Tableau (3)'!OW29=1,"1 Tête de moine 500g",IF('Tableau (3)'!OW29=2,"2 Tête de moine 500g",IF('Tableau (3)'!OW29=3,"3 Tête de moine 500g",IF('Tableau (3)'!OW29=4,"4 Tête de moine 500g",IF('Tableau (3)'!OW29=5,"5 Tête de moine 500g",IF('Tableau (3)'!OW29=6,"6 Tête de moine 500g",IF('Tableau (3)'!OW29=7,"7 Tête de moine 500g",IF('Tableau (3)'!OW29=8,"8 Tête de moine 500g",IF('Tableau (3)'!OW29=9,"9 Tête de moine 500g",IF('Tableau (3)'!OW29=10,"10 Tête de moine 500g",IF('Tableau (3)'!OW29&gt;10,"!!!!!!!!!!!!!!","")))))))))))</f>
        <v/>
      </c>
      <c r="OU10" s="13" t="str">
        <f>IF('Tableau (3)'!OY8=1,"1 Comté 12M 250g",IF('Tableau (3)'!OY8=2,"2 Comté 12M 250g",IF('Tableau (3)'!OY8=3,"3 Comté 12M 250g",IF('Tableau (3)'!OY8=4,"4 Comté 12M 250g",IF('Tableau (3)'!OY8=5,"5 Comté 12M 250g",IF('Tableau (3)'!OY8=6,"6 Comté 12M 250g",IF('Tableau (3)'!OY8=7,"7 Comté 12M 250g",IF('Tableau (3)'!OY8=8,"8 Comté 12M 250g",IF('Tableau (3)'!OY8=9,"9 Comté 12M 250g",IF('Tableau (3)'!OY8=10,"10 Comté 12M 250g",IF('Tableau (3)'!OY8&gt;10,"!!!!!!!!!!!!!!","")))))))))))</f>
        <v/>
      </c>
      <c r="OV10" s="14" t="str">
        <f>IF('Tableau (3)'!OY29=1,"1 Tête de moine 500g",IF('Tableau (3)'!OY29=2,"2 Tête de moine 500g",IF('Tableau (3)'!OY29=3,"3 Tête de moine 500g",IF('Tableau (3)'!OY29=4,"4 Tête de moine 500g",IF('Tableau (3)'!OY29=5,"5 Tête de moine 500g",IF('Tableau (3)'!OY29=6,"6 Tête de moine 500g",IF('Tableau (3)'!OY29=7,"7 Tête de moine 500g",IF('Tableau (3)'!OY29=8,"8 Tête de moine 500g",IF('Tableau (3)'!OY29=9,"9 Tête de moine 500g",IF('Tableau (3)'!OY29=10,"10 Tête de moine 500g",IF('Tableau (3)'!OY29&gt;10,"!!!!!!!!!!!!!!","")))))))))))</f>
        <v/>
      </c>
      <c r="OW10" s="13" t="str">
        <f>IF('Tableau (3)'!PA8=1,"1 Comté 12M 250g",IF('Tableau (3)'!PA8=2,"2 Comté 12M 250g",IF('Tableau (3)'!PA8=3,"3 Comté 12M 250g",IF('Tableau (3)'!PA8=4,"4 Comté 12M 250g",IF('Tableau (3)'!PA8=5,"5 Comté 12M 250g",IF('Tableau (3)'!PA8=6,"6 Comté 12M 250g",IF('Tableau (3)'!PA8=7,"7 Comté 12M 250g",IF('Tableau (3)'!PA8=8,"8 Comté 12M 250g",IF('Tableau (3)'!PA8=9,"9 Comté 12M 250g",IF('Tableau (3)'!PA8=10,"10 Comté 12M 250g",IF('Tableau (3)'!PA8&gt;10,"!!!!!!!!!!!!!!","")))))))))))</f>
        <v/>
      </c>
      <c r="OX10" s="14" t="str">
        <f>IF('Tableau (3)'!PA29=1,"1 Tête de moine 500g",IF('Tableau (3)'!PA29=2,"2 Tête de moine 500g",IF('Tableau (3)'!PA29=3,"3 Tête de moine 500g",IF('Tableau (3)'!PA29=4,"4 Tête de moine 500g",IF('Tableau (3)'!PA29=5,"5 Tête de moine 500g",IF('Tableau (3)'!PA29=6,"6 Tête de moine 500g",IF('Tableau (3)'!PA29=7,"7 Tête de moine 500g",IF('Tableau (3)'!PA29=8,"8 Tête de moine 500g",IF('Tableau (3)'!PA29=9,"9 Tête de moine 500g",IF('Tableau (3)'!PA29=10,"10 Tête de moine 500g",IF('Tableau (3)'!PA29&gt;10,"!!!!!!!!!!!!!!","")))))))))))</f>
        <v/>
      </c>
      <c r="OY10" s="13" t="str">
        <f>IF('Tableau (3)'!PC8=1,"1 Comté 12M 250g",IF('Tableau (3)'!PC8=2,"2 Comté 12M 250g",IF('Tableau (3)'!PC8=3,"3 Comté 12M 250g",IF('Tableau (3)'!PC8=4,"4 Comté 12M 250g",IF('Tableau (3)'!PC8=5,"5 Comté 12M 250g",IF('Tableau (3)'!PC8=6,"6 Comté 12M 250g",IF('Tableau (3)'!PC8=7,"7 Comté 12M 250g",IF('Tableau (3)'!PC8=8,"8 Comté 12M 250g",IF('Tableau (3)'!PC8=9,"9 Comté 12M 250g",IF('Tableau (3)'!PC8=10,"10 Comté 12M 250g",IF('Tableau (3)'!PC8&gt;10,"!!!!!!!!!!!!!!","")))))))))))</f>
        <v/>
      </c>
      <c r="OZ10" s="14" t="str">
        <f>IF('Tableau (3)'!PC29=1,"1 Tête de moine 500g",IF('Tableau (3)'!PC29=2,"2 Tête de moine 500g",IF('Tableau (3)'!PC29=3,"3 Tête de moine 500g",IF('Tableau (3)'!PC29=4,"4 Tête de moine 500g",IF('Tableau (3)'!PC29=5,"5 Tête de moine 500g",IF('Tableau (3)'!PC29=6,"6 Tête de moine 500g",IF('Tableau (3)'!PC29=7,"7 Tête de moine 500g",IF('Tableau (3)'!PC29=8,"8 Tête de moine 500g",IF('Tableau (3)'!PC29=9,"9 Tête de moine 500g",IF('Tableau (3)'!PC29=10,"10 Tête de moine 500g",IF('Tableau (3)'!PC29&gt;10,"!!!!!!!!!!!!!!","")))))))))))</f>
        <v/>
      </c>
      <c r="PA10" s="13" t="str">
        <f>IF('Tableau (3)'!PE8=1,"1 Comté 12M 250g",IF('Tableau (3)'!PE8=2,"2 Comté 12M 250g",IF('Tableau (3)'!PE8=3,"3 Comté 12M 250g",IF('Tableau (3)'!PE8=4,"4 Comté 12M 250g",IF('Tableau (3)'!PE8=5,"5 Comté 12M 250g",IF('Tableau (3)'!PE8=6,"6 Comté 12M 250g",IF('Tableau (3)'!PE8=7,"7 Comté 12M 250g",IF('Tableau (3)'!PE8=8,"8 Comté 12M 250g",IF('Tableau (3)'!PE8=9,"9 Comté 12M 250g",IF('Tableau (3)'!PE8=10,"10 Comté 12M 250g",IF('Tableau (3)'!PE8&gt;10,"!!!!!!!!!!!!!!","")))))))))))</f>
        <v/>
      </c>
      <c r="PB10" s="14" t="str">
        <f>IF('Tableau (3)'!PE29=1,"1 Tête de moine 500g",IF('Tableau (3)'!PE29=2,"2 Tête de moine 500g",IF('Tableau (3)'!PE29=3,"3 Tête de moine 500g",IF('Tableau (3)'!PE29=4,"4 Tête de moine 500g",IF('Tableau (3)'!PE29=5,"5 Tête de moine 500g",IF('Tableau (3)'!PE29=6,"6 Tête de moine 500g",IF('Tableau (3)'!PE29=7,"7 Tête de moine 500g",IF('Tableau (3)'!PE29=8,"8 Tête de moine 500g",IF('Tableau (3)'!PE29=9,"9 Tête de moine 500g",IF('Tableau (3)'!PE29=10,"10 Tête de moine 500g",IF('Tableau (3)'!PE29&gt;10,"!!!!!!!!!!!!!!","")))))))))))</f>
        <v/>
      </c>
      <c r="PC10" s="13" t="str">
        <f>IF('Tableau (3)'!PG8=1,"1 Comté 12M 250g",IF('Tableau (3)'!PG8=2,"2 Comté 12M 250g",IF('Tableau (3)'!PG8=3,"3 Comté 12M 250g",IF('Tableau (3)'!PG8=4,"4 Comté 12M 250g",IF('Tableau (3)'!PG8=5,"5 Comté 12M 250g",IF('Tableau (3)'!PG8=6,"6 Comté 12M 250g",IF('Tableau (3)'!PG8=7,"7 Comté 12M 250g",IF('Tableau (3)'!PG8=8,"8 Comté 12M 250g",IF('Tableau (3)'!PG8=9,"9 Comté 12M 250g",IF('Tableau (3)'!PG8=10,"10 Comté 12M 250g",IF('Tableau (3)'!PG8&gt;10,"!!!!!!!!!!!!!!","")))))))))))</f>
        <v/>
      </c>
      <c r="PD10" s="14" t="str">
        <f>IF('Tableau (3)'!PG29=1,"1 Tête de moine 500g",IF('Tableau (3)'!PG29=2,"2 Tête de moine 500g",IF('Tableau (3)'!PG29=3,"3 Tête de moine 500g",IF('Tableau (3)'!PG29=4,"4 Tête de moine 500g",IF('Tableau (3)'!PG29=5,"5 Tête de moine 500g",IF('Tableau (3)'!PG29=6,"6 Tête de moine 500g",IF('Tableau (3)'!PG29=7,"7 Tête de moine 500g",IF('Tableau (3)'!PG29=8,"8 Tête de moine 500g",IF('Tableau (3)'!PG29=9,"9 Tête de moine 500g",IF('Tableau (3)'!PG29=10,"10 Tête de moine 500g",IF('Tableau (3)'!PG29&gt;10,"!!!!!!!!!!!!!!","")))))))))))</f>
        <v/>
      </c>
      <c r="PE10" s="13" t="str">
        <f>IF('Tableau (3)'!PI8=1,"1 Comté 12M 250g",IF('Tableau (3)'!PI8=2,"2 Comté 12M 250g",IF('Tableau (3)'!PI8=3,"3 Comté 12M 250g",IF('Tableau (3)'!PI8=4,"4 Comté 12M 250g",IF('Tableau (3)'!PI8=5,"5 Comté 12M 250g",IF('Tableau (3)'!PI8=6,"6 Comté 12M 250g",IF('Tableau (3)'!PI8=7,"7 Comté 12M 250g",IF('Tableau (3)'!PI8=8,"8 Comté 12M 250g",IF('Tableau (3)'!PI8=9,"9 Comté 12M 250g",IF('Tableau (3)'!PI8=10,"10 Comté 12M 250g",IF('Tableau (3)'!PI8&gt;10,"!!!!!!!!!!!!!!","")))))))))))</f>
        <v/>
      </c>
      <c r="PF10" s="14" t="str">
        <f>IF('Tableau (3)'!PI29=1,"1 Tête de moine 500g",IF('Tableau (3)'!PI29=2,"2 Tête de moine 500g",IF('Tableau (3)'!PI29=3,"3 Tête de moine 500g",IF('Tableau (3)'!PI29=4,"4 Tête de moine 500g",IF('Tableau (3)'!PI29=5,"5 Tête de moine 500g",IF('Tableau (3)'!PI29=6,"6 Tête de moine 500g",IF('Tableau (3)'!PI29=7,"7 Tête de moine 500g",IF('Tableau (3)'!PI29=8,"8 Tête de moine 500g",IF('Tableau (3)'!PI29=9,"9 Tête de moine 500g",IF('Tableau (3)'!PI29=10,"10 Tête de moine 500g",IF('Tableau (3)'!PI29&gt;10,"!!!!!!!!!!!!!!","")))))))))))</f>
        <v/>
      </c>
      <c r="PG10" s="13" t="str">
        <f>IF('Tableau (3)'!PK8=1,"1 Comté 12M 250g",IF('Tableau (3)'!PK8=2,"2 Comté 12M 250g",IF('Tableau (3)'!PK8=3,"3 Comté 12M 250g",IF('Tableau (3)'!PK8=4,"4 Comté 12M 250g",IF('Tableau (3)'!PK8=5,"5 Comté 12M 250g",IF('Tableau (3)'!PK8=6,"6 Comté 12M 250g",IF('Tableau (3)'!PK8=7,"7 Comté 12M 250g",IF('Tableau (3)'!PK8=8,"8 Comté 12M 250g",IF('Tableau (3)'!PK8=9,"9 Comté 12M 250g",IF('Tableau (3)'!PK8=10,"10 Comté 12M 250g",IF('Tableau (3)'!PK8&gt;10,"!!!!!!!!!!!!!!","")))))))))))</f>
        <v/>
      </c>
      <c r="PH10" s="14" t="str">
        <f>IF('Tableau (3)'!PK29=1,"1 Tête de moine 500g",IF('Tableau (3)'!PK29=2,"2 Tête de moine 500g",IF('Tableau (3)'!PK29=3,"3 Tête de moine 500g",IF('Tableau (3)'!PK29=4,"4 Tête de moine 500g",IF('Tableau (3)'!PK29=5,"5 Tête de moine 500g",IF('Tableau (3)'!PK29=6,"6 Tête de moine 500g",IF('Tableau (3)'!PK29=7,"7 Tête de moine 500g",IF('Tableau (3)'!PK29=8,"8 Tête de moine 500g",IF('Tableau (3)'!PK29=9,"9 Tête de moine 500g",IF('Tableau (3)'!PK29=10,"10 Tête de moine 500g",IF('Tableau (3)'!PK29&gt;10,"!!!!!!!!!!!!!!","")))))))))))</f>
        <v/>
      </c>
      <c r="PI10" s="13" t="str">
        <f>IF('Tableau (3)'!PM8=1,"1 Comté 12M 250g",IF('Tableau (3)'!PM8=2,"2 Comté 12M 250g",IF('Tableau (3)'!PM8=3,"3 Comté 12M 250g",IF('Tableau (3)'!PM8=4,"4 Comté 12M 250g",IF('Tableau (3)'!PM8=5,"5 Comté 12M 250g",IF('Tableau (3)'!PM8=6,"6 Comté 12M 250g",IF('Tableau (3)'!PM8=7,"7 Comté 12M 250g",IF('Tableau (3)'!PM8=8,"8 Comté 12M 250g",IF('Tableau (3)'!PM8=9,"9 Comté 12M 250g",IF('Tableau (3)'!PM8=10,"10 Comté 12M 250g",IF('Tableau (3)'!PM8&gt;10,"!!!!!!!!!!!!!!","")))))))))))</f>
        <v/>
      </c>
      <c r="PJ10" s="14" t="str">
        <f>IF('Tableau (3)'!PM29=1,"1 Tête de moine 500g",IF('Tableau (3)'!PM29=2,"2 Tête de moine 500g",IF('Tableau (3)'!PM29=3,"3 Tête de moine 500g",IF('Tableau (3)'!PM29=4,"4 Tête de moine 500g",IF('Tableau (3)'!PM29=5,"5 Tête de moine 500g",IF('Tableau (3)'!PM29=6,"6 Tête de moine 500g",IF('Tableau (3)'!PM29=7,"7 Tête de moine 500g",IF('Tableau (3)'!PM29=8,"8 Tête de moine 500g",IF('Tableau (3)'!PM29=9,"9 Tête de moine 500g",IF('Tableau (3)'!PM29=10,"10 Tête de moine 500g",IF('Tableau (3)'!PM29&gt;10,"!!!!!!!!!!!!!!","")))))))))))</f>
        <v/>
      </c>
      <c r="PK10" s="13" t="str">
        <f>IF('Tableau (3)'!PO8=1,"1 Comté 12M 250g",IF('Tableau (3)'!PO8=2,"2 Comté 12M 250g",IF('Tableau (3)'!PO8=3,"3 Comté 12M 250g",IF('Tableau (3)'!PO8=4,"4 Comté 12M 250g",IF('Tableau (3)'!PO8=5,"5 Comté 12M 250g",IF('Tableau (3)'!PO8=6,"6 Comté 12M 250g",IF('Tableau (3)'!PO8=7,"7 Comté 12M 250g",IF('Tableau (3)'!PO8=8,"8 Comté 12M 250g",IF('Tableau (3)'!PO8=9,"9 Comté 12M 250g",IF('Tableau (3)'!PO8=10,"10 Comté 12M 250g",IF('Tableau (3)'!PO8&gt;10,"!!!!!!!!!!!!!!","")))))))))))</f>
        <v/>
      </c>
      <c r="PL10" s="14" t="str">
        <f>IF('Tableau (3)'!PO29=1,"1 Tête de moine 500g",IF('Tableau (3)'!PO29=2,"2 Tête de moine 500g",IF('Tableau (3)'!PO29=3,"3 Tête de moine 500g",IF('Tableau (3)'!PO29=4,"4 Tête de moine 500g",IF('Tableau (3)'!PO29=5,"5 Tête de moine 500g",IF('Tableau (3)'!PO29=6,"6 Tête de moine 500g",IF('Tableau (3)'!PO29=7,"7 Tête de moine 500g",IF('Tableau (3)'!PO29=8,"8 Tête de moine 500g",IF('Tableau (3)'!PO29=9,"9 Tête de moine 500g",IF('Tableau (3)'!PO29=10,"10 Tête de moine 500g",IF('Tableau (3)'!PO29&gt;10,"!!!!!!!!!!!!!!","")))))))))))</f>
        <v/>
      </c>
      <c r="PM10" s="13" t="str">
        <f>IF('Tableau (3)'!PQ8=1,"1 Comté 12M 250g",IF('Tableau (3)'!PQ8=2,"2 Comté 12M 250g",IF('Tableau (3)'!PQ8=3,"3 Comté 12M 250g",IF('Tableau (3)'!PQ8=4,"4 Comté 12M 250g",IF('Tableau (3)'!PQ8=5,"5 Comté 12M 250g",IF('Tableau (3)'!PQ8=6,"6 Comté 12M 250g",IF('Tableau (3)'!PQ8=7,"7 Comté 12M 250g",IF('Tableau (3)'!PQ8=8,"8 Comté 12M 250g",IF('Tableau (3)'!PQ8=9,"9 Comté 12M 250g",IF('Tableau (3)'!PQ8=10,"10 Comté 12M 250g",IF('Tableau (3)'!PQ8&gt;10,"!!!!!!!!!!!!!!","")))))))))))</f>
        <v/>
      </c>
      <c r="PN10" s="14" t="str">
        <f>IF('Tableau (3)'!PQ29=1,"1 Tête de moine 500g",IF('Tableau (3)'!PQ29=2,"2 Tête de moine 500g",IF('Tableau (3)'!PQ29=3,"3 Tête de moine 500g",IF('Tableau (3)'!PQ29=4,"4 Tête de moine 500g",IF('Tableau (3)'!PQ29=5,"5 Tête de moine 500g",IF('Tableau (3)'!PQ29=6,"6 Tête de moine 500g",IF('Tableau (3)'!PQ29=7,"7 Tête de moine 500g",IF('Tableau (3)'!PQ29=8,"8 Tête de moine 500g",IF('Tableau (3)'!PQ29=9,"9 Tête de moine 500g",IF('Tableau (3)'!PQ29=10,"10 Tête de moine 500g",IF('Tableau (3)'!PQ29&gt;10,"!!!!!!!!!!!!!!","")))))))))))</f>
        <v/>
      </c>
      <c r="PO10" s="13" t="str">
        <f>IF('Tableau (3)'!PS8=1,"1 Comté 12M 250g",IF('Tableau (3)'!PS8=2,"2 Comté 12M 250g",IF('Tableau (3)'!PS8=3,"3 Comté 12M 250g",IF('Tableau (3)'!PS8=4,"4 Comté 12M 250g",IF('Tableau (3)'!PS8=5,"5 Comté 12M 250g",IF('Tableau (3)'!PS8=6,"6 Comté 12M 250g",IF('Tableau (3)'!PS8=7,"7 Comté 12M 250g",IF('Tableau (3)'!PS8=8,"8 Comté 12M 250g",IF('Tableau (3)'!PS8=9,"9 Comté 12M 250g",IF('Tableau (3)'!PS8=10,"10 Comté 12M 250g",IF('Tableau (3)'!PS8&gt;10,"!!!!!!!!!!!!!!","")))))))))))</f>
        <v/>
      </c>
      <c r="PP10" s="14" t="str">
        <f>IF('Tableau (3)'!PS29=1,"1 Tête de moine 500g",IF('Tableau (3)'!PS29=2,"2 Tête de moine 500g",IF('Tableau (3)'!PS29=3,"3 Tête de moine 500g",IF('Tableau (3)'!PS29=4,"4 Tête de moine 500g",IF('Tableau (3)'!PS29=5,"5 Tête de moine 500g",IF('Tableau (3)'!PS29=6,"6 Tête de moine 500g",IF('Tableau (3)'!PS29=7,"7 Tête de moine 500g",IF('Tableau (3)'!PS29=8,"8 Tête de moine 500g",IF('Tableau (3)'!PS29=9,"9 Tête de moine 500g",IF('Tableau (3)'!PS29=10,"10 Tête de moine 500g",IF('Tableau (3)'!PS29&gt;10,"!!!!!!!!!!!!!!","")))))))))))</f>
        <v/>
      </c>
      <c r="PQ10" s="13" t="str">
        <f>IF('Tableau (3)'!PU8=1,"1 Comté 12M 250g",IF('Tableau (3)'!PU8=2,"2 Comté 12M 250g",IF('Tableau (3)'!PU8=3,"3 Comté 12M 250g",IF('Tableau (3)'!PU8=4,"4 Comté 12M 250g",IF('Tableau (3)'!PU8=5,"5 Comté 12M 250g",IF('Tableau (3)'!PU8=6,"6 Comté 12M 250g",IF('Tableau (3)'!PU8=7,"7 Comté 12M 250g",IF('Tableau (3)'!PU8=8,"8 Comté 12M 250g",IF('Tableau (3)'!PU8=9,"9 Comté 12M 250g",IF('Tableau (3)'!PU8=10,"10 Comté 12M 250g",IF('Tableau (3)'!PU8&gt;10,"!!!!!!!!!!!!!!","")))))))))))</f>
        <v/>
      </c>
      <c r="PR10" s="14" t="str">
        <f>IF('Tableau (3)'!PU29=1,"1 Tête de moine 500g",IF('Tableau (3)'!PU29=2,"2 Tête de moine 500g",IF('Tableau (3)'!PU29=3,"3 Tête de moine 500g",IF('Tableau (3)'!PU29=4,"4 Tête de moine 500g",IF('Tableau (3)'!PU29=5,"5 Tête de moine 500g",IF('Tableau (3)'!PU29=6,"6 Tête de moine 500g",IF('Tableau (3)'!PU29=7,"7 Tête de moine 500g",IF('Tableau (3)'!PU29=8,"8 Tête de moine 500g",IF('Tableau (3)'!PU29=9,"9 Tête de moine 500g",IF('Tableau (3)'!PU29=10,"10 Tête de moine 500g",IF('Tableau (3)'!PU29&gt;10,"!!!!!!!!!!!!!!","")))))))))))</f>
        <v/>
      </c>
      <c r="PS10" s="13" t="str">
        <f>IF('Tableau (3)'!PW8=1,"1 Comté 12M 250g",IF('Tableau (3)'!PW8=2,"2 Comté 12M 250g",IF('Tableau (3)'!PW8=3,"3 Comté 12M 250g",IF('Tableau (3)'!PW8=4,"4 Comté 12M 250g",IF('Tableau (3)'!PW8=5,"5 Comté 12M 250g",IF('Tableau (3)'!PW8=6,"6 Comté 12M 250g",IF('Tableau (3)'!PW8=7,"7 Comté 12M 250g",IF('Tableau (3)'!PW8=8,"8 Comté 12M 250g",IF('Tableau (3)'!PW8=9,"9 Comté 12M 250g",IF('Tableau (3)'!PW8=10,"10 Comté 12M 250g",IF('Tableau (3)'!PW8&gt;10,"!!!!!!!!!!!!!!","")))))))))))</f>
        <v/>
      </c>
      <c r="PT10" s="14" t="str">
        <f>IF('Tableau (3)'!PW29=1,"1 Tête de moine 500g",IF('Tableau (3)'!PW29=2,"2 Tête de moine 500g",IF('Tableau (3)'!PW29=3,"3 Tête de moine 500g",IF('Tableau (3)'!PW29=4,"4 Tête de moine 500g",IF('Tableau (3)'!PW29=5,"5 Tête de moine 500g",IF('Tableau (3)'!PW29=6,"6 Tête de moine 500g",IF('Tableau (3)'!PW29=7,"7 Tête de moine 500g",IF('Tableau (3)'!PW29=8,"8 Tête de moine 500g",IF('Tableau (3)'!PW29=9,"9 Tête de moine 500g",IF('Tableau (3)'!PW29=10,"10 Tête de moine 500g",IF('Tableau (3)'!PW29&gt;10,"!!!!!!!!!!!!!!","")))))))))))</f>
        <v/>
      </c>
      <c r="PU10" s="13" t="str">
        <f>IF('Tableau (3)'!PY8=1,"1 Comté 12M 250g",IF('Tableau (3)'!PY8=2,"2 Comté 12M 250g",IF('Tableau (3)'!PY8=3,"3 Comté 12M 250g",IF('Tableau (3)'!PY8=4,"4 Comté 12M 250g",IF('Tableau (3)'!PY8=5,"5 Comté 12M 250g",IF('Tableau (3)'!PY8=6,"6 Comté 12M 250g",IF('Tableau (3)'!PY8=7,"7 Comté 12M 250g",IF('Tableau (3)'!PY8=8,"8 Comté 12M 250g",IF('Tableau (3)'!PY8=9,"9 Comté 12M 250g",IF('Tableau (3)'!PY8=10,"10 Comté 12M 250g",IF('Tableau (3)'!PY8&gt;10,"!!!!!!!!!!!!!!","")))))))))))</f>
        <v/>
      </c>
      <c r="PV10" s="14" t="str">
        <f>IF('Tableau (3)'!PY29=1,"1 Tête de moine 500g",IF('Tableau (3)'!PY29=2,"2 Tête de moine 500g",IF('Tableau (3)'!PY29=3,"3 Tête de moine 500g",IF('Tableau (3)'!PY29=4,"4 Tête de moine 500g",IF('Tableau (3)'!PY29=5,"5 Tête de moine 500g",IF('Tableau (3)'!PY29=6,"6 Tête de moine 500g",IF('Tableau (3)'!PY29=7,"7 Tête de moine 500g",IF('Tableau (3)'!PY29=8,"8 Tête de moine 500g",IF('Tableau (3)'!PY29=9,"9 Tête de moine 500g",IF('Tableau (3)'!PY29=10,"10 Tête de moine 500g",IF('Tableau (3)'!PY29&gt;10,"!!!!!!!!!!!!!!","")))))))))))</f>
        <v/>
      </c>
      <c r="PW10" s="13" t="str">
        <f>IF('Tableau (3)'!QA8=1,"1 Comté 12M 250g",IF('Tableau (3)'!QA8=2,"2 Comté 12M 250g",IF('Tableau (3)'!QA8=3,"3 Comté 12M 250g",IF('Tableau (3)'!QA8=4,"4 Comté 12M 250g",IF('Tableau (3)'!QA8=5,"5 Comté 12M 250g",IF('Tableau (3)'!QA8=6,"6 Comté 12M 250g",IF('Tableau (3)'!QA8=7,"7 Comté 12M 250g",IF('Tableau (3)'!QA8=8,"8 Comté 12M 250g",IF('Tableau (3)'!QA8=9,"9 Comté 12M 250g",IF('Tableau (3)'!QA8=10,"10 Comté 12M 250g",IF('Tableau (3)'!QA8&gt;10,"!!!!!!!!!!!!!!","")))))))))))</f>
        <v/>
      </c>
      <c r="PX10" s="14" t="str">
        <f>IF('Tableau (3)'!QA29=1,"1 Tête de moine 500g",IF('Tableau (3)'!QA29=2,"2 Tête de moine 500g",IF('Tableau (3)'!QA29=3,"3 Tête de moine 500g",IF('Tableau (3)'!QA29=4,"4 Tête de moine 500g",IF('Tableau (3)'!QA29=5,"5 Tête de moine 500g",IF('Tableau (3)'!QA29=6,"6 Tête de moine 500g",IF('Tableau (3)'!QA29=7,"7 Tête de moine 500g",IF('Tableau (3)'!QA29=8,"8 Tête de moine 500g",IF('Tableau (3)'!QA29=9,"9 Tête de moine 500g",IF('Tableau (3)'!QA29=10,"10 Tête de moine 500g",IF('Tableau (3)'!QA29&gt;10,"!!!!!!!!!!!!!!","")))))))))))</f>
        <v/>
      </c>
      <c r="PY10" s="13" t="str">
        <f>IF('Tableau (3)'!QC8=1,"1 Comté 12M 250g",IF('Tableau (3)'!QC8=2,"2 Comté 12M 250g",IF('Tableau (3)'!QC8=3,"3 Comté 12M 250g",IF('Tableau (3)'!QC8=4,"4 Comté 12M 250g",IF('Tableau (3)'!QC8=5,"5 Comté 12M 250g",IF('Tableau (3)'!QC8=6,"6 Comté 12M 250g",IF('Tableau (3)'!QC8=7,"7 Comté 12M 250g",IF('Tableau (3)'!QC8=8,"8 Comté 12M 250g",IF('Tableau (3)'!QC8=9,"9 Comté 12M 250g",IF('Tableau (3)'!QC8=10,"10 Comté 12M 250g",IF('Tableau (3)'!QC8&gt;10,"!!!!!!!!!!!!!!","")))))))))))</f>
        <v/>
      </c>
      <c r="PZ10" s="14" t="str">
        <f>IF('Tableau (3)'!QC29=1,"1 Tête de moine 500g",IF('Tableau (3)'!QC29=2,"2 Tête de moine 500g",IF('Tableau (3)'!QC29=3,"3 Tête de moine 500g",IF('Tableau (3)'!QC29=4,"4 Tête de moine 500g",IF('Tableau (3)'!QC29=5,"5 Tête de moine 500g",IF('Tableau (3)'!QC29=6,"6 Tête de moine 500g",IF('Tableau (3)'!QC29=7,"7 Tête de moine 500g",IF('Tableau (3)'!QC29=8,"8 Tête de moine 500g",IF('Tableau (3)'!QC29=9,"9 Tête de moine 500g",IF('Tableau (3)'!QC29=10,"10 Tête de moine 500g",IF('Tableau (3)'!QC29&gt;10,"!!!!!!!!!!!!!!","")))))))))))</f>
        <v/>
      </c>
      <c r="QA10" s="13" t="str">
        <f>IF('Tableau (3)'!QE8=1,"1 Comté 12M 250g",IF('Tableau (3)'!QE8=2,"2 Comté 12M 250g",IF('Tableau (3)'!QE8=3,"3 Comté 12M 250g",IF('Tableau (3)'!QE8=4,"4 Comté 12M 250g",IF('Tableau (3)'!QE8=5,"5 Comté 12M 250g",IF('Tableau (3)'!QE8=6,"6 Comté 12M 250g",IF('Tableau (3)'!QE8=7,"7 Comté 12M 250g",IF('Tableau (3)'!QE8=8,"8 Comté 12M 250g",IF('Tableau (3)'!QE8=9,"9 Comté 12M 250g",IF('Tableau (3)'!QE8=10,"10 Comté 12M 250g",IF('Tableau (3)'!QE8&gt;10,"!!!!!!!!!!!!!!","")))))))))))</f>
        <v/>
      </c>
      <c r="QB10" s="14" t="str">
        <f>IF('Tableau (3)'!QE29=1,"1 Tête de moine 500g",IF('Tableau (3)'!QE29=2,"2 Tête de moine 500g",IF('Tableau (3)'!QE29=3,"3 Tête de moine 500g",IF('Tableau (3)'!QE29=4,"4 Tête de moine 500g",IF('Tableau (3)'!QE29=5,"5 Tête de moine 500g",IF('Tableau (3)'!QE29=6,"6 Tête de moine 500g",IF('Tableau (3)'!QE29=7,"7 Tête de moine 500g",IF('Tableau (3)'!QE29=8,"8 Tête de moine 500g",IF('Tableau (3)'!QE29=9,"9 Tête de moine 500g",IF('Tableau (3)'!QE29=10,"10 Tête de moine 500g",IF('Tableau (3)'!QE29&gt;10,"!!!!!!!!!!!!!!","")))))))))))</f>
        <v/>
      </c>
      <c r="QC10" s="13" t="str">
        <f>IF('Tableau (3)'!QG8=1,"1 Comté 12M 250g",IF('Tableau (3)'!QG8=2,"2 Comté 12M 250g",IF('Tableau (3)'!QG8=3,"3 Comté 12M 250g",IF('Tableau (3)'!QG8=4,"4 Comté 12M 250g",IF('Tableau (3)'!QG8=5,"5 Comté 12M 250g",IF('Tableau (3)'!QG8=6,"6 Comté 12M 250g",IF('Tableau (3)'!QG8=7,"7 Comté 12M 250g",IF('Tableau (3)'!QG8=8,"8 Comté 12M 250g",IF('Tableau (3)'!QG8=9,"9 Comté 12M 250g",IF('Tableau (3)'!QG8=10,"10 Comté 12M 250g",IF('Tableau (3)'!QG8&gt;10,"!!!!!!!!!!!!!!","")))))))))))</f>
        <v/>
      </c>
      <c r="QD10" s="14" t="str">
        <f>IF('Tableau (3)'!QG29=1,"1 Tête de moine 500g",IF('Tableau (3)'!QG29=2,"2 Tête de moine 500g",IF('Tableau (3)'!QG29=3,"3 Tête de moine 500g",IF('Tableau (3)'!QG29=4,"4 Tête de moine 500g",IF('Tableau (3)'!QG29=5,"5 Tête de moine 500g",IF('Tableau (3)'!QG29=6,"6 Tête de moine 500g",IF('Tableau (3)'!QG29=7,"7 Tête de moine 500g",IF('Tableau (3)'!QG29=8,"8 Tête de moine 500g",IF('Tableau (3)'!QG29=9,"9 Tête de moine 500g",IF('Tableau (3)'!QG29=10,"10 Tête de moine 500g",IF('Tableau (3)'!QG29&gt;10,"!!!!!!!!!!!!!!","")))))))))))</f>
        <v/>
      </c>
      <c r="QE10" s="13" t="str">
        <f>IF('Tableau (3)'!QI8=1,"1 Comté 12M 250g",IF('Tableau (3)'!QI8=2,"2 Comté 12M 250g",IF('Tableau (3)'!QI8=3,"3 Comté 12M 250g",IF('Tableau (3)'!QI8=4,"4 Comté 12M 250g",IF('Tableau (3)'!QI8=5,"5 Comté 12M 250g",IF('Tableau (3)'!QI8=6,"6 Comté 12M 250g",IF('Tableau (3)'!QI8=7,"7 Comté 12M 250g",IF('Tableau (3)'!QI8=8,"8 Comté 12M 250g",IF('Tableau (3)'!QI8=9,"9 Comté 12M 250g",IF('Tableau (3)'!QI8=10,"10 Comté 12M 250g",IF('Tableau (3)'!QI8&gt;10,"!!!!!!!!!!!!!!","")))))))))))</f>
        <v/>
      </c>
      <c r="QF10" s="14" t="str">
        <f>IF('Tableau (3)'!QI29=1,"1 Tête de moine 500g",IF('Tableau (3)'!QI29=2,"2 Tête de moine 500g",IF('Tableau (3)'!QI29=3,"3 Tête de moine 500g",IF('Tableau (3)'!QI29=4,"4 Tête de moine 500g",IF('Tableau (3)'!QI29=5,"5 Tête de moine 500g",IF('Tableau (3)'!QI29=6,"6 Tête de moine 500g",IF('Tableau (3)'!QI29=7,"7 Tête de moine 500g",IF('Tableau (3)'!QI29=8,"8 Tête de moine 500g",IF('Tableau (3)'!QI29=9,"9 Tête de moine 500g",IF('Tableau (3)'!QI29=10,"10 Tête de moine 500g",IF('Tableau (3)'!QI29&gt;10,"!!!!!!!!!!!!!!","")))))))))))</f>
        <v/>
      </c>
      <c r="QG10" s="13" t="str">
        <f>IF('Tableau (3)'!QK8=1,"1 Comté 12M 250g",IF('Tableau (3)'!QK8=2,"2 Comté 12M 250g",IF('Tableau (3)'!QK8=3,"3 Comté 12M 250g",IF('Tableau (3)'!QK8=4,"4 Comté 12M 250g",IF('Tableau (3)'!QK8=5,"5 Comté 12M 250g",IF('Tableau (3)'!QK8=6,"6 Comté 12M 250g",IF('Tableau (3)'!QK8=7,"7 Comté 12M 250g",IF('Tableau (3)'!QK8=8,"8 Comté 12M 250g",IF('Tableau (3)'!QK8=9,"9 Comté 12M 250g",IF('Tableau (3)'!QK8=10,"10 Comté 12M 250g",IF('Tableau (3)'!QK8&gt;10,"!!!!!!!!!!!!!!","")))))))))))</f>
        <v/>
      </c>
      <c r="QH10" s="14" t="str">
        <f>IF('Tableau (3)'!QK29=1,"1 Tête de moine 500g",IF('Tableau (3)'!QK29=2,"2 Tête de moine 500g",IF('Tableau (3)'!QK29=3,"3 Tête de moine 500g",IF('Tableau (3)'!QK29=4,"4 Tête de moine 500g",IF('Tableau (3)'!QK29=5,"5 Tête de moine 500g",IF('Tableau (3)'!QK29=6,"6 Tête de moine 500g",IF('Tableau (3)'!QK29=7,"7 Tête de moine 500g",IF('Tableau (3)'!QK29=8,"8 Tête de moine 500g",IF('Tableau (3)'!QK29=9,"9 Tête de moine 500g",IF('Tableau (3)'!QK29=10,"10 Tête de moine 500g",IF('Tableau (3)'!QK29&gt;10,"!!!!!!!!!!!!!!","")))))))))))</f>
        <v/>
      </c>
      <c r="QI10" s="13" t="str">
        <f>IF('Tableau (3)'!QM8=1,"1 Comté 12M 250g",IF('Tableau (3)'!QM8=2,"2 Comté 12M 250g",IF('Tableau (3)'!QM8=3,"3 Comté 12M 250g",IF('Tableau (3)'!QM8=4,"4 Comté 12M 250g",IF('Tableau (3)'!QM8=5,"5 Comté 12M 250g",IF('Tableau (3)'!QM8=6,"6 Comté 12M 250g",IF('Tableau (3)'!QM8=7,"7 Comté 12M 250g",IF('Tableau (3)'!QM8=8,"8 Comté 12M 250g",IF('Tableau (3)'!QM8=9,"9 Comté 12M 250g",IF('Tableau (3)'!QM8=10,"10 Comté 12M 250g",IF('Tableau (3)'!QM8&gt;10,"!!!!!!!!!!!!!!","")))))))))))</f>
        <v/>
      </c>
      <c r="QJ10" s="14" t="str">
        <f>IF('Tableau (3)'!QM29=1,"1 Tête de moine 500g",IF('Tableau (3)'!QM29=2,"2 Tête de moine 500g",IF('Tableau (3)'!QM29=3,"3 Tête de moine 500g",IF('Tableau (3)'!QM29=4,"4 Tête de moine 500g",IF('Tableau (3)'!QM29=5,"5 Tête de moine 500g",IF('Tableau (3)'!QM29=6,"6 Tête de moine 500g",IF('Tableau (3)'!QM29=7,"7 Tête de moine 500g",IF('Tableau (3)'!QM29=8,"8 Tête de moine 500g",IF('Tableau (3)'!QM29=9,"9 Tête de moine 500g",IF('Tableau (3)'!QM29=10,"10 Tête de moine 500g",IF('Tableau (3)'!QM29&gt;10,"!!!!!!!!!!!!!!","")))))))))))</f>
        <v/>
      </c>
      <c r="QK10" s="13" t="str">
        <f>IF('Tableau (3)'!QO8=1,"1 Comté 12M 250g",IF('Tableau (3)'!QO8=2,"2 Comté 12M 250g",IF('Tableau (3)'!QO8=3,"3 Comté 12M 250g",IF('Tableau (3)'!QO8=4,"4 Comté 12M 250g",IF('Tableau (3)'!QO8=5,"5 Comté 12M 250g",IF('Tableau (3)'!QO8=6,"6 Comté 12M 250g",IF('Tableau (3)'!QO8=7,"7 Comté 12M 250g",IF('Tableau (3)'!QO8=8,"8 Comté 12M 250g",IF('Tableau (3)'!QO8=9,"9 Comté 12M 250g",IF('Tableau (3)'!QO8=10,"10 Comté 12M 250g",IF('Tableau (3)'!QO8&gt;10,"!!!!!!!!!!!!!!","")))))))))))</f>
        <v/>
      </c>
      <c r="QL10" s="14" t="str">
        <f>IF('Tableau (3)'!QO29=1,"1 Tête de moine 500g",IF('Tableau (3)'!QO29=2,"2 Tête de moine 500g",IF('Tableau (3)'!QO29=3,"3 Tête de moine 500g",IF('Tableau (3)'!QO29=4,"4 Tête de moine 500g",IF('Tableau (3)'!QO29=5,"5 Tête de moine 500g",IF('Tableau (3)'!QO29=6,"6 Tête de moine 500g",IF('Tableau (3)'!QO29=7,"7 Tête de moine 500g",IF('Tableau (3)'!QO29=8,"8 Tête de moine 500g",IF('Tableau (3)'!QO29=9,"9 Tête de moine 500g",IF('Tableau (3)'!QO29=10,"10 Tête de moine 500g",IF('Tableau (3)'!QO29&gt;10,"!!!!!!!!!!!!!!","")))))))))))</f>
        <v/>
      </c>
      <c r="QM10" s="13" t="str">
        <f>IF('Tableau (3)'!QQ8=1,"1 Comté 12M 250g",IF('Tableau (3)'!QQ8=2,"2 Comté 12M 250g",IF('Tableau (3)'!QQ8=3,"3 Comté 12M 250g",IF('Tableau (3)'!QQ8=4,"4 Comté 12M 250g",IF('Tableau (3)'!QQ8=5,"5 Comté 12M 250g",IF('Tableau (3)'!QQ8=6,"6 Comté 12M 250g",IF('Tableau (3)'!QQ8=7,"7 Comté 12M 250g",IF('Tableau (3)'!QQ8=8,"8 Comté 12M 250g",IF('Tableau (3)'!QQ8=9,"9 Comté 12M 250g",IF('Tableau (3)'!QQ8=10,"10 Comté 12M 250g",IF('Tableau (3)'!QQ8&gt;10,"!!!!!!!!!!!!!!","")))))))))))</f>
        <v/>
      </c>
      <c r="QN10" s="14" t="str">
        <f>IF('Tableau (3)'!QQ29=1,"1 Tête de moine 500g",IF('Tableau (3)'!QQ29=2,"2 Tête de moine 500g",IF('Tableau (3)'!QQ29=3,"3 Tête de moine 500g",IF('Tableau (3)'!QQ29=4,"4 Tête de moine 500g",IF('Tableau (3)'!QQ29=5,"5 Tête de moine 500g",IF('Tableau (3)'!QQ29=6,"6 Tête de moine 500g",IF('Tableau (3)'!QQ29=7,"7 Tête de moine 500g",IF('Tableau (3)'!QQ29=8,"8 Tête de moine 500g",IF('Tableau (3)'!QQ29=9,"9 Tête de moine 500g",IF('Tableau (3)'!QQ29=10,"10 Tête de moine 500g",IF('Tableau (3)'!QQ29&gt;10,"!!!!!!!!!!!!!!","")))))))))))</f>
        <v/>
      </c>
      <c r="QO10" s="13" t="str">
        <f>IF('Tableau (3)'!QS8=1,"1 Comté 12M 250g",IF('Tableau (3)'!QS8=2,"2 Comté 12M 250g",IF('Tableau (3)'!QS8=3,"3 Comté 12M 250g",IF('Tableau (3)'!QS8=4,"4 Comté 12M 250g",IF('Tableau (3)'!QS8=5,"5 Comté 12M 250g",IF('Tableau (3)'!QS8=6,"6 Comté 12M 250g",IF('Tableau (3)'!QS8=7,"7 Comté 12M 250g",IF('Tableau (3)'!QS8=8,"8 Comté 12M 250g",IF('Tableau (3)'!QS8=9,"9 Comté 12M 250g",IF('Tableau (3)'!QS8=10,"10 Comté 12M 250g",IF('Tableau (3)'!QS8&gt;10,"!!!!!!!!!!!!!!","")))))))))))</f>
        <v/>
      </c>
      <c r="QP10" s="14" t="str">
        <f>IF('Tableau (3)'!QS29=1,"1 Tête de moine 500g",IF('Tableau (3)'!QS29=2,"2 Tête de moine 500g",IF('Tableau (3)'!QS29=3,"3 Tête de moine 500g",IF('Tableau (3)'!QS29=4,"4 Tête de moine 500g",IF('Tableau (3)'!QS29=5,"5 Tête de moine 500g",IF('Tableau (3)'!QS29=6,"6 Tête de moine 500g",IF('Tableau (3)'!QS29=7,"7 Tête de moine 500g",IF('Tableau (3)'!QS29=8,"8 Tête de moine 500g",IF('Tableau (3)'!QS29=9,"9 Tête de moine 500g",IF('Tableau (3)'!QS29=10,"10 Tête de moine 500g",IF('Tableau (3)'!QS29&gt;10,"!!!!!!!!!!!!!!","")))))))))))</f>
        <v/>
      </c>
      <c r="QQ10" s="13" t="str">
        <f>IF('Tableau (3)'!QU8=1,"1 Comté 12M 250g",IF('Tableau (3)'!QU8=2,"2 Comté 12M 250g",IF('Tableau (3)'!QU8=3,"3 Comté 12M 250g",IF('Tableau (3)'!QU8=4,"4 Comté 12M 250g",IF('Tableau (3)'!QU8=5,"5 Comté 12M 250g",IF('Tableau (3)'!QU8=6,"6 Comté 12M 250g",IF('Tableau (3)'!QU8=7,"7 Comté 12M 250g",IF('Tableau (3)'!QU8=8,"8 Comté 12M 250g",IF('Tableau (3)'!QU8=9,"9 Comté 12M 250g",IF('Tableau (3)'!QU8=10,"10 Comté 12M 250g",IF('Tableau (3)'!QU8&gt;10,"!!!!!!!!!!!!!!","")))))))))))</f>
        <v/>
      </c>
      <c r="QR10" s="14" t="str">
        <f>IF('Tableau (3)'!QU29=1,"1 Tête de moine 500g",IF('Tableau (3)'!QU29=2,"2 Tête de moine 500g",IF('Tableau (3)'!QU29=3,"3 Tête de moine 500g",IF('Tableau (3)'!QU29=4,"4 Tête de moine 500g",IF('Tableau (3)'!QU29=5,"5 Tête de moine 500g",IF('Tableau (3)'!QU29=6,"6 Tête de moine 500g",IF('Tableau (3)'!QU29=7,"7 Tête de moine 500g",IF('Tableau (3)'!QU29=8,"8 Tête de moine 500g",IF('Tableau (3)'!QU29=9,"9 Tête de moine 500g",IF('Tableau (3)'!QU29=10,"10 Tête de moine 500g",IF('Tableau (3)'!QU29&gt;10,"!!!!!!!!!!!!!!","")))))))))))</f>
        <v/>
      </c>
      <c r="QS10" s="13" t="str">
        <f>IF('Tableau (3)'!QW8=1,"1 Comté 12M 250g",IF('Tableau (3)'!QW8=2,"2 Comté 12M 250g",IF('Tableau (3)'!QW8=3,"3 Comté 12M 250g",IF('Tableau (3)'!QW8=4,"4 Comté 12M 250g",IF('Tableau (3)'!QW8=5,"5 Comté 12M 250g",IF('Tableau (3)'!QW8=6,"6 Comté 12M 250g",IF('Tableau (3)'!QW8=7,"7 Comté 12M 250g",IF('Tableau (3)'!QW8=8,"8 Comté 12M 250g",IF('Tableau (3)'!QW8=9,"9 Comté 12M 250g",IF('Tableau (3)'!QW8=10,"10 Comté 12M 250g",IF('Tableau (3)'!QW8&gt;10,"!!!!!!!!!!!!!!","")))))))))))</f>
        <v/>
      </c>
      <c r="QT10" s="14" t="str">
        <f>IF('Tableau (3)'!QW29=1,"1 Tête de moine 500g",IF('Tableau (3)'!QW29=2,"2 Tête de moine 500g",IF('Tableau (3)'!QW29=3,"3 Tête de moine 500g",IF('Tableau (3)'!QW29=4,"4 Tête de moine 500g",IF('Tableau (3)'!QW29=5,"5 Tête de moine 500g",IF('Tableau (3)'!QW29=6,"6 Tête de moine 500g",IF('Tableau (3)'!QW29=7,"7 Tête de moine 500g",IF('Tableau (3)'!QW29=8,"8 Tête de moine 500g",IF('Tableau (3)'!QW29=9,"9 Tête de moine 500g",IF('Tableau (3)'!QW29=10,"10 Tête de moine 500g",IF('Tableau (3)'!QW29&gt;10,"!!!!!!!!!!!!!!","")))))))))))</f>
        <v/>
      </c>
      <c r="QU10" s="13" t="str">
        <f>IF('Tableau (3)'!QY8=1,"1 Comté 12M 250g",IF('Tableau (3)'!QY8=2,"2 Comté 12M 250g",IF('Tableau (3)'!QY8=3,"3 Comté 12M 250g",IF('Tableau (3)'!QY8=4,"4 Comté 12M 250g",IF('Tableau (3)'!QY8=5,"5 Comté 12M 250g",IF('Tableau (3)'!QY8=6,"6 Comté 12M 250g",IF('Tableau (3)'!QY8=7,"7 Comté 12M 250g",IF('Tableau (3)'!QY8=8,"8 Comté 12M 250g",IF('Tableau (3)'!QY8=9,"9 Comté 12M 250g",IF('Tableau (3)'!QY8=10,"10 Comté 12M 250g",IF('Tableau (3)'!QY8&gt;10,"!!!!!!!!!!!!!!","")))))))))))</f>
        <v/>
      </c>
      <c r="QV10" s="14" t="str">
        <f>IF('Tableau (3)'!QY29=1,"1 Tête de moine 500g",IF('Tableau (3)'!QY29=2,"2 Tête de moine 500g",IF('Tableau (3)'!QY29=3,"3 Tête de moine 500g",IF('Tableau (3)'!QY29=4,"4 Tête de moine 500g",IF('Tableau (3)'!QY29=5,"5 Tête de moine 500g",IF('Tableau (3)'!QY29=6,"6 Tête de moine 500g",IF('Tableau (3)'!QY29=7,"7 Tête de moine 500g",IF('Tableau (3)'!QY29=8,"8 Tête de moine 500g",IF('Tableau (3)'!QY29=9,"9 Tête de moine 500g",IF('Tableau (3)'!QY29=10,"10 Tête de moine 500g",IF('Tableau (3)'!QY29&gt;10,"!!!!!!!!!!!!!!","")))))))))))</f>
        <v/>
      </c>
      <c r="QW10" s="13" t="str">
        <f>IF('Tableau (3)'!RA8=1,"1 Comté 12M 250g",IF('Tableau (3)'!RA8=2,"2 Comté 12M 250g",IF('Tableau (3)'!RA8=3,"3 Comté 12M 250g",IF('Tableau (3)'!RA8=4,"4 Comté 12M 250g",IF('Tableau (3)'!RA8=5,"5 Comté 12M 250g",IF('Tableau (3)'!RA8=6,"6 Comté 12M 250g",IF('Tableau (3)'!RA8=7,"7 Comté 12M 250g",IF('Tableau (3)'!RA8=8,"8 Comté 12M 250g",IF('Tableau (3)'!RA8=9,"9 Comté 12M 250g",IF('Tableau (3)'!RA8=10,"10 Comté 12M 250g",IF('Tableau (3)'!RA8&gt;10,"!!!!!!!!!!!!!!","")))))))))))</f>
        <v/>
      </c>
      <c r="QX10" s="14" t="str">
        <f>IF('Tableau (3)'!RA29=1,"1 Tête de moine 500g",IF('Tableau (3)'!RA29=2,"2 Tête de moine 500g",IF('Tableau (3)'!RA29=3,"3 Tête de moine 500g",IF('Tableau (3)'!RA29=4,"4 Tête de moine 500g",IF('Tableau (3)'!RA29=5,"5 Tête de moine 500g",IF('Tableau (3)'!RA29=6,"6 Tête de moine 500g",IF('Tableau (3)'!RA29=7,"7 Tête de moine 500g",IF('Tableau (3)'!RA29=8,"8 Tête de moine 500g",IF('Tableau (3)'!RA29=9,"9 Tête de moine 500g",IF('Tableau (3)'!RA29=10,"10 Tête de moine 500g",IF('Tableau (3)'!RA29&gt;10,"!!!!!!!!!!!!!!","")))))))))))</f>
        <v/>
      </c>
      <c r="QY10" s="13" t="str">
        <f>IF('Tableau (3)'!RC8=1,"1 Comté 12M 250g",IF('Tableau (3)'!RC8=2,"2 Comté 12M 250g",IF('Tableau (3)'!RC8=3,"3 Comté 12M 250g",IF('Tableau (3)'!RC8=4,"4 Comté 12M 250g",IF('Tableau (3)'!RC8=5,"5 Comté 12M 250g",IF('Tableau (3)'!RC8=6,"6 Comté 12M 250g",IF('Tableau (3)'!RC8=7,"7 Comté 12M 250g",IF('Tableau (3)'!RC8=8,"8 Comté 12M 250g",IF('Tableau (3)'!RC8=9,"9 Comté 12M 250g",IF('Tableau (3)'!RC8=10,"10 Comté 12M 250g",IF('Tableau (3)'!RC8&gt;10,"!!!!!!!!!!!!!!","")))))))))))</f>
        <v/>
      </c>
      <c r="QZ10" s="14" t="str">
        <f>IF('Tableau (3)'!RC29=1,"1 Tête de moine 500g",IF('Tableau (3)'!RC29=2,"2 Tête de moine 500g",IF('Tableau (3)'!RC29=3,"3 Tête de moine 500g",IF('Tableau (3)'!RC29=4,"4 Tête de moine 500g",IF('Tableau (3)'!RC29=5,"5 Tête de moine 500g",IF('Tableau (3)'!RC29=6,"6 Tête de moine 500g",IF('Tableau (3)'!RC29=7,"7 Tête de moine 500g",IF('Tableau (3)'!RC29=8,"8 Tête de moine 500g",IF('Tableau (3)'!RC29=9,"9 Tête de moine 500g",IF('Tableau (3)'!RC29=10,"10 Tête de moine 500g",IF('Tableau (3)'!RC29&gt;10,"!!!!!!!!!!!!!!","")))))))))))</f>
        <v/>
      </c>
      <c r="RA10" s="13" t="str">
        <f>IF('Tableau (3)'!RE8=1,"1 Comté 12M 250g",IF('Tableau (3)'!RE8=2,"2 Comté 12M 250g",IF('Tableau (3)'!RE8=3,"3 Comté 12M 250g",IF('Tableau (3)'!RE8=4,"4 Comté 12M 250g",IF('Tableau (3)'!RE8=5,"5 Comté 12M 250g",IF('Tableau (3)'!RE8=6,"6 Comté 12M 250g",IF('Tableau (3)'!RE8=7,"7 Comté 12M 250g",IF('Tableau (3)'!RE8=8,"8 Comté 12M 250g",IF('Tableau (3)'!RE8=9,"9 Comté 12M 250g",IF('Tableau (3)'!RE8=10,"10 Comté 12M 250g",IF('Tableau (3)'!RE8&gt;10,"!!!!!!!!!!!!!!","")))))))))))</f>
        <v/>
      </c>
      <c r="RB10" s="14" t="str">
        <f>IF('Tableau (3)'!RE29=1,"1 Tête de moine 500g",IF('Tableau (3)'!RE29=2,"2 Tête de moine 500g",IF('Tableau (3)'!RE29=3,"3 Tête de moine 500g",IF('Tableau (3)'!RE29=4,"4 Tête de moine 500g",IF('Tableau (3)'!RE29=5,"5 Tête de moine 500g",IF('Tableau (3)'!RE29=6,"6 Tête de moine 500g",IF('Tableau (3)'!RE29=7,"7 Tête de moine 500g",IF('Tableau (3)'!RE29=8,"8 Tête de moine 500g",IF('Tableau (3)'!RE29=9,"9 Tête de moine 500g",IF('Tableau (3)'!RE29=10,"10 Tête de moine 500g",IF('Tableau (3)'!RE29&gt;10,"!!!!!!!!!!!!!!","")))))))))))</f>
        <v/>
      </c>
      <c r="RC10" s="13" t="str">
        <f>IF('Tableau (3)'!RG8=1,"1 Comté 12M 250g",IF('Tableau (3)'!RG8=2,"2 Comté 12M 250g",IF('Tableau (3)'!RG8=3,"3 Comté 12M 250g",IF('Tableau (3)'!RG8=4,"4 Comté 12M 250g",IF('Tableau (3)'!RG8=5,"5 Comté 12M 250g",IF('Tableau (3)'!RG8=6,"6 Comté 12M 250g",IF('Tableau (3)'!RG8=7,"7 Comté 12M 250g",IF('Tableau (3)'!RG8=8,"8 Comté 12M 250g",IF('Tableau (3)'!RG8=9,"9 Comté 12M 250g",IF('Tableau (3)'!RG8=10,"10 Comté 12M 250g",IF('Tableau (3)'!RG8&gt;10,"!!!!!!!!!!!!!!","")))))))))))</f>
        <v/>
      </c>
      <c r="RD10" s="14" t="str">
        <f>IF('Tableau (3)'!RG29=1,"1 Tête de moine 500g",IF('Tableau (3)'!RG29=2,"2 Tête de moine 500g",IF('Tableau (3)'!RG29=3,"3 Tête de moine 500g",IF('Tableau (3)'!RG29=4,"4 Tête de moine 500g",IF('Tableau (3)'!RG29=5,"5 Tête de moine 500g",IF('Tableau (3)'!RG29=6,"6 Tête de moine 500g",IF('Tableau (3)'!RG29=7,"7 Tête de moine 500g",IF('Tableau (3)'!RG29=8,"8 Tête de moine 500g",IF('Tableau (3)'!RG29=9,"9 Tête de moine 500g",IF('Tableau (3)'!RG29=10,"10 Tête de moine 500g",IF('Tableau (3)'!RG29&gt;10,"!!!!!!!!!!!!!!","")))))))))))</f>
        <v/>
      </c>
      <c r="RE10" s="13" t="str">
        <f>IF('Tableau (3)'!RI8=1,"1 Comté 12M 250g",IF('Tableau (3)'!RI8=2,"2 Comté 12M 250g",IF('Tableau (3)'!RI8=3,"3 Comté 12M 250g",IF('Tableau (3)'!RI8=4,"4 Comté 12M 250g",IF('Tableau (3)'!RI8=5,"5 Comté 12M 250g",IF('Tableau (3)'!RI8=6,"6 Comté 12M 250g",IF('Tableau (3)'!RI8=7,"7 Comté 12M 250g",IF('Tableau (3)'!RI8=8,"8 Comté 12M 250g",IF('Tableau (3)'!RI8=9,"9 Comté 12M 250g",IF('Tableau (3)'!RI8=10,"10 Comté 12M 250g",IF('Tableau (3)'!RI8&gt;10,"!!!!!!!!!!!!!!","")))))))))))</f>
        <v/>
      </c>
      <c r="RF10" s="14" t="str">
        <f>IF('Tableau (3)'!RI29=1,"1 Tête de moine 500g",IF('Tableau (3)'!RI29=2,"2 Tête de moine 500g",IF('Tableau (3)'!RI29=3,"3 Tête de moine 500g",IF('Tableau (3)'!RI29=4,"4 Tête de moine 500g",IF('Tableau (3)'!RI29=5,"5 Tête de moine 500g",IF('Tableau (3)'!RI29=6,"6 Tête de moine 500g",IF('Tableau (3)'!RI29=7,"7 Tête de moine 500g",IF('Tableau (3)'!RI29=8,"8 Tête de moine 500g",IF('Tableau (3)'!RI29=9,"9 Tête de moine 500g",IF('Tableau (3)'!RI29=10,"10 Tête de moine 500g",IF('Tableau (3)'!RI29&gt;10,"!!!!!!!!!!!!!!","")))))))))))</f>
        <v/>
      </c>
      <c r="RG10" s="13" t="str">
        <f>IF('Tableau (3)'!RK8=1,"1 Comté 12M 250g",IF('Tableau (3)'!RK8=2,"2 Comté 12M 250g",IF('Tableau (3)'!RK8=3,"3 Comté 12M 250g",IF('Tableau (3)'!RK8=4,"4 Comté 12M 250g",IF('Tableau (3)'!RK8=5,"5 Comté 12M 250g",IF('Tableau (3)'!RK8=6,"6 Comté 12M 250g",IF('Tableau (3)'!RK8=7,"7 Comté 12M 250g",IF('Tableau (3)'!RK8=8,"8 Comté 12M 250g",IF('Tableau (3)'!RK8=9,"9 Comté 12M 250g",IF('Tableau (3)'!RK8=10,"10 Comté 12M 250g",IF('Tableau (3)'!RK8&gt;10,"!!!!!!!!!!!!!!","")))))))))))</f>
        <v/>
      </c>
      <c r="RH10" s="14" t="str">
        <f>IF('Tableau (3)'!RK29=1,"1 Tête de moine 500g",IF('Tableau (3)'!RK29=2,"2 Tête de moine 500g",IF('Tableau (3)'!RK29=3,"3 Tête de moine 500g",IF('Tableau (3)'!RK29=4,"4 Tête de moine 500g",IF('Tableau (3)'!RK29=5,"5 Tête de moine 500g",IF('Tableau (3)'!RK29=6,"6 Tête de moine 500g",IF('Tableau (3)'!RK29=7,"7 Tête de moine 500g",IF('Tableau (3)'!RK29=8,"8 Tête de moine 500g",IF('Tableau (3)'!RK29=9,"9 Tête de moine 500g",IF('Tableau (3)'!RK29=10,"10 Tête de moine 500g",IF('Tableau (3)'!RK29&gt;10,"!!!!!!!!!!!!!!","")))))))))))</f>
        <v/>
      </c>
      <c r="RI10" s="13" t="str">
        <f>IF('Tableau (3)'!RM8=1,"1 Comté 12M 250g",IF('Tableau (3)'!RM8=2,"2 Comté 12M 250g",IF('Tableau (3)'!RM8=3,"3 Comté 12M 250g",IF('Tableau (3)'!RM8=4,"4 Comté 12M 250g",IF('Tableau (3)'!RM8=5,"5 Comté 12M 250g",IF('Tableau (3)'!RM8=6,"6 Comté 12M 250g",IF('Tableau (3)'!RM8=7,"7 Comté 12M 250g",IF('Tableau (3)'!RM8=8,"8 Comté 12M 250g",IF('Tableau (3)'!RM8=9,"9 Comté 12M 250g",IF('Tableau (3)'!RM8=10,"10 Comté 12M 250g",IF('Tableau (3)'!RM8&gt;10,"!!!!!!!!!!!!!!","")))))))))))</f>
        <v/>
      </c>
      <c r="RJ10" s="14" t="str">
        <f>IF('Tableau (3)'!RM29=1,"1 Tête de moine 500g",IF('Tableau (3)'!RM29=2,"2 Tête de moine 500g",IF('Tableau (3)'!RM29=3,"3 Tête de moine 500g",IF('Tableau (3)'!RM29=4,"4 Tête de moine 500g",IF('Tableau (3)'!RM29=5,"5 Tête de moine 500g",IF('Tableau (3)'!RM29=6,"6 Tête de moine 500g",IF('Tableau (3)'!RM29=7,"7 Tête de moine 500g",IF('Tableau (3)'!RM29=8,"8 Tête de moine 500g",IF('Tableau (3)'!RM29=9,"9 Tête de moine 500g",IF('Tableau (3)'!RM29=10,"10 Tête de moine 500g",IF('Tableau (3)'!RM29&gt;10,"!!!!!!!!!!!!!!","")))))))))))</f>
        <v/>
      </c>
      <c r="RK10" s="13" t="str">
        <f>IF('Tableau (3)'!RO8=1,"1 Comté 12M 250g",IF('Tableau (3)'!RO8=2,"2 Comté 12M 250g",IF('Tableau (3)'!RO8=3,"3 Comté 12M 250g",IF('Tableau (3)'!RO8=4,"4 Comté 12M 250g",IF('Tableau (3)'!RO8=5,"5 Comté 12M 250g",IF('Tableau (3)'!RO8=6,"6 Comté 12M 250g",IF('Tableau (3)'!RO8=7,"7 Comté 12M 250g",IF('Tableau (3)'!RO8=8,"8 Comté 12M 250g",IF('Tableau (3)'!RO8=9,"9 Comté 12M 250g",IF('Tableau (3)'!RO8=10,"10 Comté 12M 250g",IF('Tableau (3)'!RO8&gt;10,"!!!!!!!!!!!!!!","")))))))))))</f>
        <v/>
      </c>
      <c r="RL10" s="14" t="str">
        <f>IF('Tableau (3)'!RO29=1,"1 Tête de moine 500g",IF('Tableau (3)'!RO29=2,"2 Tête de moine 500g",IF('Tableau (3)'!RO29=3,"3 Tête de moine 500g",IF('Tableau (3)'!RO29=4,"4 Tête de moine 500g",IF('Tableau (3)'!RO29=5,"5 Tête de moine 500g",IF('Tableau (3)'!RO29=6,"6 Tête de moine 500g",IF('Tableau (3)'!RO29=7,"7 Tête de moine 500g",IF('Tableau (3)'!RO29=8,"8 Tête de moine 500g",IF('Tableau (3)'!RO29=9,"9 Tête de moine 500g",IF('Tableau (3)'!RO29=10,"10 Tête de moine 500g",IF('Tableau (3)'!RO29&gt;10,"!!!!!!!!!!!!!!","")))))))))))</f>
        <v/>
      </c>
      <c r="RM10" s="13" t="str">
        <f>IF('Tableau (3)'!RQ8=1,"1 Comté 12M 250g",IF('Tableau (3)'!RQ8=2,"2 Comté 12M 250g",IF('Tableau (3)'!RQ8=3,"3 Comté 12M 250g",IF('Tableau (3)'!RQ8=4,"4 Comté 12M 250g",IF('Tableau (3)'!RQ8=5,"5 Comté 12M 250g",IF('Tableau (3)'!RQ8=6,"6 Comté 12M 250g",IF('Tableau (3)'!RQ8=7,"7 Comté 12M 250g",IF('Tableau (3)'!RQ8=8,"8 Comté 12M 250g",IF('Tableau (3)'!RQ8=9,"9 Comté 12M 250g",IF('Tableau (3)'!RQ8=10,"10 Comté 12M 250g",IF('Tableau (3)'!RQ8&gt;10,"!!!!!!!!!!!!!!","")))))))))))</f>
        <v/>
      </c>
      <c r="RN10" s="14" t="str">
        <f>IF('Tableau (3)'!RQ29=1,"1 Tête de moine 500g",IF('Tableau (3)'!RQ29=2,"2 Tête de moine 500g",IF('Tableau (3)'!RQ29=3,"3 Tête de moine 500g",IF('Tableau (3)'!RQ29=4,"4 Tête de moine 500g",IF('Tableau (3)'!RQ29=5,"5 Tête de moine 500g",IF('Tableau (3)'!RQ29=6,"6 Tête de moine 500g",IF('Tableau (3)'!RQ29=7,"7 Tête de moine 500g",IF('Tableau (3)'!RQ29=8,"8 Tête de moine 500g",IF('Tableau (3)'!RQ29=9,"9 Tête de moine 500g",IF('Tableau (3)'!RQ29=10,"10 Tête de moine 500g",IF('Tableau (3)'!RQ29&gt;10,"!!!!!!!!!!!!!!","")))))))))))</f>
        <v/>
      </c>
      <c r="RO10" s="13" t="str">
        <f>IF('Tableau (3)'!RS8=1,"1 Comté 12M 250g",IF('Tableau (3)'!RS8=2,"2 Comté 12M 250g",IF('Tableau (3)'!RS8=3,"3 Comté 12M 250g",IF('Tableau (3)'!RS8=4,"4 Comté 12M 250g",IF('Tableau (3)'!RS8=5,"5 Comté 12M 250g",IF('Tableau (3)'!RS8=6,"6 Comté 12M 250g",IF('Tableau (3)'!RS8=7,"7 Comté 12M 250g",IF('Tableau (3)'!RS8=8,"8 Comté 12M 250g",IF('Tableau (3)'!RS8=9,"9 Comté 12M 250g",IF('Tableau (3)'!RS8=10,"10 Comté 12M 250g",IF('Tableau (3)'!RS8&gt;10,"!!!!!!!!!!!!!!","")))))))))))</f>
        <v/>
      </c>
      <c r="RP10" s="14" t="str">
        <f>IF('Tableau (3)'!RS29=1,"1 Tête de moine 500g",IF('Tableau (3)'!RS29=2,"2 Tête de moine 500g",IF('Tableau (3)'!RS29=3,"3 Tête de moine 500g",IF('Tableau (3)'!RS29=4,"4 Tête de moine 500g",IF('Tableau (3)'!RS29=5,"5 Tête de moine 500g",IF('Tableau (3)'!RS29=6,"6 Tête de moine 500g",IF('Tableau (3)'!RS29=7,"7 Tête de moine 500g",IF('Tableau (3)'!RS29=8,"8 Tête de moine 500g",IF('Tableau (3)'!RS29=9,"9 Tête de moine 500g",IF('Tableau (3)'!RS29=10,"10 Tête de moine 500g",IF('Tableau (3)'!RS29&gt;10,"!!!!!!!!!!!!!!","")))))))))))</f>
        <v/>
      </c>
      <c r="RQ10" s="13" t="str">
        <f>IF('Tableau (3)'!RU8=1,"1 Comté 12M 250g",IF('Tableau (3)'!RU8=2,"2 Comté 12M 250g",IF('Tableau (3)'!RU8=3,"3 Comté 12M 250g",IF('Tableau (3)'!RU8=4,"4 Comté 12M 250g",IF('Tableau (3)'!RU8=5,"5 Comté 12M 250g",IF('Tableau (3)'!RU8=6,"6 Comté 12M 250g",IF('Tableau (3)'!RU8=7,"7 Comté 12M 250g",IF('Tableau (3)'!RU8=8,"8 Comté 12M 250g",IF('Tableau (3)'!RU8=9,"9 Comté 12M 250g",IF('Tableau (3)'!RU8=10,"10 Comté 12M 250g",IF('Tableau (3)'!RU8&gt;10,"!!!!!!!!!!!!!!","")))))))))))</f>
        <v/>
      </c>
      <c r="RR10" s="14" t="str">
        <f>IF('Tableau (3)'!RU29=1,"1 Tête de moine 500g",IF('Tableau (3)'!RU29=2,"2 Tête de moine 500g",IF('Tableau (3)'!RU29=3,"3 Tête de moine 500g",IF('Tableau (3)'!RU29=4,"4 Tête de moine 500g",IF('Tableau (3)'!RU29=5,"5 Tête de moine 500g",IF('Tableau (3)'!RU29=6,"6 Tête de moine 500g",IF('Tableau (3)'!RU29=7,"7 Tête de moine 500g",IF('Tableau (3)'!RU29=8,"8 Tête de moine 500g",IF('Tableau (3)'!RU29=9,"9 Tête de moine 500g",IF('Tableau (3)'!RU29=10,"10 Tête de moine 500g",IF('Tableau (3)'!RU29&gt;10,"!!!!!!!!!!!!!!","")))))))))))</f>
        <v/>
      </c>
      <c r="RS10" s="13" t="str">
        <f>IF('Tableau (3)'!RW8=1,"1 Comté 12M 250g",IF('Tableau (3)'!RW8=2,"2 Comté 12M 250g",IF('Tableau (3)'!RW8=3,"3 Comté 12M 250g",IF('Tableau (3)'!RW8=4,"4 Comté 12M 250g",IF('Tableau (3)'!RW8=5,"5 Comté 12M 250g",IF('Tableau (3)'!RW8=6,"6 Comté 12M 250g",IF('Tableau (3)'!RW8=7,"7 Comté 12M 250g",IF('Tableau (3)'!RW8=8,"8 Comté 12M 250g",IF('Tableau (3)'!RW8=9,"9 Comté 12M 250g",IF('Tableau (3)'!RW8=10,"10 Comté 12M 250g",IF('Tableau (3)'!RW8&gt;10,"!!!!!!!!!!!!!!","")))))))))))</f>
        <v/>
      </c>
      <c r="RT10" s="14" t="str">
        <f>IF('Tableau (3)'!RW29=1,"1 Tête de moine 500g",IF('Tableau (3)'!RW29=2,"2 Tête de moine 500g",IF('Tableau (3)'!RW29=3,"3 Tête de moine 500g",IF('Tableau (3)'!RW29=4,"4 Tête de moine 500g",IF('Tableau (3)'!RW29=5,"5 Tête de moine 500g",IF('Tableau (3)'!RW29=6,"6 Tête de moine 500g",IF('Tableau (3)'!RW29=7,"7 Tête de moine 500g",IF('Tableau (3)'!RW29=8,"8 Tête de moine 500g",IF('Tableau (3)'!RW29=9,"9 Tête de moine 500g",IF('Tableau (3)'!RW29=10,"10 Tête de moine 500g",IF('Tableau (3)'!RW29&gt;10,"!!!!!!!!!!!!!!","")))))))))))</f>
        <v/>
      </c>
      <c r="RU10" s="13" t="str">
        <f>IF('Tableau (3)'!RY8=1,"1 Comté 12M 250g",IF('Tableau (3)'!RY8=2,"2 Comté 12M 250g",IF('Tableau (3)'!RY8=3,"3 Comté 12M 250g",IF('Tableau (3)'!RY8=4,"4 Comté 12M 250g",IF('Tableau (3)'!RY8=5,"5 Comté 12M 250g",IF('Tableau (3)'!RY8=6,"6 Comté 12M 250g",IF('Tableau (3)'!RY8=7,"7 Comté 12M 250g",IF('Tableau (3)'!RY8=8,"8 Comté 12M 250g",IF('Tableau (3)'!RY8=9,"9 Comté 12M 250g",IF('Tableau (3)'!RY8=10,"10 Comté 12M 250g",IF('Tableau (3)'!RY8&gt;10,"!!!!!!!!!!!!!!","")))))))))))</f>
        <v/>
      </c>
      <c r="RV10" s="14" t="str">
        <f>IF('Tableau (3)'!RY29=1,"1 Tête de moine 500g",IF('Tableau (3)'!RY29=2,"2 Tête de moine 500g",IF('Tableau (3)'!RY29=3,"3 Tête de moine 500g",IF('Tableau (3)'!RY29=4,"4 Tête de moine 500g",IF('Tableau (3)'!RY29=5,"5 Tête de moine 500g",IF('Tableau (3)'!RY29=6,"6 Tête de moine 500g",IF('Tableau (3)'!RY29=7,"7 Tête de moine 500g",IF('Tableau (3)'!RY29=8,"8 Tête de moine 500g",IF('Tableau (3)'!RY29=9,"9 Tête de moine 500g",IF('Tableau (3)'!RY29=10,"10 Tête de moine 500g",IF('Tableau (3)'!RY29&gt;10,"!!!!!!!!!!!!!!","")))))))))))</f>
        <v/>
      </c>
      <c r="RW10" s="13" t="str">
        <f>IF('Tableau (3)'!SA8=1,"1 Comté 12M 250g",IF('Tableau (3)'!SA8=2,"2 Comté 12M 250g",IF('Tableau (3)'!SA8=3,"3 Comté 12M 250g",IF('Tableau (3)'!SA8=4,"4 Comté 12M 250g",IF('Tableau (3)'!SA8=5,"5 Comté 12M 250g",IF('Tableau (3)'!SA8=6,"6 Comté 12M 250g",IF('Tableau (3)'!SA8=7,"7 Comté 12M 250g",IF('Tableau (3)'!SA8=8,"8 Comté 12M 250g",IF('Tableau (3)'!SA8=9,"9 Comté 12M 250g",IF('Tableau (3)'!SA8=10,"10 Comté 12M 250g",IF('Tableau (3)'!SA8&gt;10,"!!!!!!!!!!!!!!","")))))))))))</f>
        <v/>
      </c>
      <c r="RX10" s="14" t="str">
        <f>IF('Tableau (3)'!SA29=1,"1 Tête de moine 500g",IF('Tableau (3)'!SA29=2,"2 Tête de moine 500g",IF('Tableau (3)'!SA29=3,"3 Tête de moine 500g",IF('Tableau (3)'!SA29=4,"4 Tête de moine 500g",IF('Tableau (3)'!SA29=5,"5 Tête de moine 500g",IF('Tableau (3)'!SA29=6,"6 Tête de moine 500g",IF('Tableau (3)'!SA29=7,"7 Tête de moine 500g",IF('Tableau (3)'!SA29=8,"8 Tête de moine 500g",IF('Tableau (3)'!SA29=9,"9 Tête de moine 500g",IF('Tableau (3)'!SA29=10,"10 Tête de moine 500g",IF('Tableau (3)'!SA29&gt;10,"!!!!!!!!!!!!!!","")))))))))))</f>
        <v/>
      </c>
      <c r="RY10" s="13" t="str">
        <f>IF('Tableau (3)'!SC8=1,"1 Comté 12M 250g",IF('Tableau (3)'!SC8=2,"2 Comté 12M 250g",IF('Tableau (3)'!SC8=3,"3 Comté 12M 250g",IF('Tableau (3)'!SC8=4,"4 Comté 12M 250g",IF('Tableau (3)'!SC8=5,"5 Comté 12M 250g",IF('Tableau (3)'!SC8=6,"6 Comté 12M 250g",IF('Tableau (3)'!SC8=7,"7 Comté 12M 250g",IF('Tableau (3)'!SC8=8,"8 Comté 12M 250g",IF('Tableau (3)'!SC8=9,"9 Comté 12M 250g",IF('Tableau (3)'!SC8=10,"10 Comté 12M 250g",IF('Tableau (3)'!SC8&gt;10,"!!!!!!!!!!!!!!","")))))))))))</f>
        <v/>
      </c>
      <c r="RZ10" s="14" t="str">
        <f>IF('Tableau (3)'!SC29=1,"1 Tête de moine 500g",IF('Tableau (3)'!SC29=2,"2 Tête de moine 500g",IF('Tableau (3)'!SC29=3,"3 Tête de moine 500g",IF('Tableau (3)'!SC29=4,"4 Tête de moine 500g",IF('Tableau (3)'!SC29=5,"5 Tête de moine 500g",IF('Tableau (3)'!SC29=6,"6 Tête de moine 500g",IF('Tableau (3)'!SC29=7,"7 Tête de moine 500g",IF('Tableau (3)'!SC29=8,"8 Tête de moine 500g",IF('Tableau (3)'!SC29=9,"9 Tête de moine 500g",IF('Tableau (3)'!SC29=10,"10 Tête de moine 500g",IF('Tableau (3)'!SC29&gt;10,"!!!!!!!!!!!!!!","")))))))))))</f>
        <v/>
      </c>
      <c r="SA10" s="13" t="str">
        <f>IF('Tableau (3)'!SE8=1,"1 Comté 12M 250g",IF('Tableau (3)'!SE8=2,"2 Comté 12M 250g",IF('Tableau (3)'!SE8=3,"3 Comté 12M 250g",IF('Tableau (3)'!SE8=4,"4 Comté 12M 250g",IF('Tableau (3)'!SE8=5,"5 Comté 12M 250g",IF('Tableau (3)'!SE8=6,"6 Comté 12M 250g",IF('Tableau (3)'!SE8=7,"7 Comté 12M 250g",IF('Tableau (3)'!SE8=8,"8 Comté 12M 250g",IF('Tableau (3)'!SE8=9,"9 Comté 12M 250g",IF('Tableau (3)'!SE8=10,"10 Comté 12M 250g",IF('Tableau (3)'!SE8&gt;10,"!!!!!!!!!!!!!!","")))))))))))</f>
        <v/>
      </c>
      <c r="SB10" s="14" t="str">
        <f>IF('Tableau (3)'!SE29=1,"1 Tête de moine 500g",IF('Tableau (3)'!SE29=2,"2 Tête de moine 500g",IF('Tableau (3)'!SE29=3,"3 Tête de moine 500g",IF('Tableau (3)'!SE29=4,"4 Tête de moine 500g",IF('Tableau (3)'!SE29=5,"5 Tête de moine 500g",IF('Tableau (3)'!SE29=6,"6 Tête de moine 500g",IF('Tableau (3)'!SE29=7,"7 Tête de moine 500g",IF('Tableau (3)'!SE29=8,"8 Tête de moine 500g",IF('Tableau (3)'!SE29=9,"9 Tête de moine 500g",IF('Tableau (3)'!SE29=10,"10 Tête de moine 500g",IF('Tableau (3)'!SE29&gt;10,"!!!!!!!!!!!!!!","")))))))))))</f>
        <v/>
      </c>
      <c r="SC10" s="13" t="str">
        <f>IF('Tableau (3)'!SG8=1,"1 Comté 12M 250g",IF('Tableau (3)'!SG8=2,"2 Comté 12M 250g",IF('Tableau (3)'!SG8=3,"3 Comté 12M 250g",IF('Tableau (3)'!SG8=4,"4 Comté 12M 250g",IF('Tableau (3)'!SG8=5,"5 Comté 12M 250g",IF('Tableau (3)'!SG8=6,"6 Comté 12M 250g",IF('Tableau (3)'!SG8=7,"7 Comté 12M 250g",IF('Tableau (3)'!SG8=8,"8 Comté 12M 250g",IF('Tableau (3)'!SG8=9,"9 Comté 12M 250g",IF('Tableau (3)'!SG8=10,"10 Comté 12M 250g",IF('Tableau (3)'!SG8&gt;10,"!!!!!!!!!!!!!!","")))))))))))</f>
        <v/>
      </c>
      <c r="SD10" s="14" t="str">
        <f>IF('Tableau (3)'!SG29=1,"1 Tête de moine 500g",IF('Tableau (3)'!SG29=2,"2 Tête de moine 500g",IF('Tableau (3)'!SG29=3,"3 Tête de moine 500g",IF('Tableau (3)'!SG29=4,"4 Tête de moine 500g",IF('Tableau (3)'!SG29=5,"5 Tête de moine 500g",IF('Tableau (3)'!SG29=6,"6 Tête de moine 500g",IF('Tableau (3)'!SG29=7,"7 Tête de moine 500g",IF('Tableau (3)'!SG29=8,"8 Tête de moine 500g",IF('Tableau (3)'!SG29=9,"9 Tête de moine 500g",IF('Tableau (3)'!SG29=10,"10 Tête de moine 500g",IF('Tableau (3)'!SG29&gt;10,"!!!!!!!!!!!!!!","")))))))))))</f>
        <v/>
      </c>
    </row>
    <row r="11" spans="1:498" ht="20" customHeight="1" x14ac:dyDescent="0.15">
      <c r="A11" s="13" t="str">
        <f>IF('Tableau (3)'!E9=1,"1 Comté 12M 500g",IF('Tableau (3)'!E9=2,"2 Comté 12M 500g",IF('Tableau (3)'!E9=3,"3 Comté 12M 500g",IF('Tableau (3)'!E9=4,"4 Comté 12M 500g",IF('Tableau (3)'!E9=5,"5 Comté 12M 500g",IF('Tableau (3)'!E9=6,"6 Comté 12M 500g",IF('Tableau (3)'!E9=7,"7 Comté 12M 500g",IF('Tableau (3)'!E9=8,"8 Comté 12M 500g",IF('Tableau (3)'!E9=9,"9 Comté 12M 500g",IF('Tableau (3)'!E9=10,"10 Comté 12M 500g",IF('Tableau (3)'!E9&gt;10,"!!!!!!!!!!!!!!","")))))))))))</f>
        <v/>
      </c>
      <c r="B11" s="14" t="str">
        <f>IF('Tableau (3)'!E30=1,"1 Tomme d'Auve. 250g",IF('Tableau (3)'!E30=2,"2 Tomme d'Auve. 250g",IF('Tableau (3)'!E30=3,"3 Tomme d'Auve. 250g",IF('Tableau (3)'!E30=4,"4 Tomme d'Auve. 250g",IF('Tableau (3)'!E30=5,"5 Tomme d'Auve. 250g",IF('Tableau (3)'!E30=6,"6 Tomme d'Auve. 250g",IF('Tableau (3)'!E30=7,"7 Tomme d'Auve. 250g",IF('Tableau (3)'!E30=8,"8 Tomme d'Auve. 250g",IF('Tableau (3)'!E30=9,"9 Tomme d'Auve. 250g",IF('Tableau (3)'!E30=10,"10 Tomme d'Auve. 250g",IF('Tableau (3)'!E30&gt;10,"!!!!!!!!!!!!!!","")))))))))))</f>
        <v/>
      </c>
      <c r="C11" s="13" t="str">
        <f>IF('Tableau (3)'!G9=1,"1 Comté 12M 500g",IF('Tableau (3)'!G9=2,"2 Comté 12M 500g",IF('Tableau (3)'!G9=3,"3 Comté 12M 500g",IF('Tableau (3)'!G9=4,"4 Comté 12M 500g",IF('Tableau (3)'!G9=5,"5 Comté 12M 500g",IF('Tableau (3)'!G9=6,"6 Comté 12M 500g",IF('Tableau (3)'!G9=7,"7 Comté 12M 500g",IF('Tableau (3)'!G9=8,"8 Comté 12M 500g",IF('Tableau (3)'!G9=9,"9 Comté 12M 500g",IF('Tableau (3)'!G9=10,"10 Comté 12M 500g",IF('Tableau (3)'!G9&gt;10,"!!!!!!!!!!!!!!","")))))))))))</f>
        <v/>
      </c>
      <c r="D11" s="14" t="str">
        <f>IF('Tableau (3)'!G30=1,"1 Tomme d'Auve. 250g",IF('Tableau (3)'!G30=2,"2 Tomme d'Auve. 250g",IF('Tableau (3)'!G30=3,"3 Tomme d'Auve. 250g",IF('Tableau (3)'!G30=4,"4 Tomme d'Auve. 250g",IF('Tableau (3)'!G30=5,"5 Tomme d'Auve. 250g",IF('Tableau (3)'!G30=6,"6 Tomme d'Auve. 250g",IF('Tableau (3)'!G30=7,"7 Tomme d'Auve. 250g",IF('Tableau (3)'!G30=8,"8 Tomme d'Auve. 250g",IF('Tableau (3)'!G30=9,"9 Tomme d'Auve. 250g",IF('Tableau (3)'!G30=10,"10 Tomme d'Auve. 250g",IF('Tableau (3)'!G30&gt;10,"!!!!!!!!!!!!!!","")))))))))))</f>
        <v/>
      </c>
      <c r="E11" s="13" t="str">
        <f>IF('Tableau (3)'!I9=1,"1 Comté 12M 500g",IF('Tableau (3)'!I9=2,"2 Comté 12M 500g",IF('Tableau (3)'!I9=3,"3 Comté 12M 500g",IF('Tableau (3)'!I9=4,"4 Comté 12M 500g",IF('Tableau (3)'!I9=5,"5 Comté 12M 500g",IF('Tableau (3)'!I9=6,"6 Comté 12M 500g",IF('Tableau (3)'!I9=7,"7 Comté 12M 500g",IF('Tableau (3)'!I9=8,"8 Comté 12M 500g",IF('Tableau (3)'!I9=9,"9 Comté 12M 500g",IF('Tableau (3)'!I9=10,"10 Comté 12M 500g",IF('Tableau (3)'!I9&gt;10,"!!!!!!!!!!!!!!","")))))))))))</f>
        <v/>
      </c>
      <c r="F11" s="14" t="str">
        <f>IF('Tableau (3)'!I30=1,"1 Tomme d'Auve. 250g",IF('Tableau (3)'!I30=2,"2 Tomme d'Auve. 250g",IF('Tableau (3)'!I30=3,"3 Tomme d'Auve. 250g",IF('Tableau (3)'!I30=4,"4 Tomme d'Auve. 250g",IF('Tableau (3)'!I30=5,"5 Tomme d'Auve. 250g",IF('Tableau (3)'!I30=6,"6 Tomme d'Auve. 250g",IF('Tableau (3)'!I30=7,"7 Tomme d'Auve. 250g",IF('Tableau (3)'!I30=8,"8 Tomme d'Auve. 250g",IF('Tableau (3)'!I30=9,"9 Tomme d'Auve. 250g",IF('Tableau (3)'!I30=10,"10 Tomme d'Auve. 250g",IF('Tableau (3)'!I30&gt;10,"!!!!!!!!!!!!!!","")))))))))))</f>
        <v/>
      </c>
      <c r="G11" s="13" t="str">
        <f>IF('Tableau (3)'!K9=1,"1 Comté 12M 500g",IF('Tableau (3)'!K9=2,"2 Comté 12M 500g",IF('Tableau (3)'!K9=3,"3 Comté 12M 500g",IF('Tableau (3)'!K9=4,"4 Comté 12M 500g",IF('Tableau (3)'!K9=5,"5 Comté 12M 500g",IF('Tableau (3)'!K9=6,"6 Comté 12M 500g",IF('Tableau (3)'!K9=7,"7 Comté 12M 500g",IF('Tableau (3)'!K9=8,"8 Comté 12M 500g",IF('Tableau (3)'!K9=9,"9 Comté 12M 500g",IF('Tableau (3)'!K9=10,"10 Comté 12M 500g",IF('Tableau (3)'!K9&gt;10,"!!!!!!!!!!!!!!","")))))))))))</f>
        <v/>
      </c>
      <c r="H11" s="14" t="str">
        <f>IF('Tableau (3)'!K30=1,"1 Tomme d'Auve. 250g",IF('Tableau (3)'!K30=2,"2 Tomme d'Auve. 250g",IF('Tableau (3)'!K30=3,"3 Tomme d'Auve. 250g",IF('Tableau (3)'!K30=4,"4 Tomme d'Auve. 250g",IF('Tableau (3)'!K30=5,"5 Tomme d'Auve. 250g",IF('Tableau (3)'!K30=6,"6 Tomme d'Auve. 250g",IF('Tableau (3)'!K30=7,"7 Tomme d'Auve. 250g",IF('Tableau (3)'!K30=8,"8 Tomme d'Auve. 250g",IF('Tableau (3)'!K30=9,"9 Tomme d'Auve. 250g",IF('Tableau (3)'!K30=10,"10 Tomme d'Auve. 250g",IF('Tableau (3)'!K30&gt;10,"!!!!!!!!!!!!!!","")))))))))))</f>
        <v/>
      </c>
      <c r="I11" s="13" t="str">
        <f>IF('Tableau (3)'!M9=1,"1 Comté 12M 500g",IF('Tableau (3)'!M9=2,"2 Comté 12M 500g",IF('Tableau (3)'!M9=3,"3 Comté 12M 500g",IF('Tableau (3)'!M9=4,"4 Comté 12M 500g",IF('Tableau (3)'!M9=5,"5 Comté 12M 500g",IF('Tableau (3)'!M9=6,"6 Comté 12M 500g",IF('Tableau (3)'!M9=7,"7 Comté 12M 500g",IF('Tableau (3)'!M9=8,"8 Comté 12M 500g",IF('Tableau (3)'!M9=9,"9 Comté 12M 500g",IF('Tableau (3)'!M9=10,"10 Comté 12M 500g",IF('Tableau (3)'!M9&gt;10,"!!!!!!!!!!!!!!","")))))))))))</f>
        <v/>
      </c>
      <c r="J11" s="14" t="str">
        <f>IF('Tableau (3)'!M30=1,"1 Tomme d'Auve. 250g",IF('Tableau (3)'!M30=2,"2 Tomme d'Auve. 250g",IF('Tableau (3)'!M30=3,"3 Tomme d'Auve. 250g",IF('Tableau (3)'!M30=4,"4 Tomme d'Auve. 250g",IF('Tableau (3)'!M30=5,"5 Tomme d'Auve. 250g",IF('Tableau (3)'!M30=6,"6 Tomme d'Auve. 250g",IF('Tableau (3)'!M30=7,"7 Tomme d'Auve. 250g",IF('Tableau (3)'!M30=8,"8 Tomme d'Auve. 250g",IF('Tableau (3)'!M30=9,"9 Tomme d'Auve. 250g",IF('Tableau (3)'!M30=10,"10 Tomme d'Auve. 250g",IF('Tableau (3)'!M30&gt;10,"!!!!!!!!!!!!!!","")))))))))))</f>
        <v/>
      </c>
      <c r="K11" s="13" t="str">
        <f>IF('Tableau (3)'!O9=1,"1 Comté 12M 500g",IF('Tableau (3)'!O9=2,"2 Comté 12M 500g",IF('Tableau (3)'!O9=3,"3 Comté 12M 500g",IF('Tableau (3)'!O9=4,"4 Comté 12M 500g",IF('Tableau (3)'!O9=5,"5 Comté 12M 500g",IF('Tableau (3)'!O9=6,"6 Comté 12M 500g",IF('Tableau (3)'!O9=7,"7 Comté 12M 500g",IF('Tableau (3)'!O9=8,"8 Comté 12M 500g",IF('Tableau (3)'!O9=9,"9 Comté 12M 500g",IF('Tableau (3)'!O9=10,"10 Comté 12M 500g",IF('Tableau (3)'!O9&gt;10,"!!!!!!!!!!!!!!","")))))))))))</f>
        <v/>
      </c>
      <c r="L11" s="14" t="str">
        <f>IF('Tableau (3)'!O30=1,"1 Tomme d'Auve. 250g",IF('Tableau (3)'!O30=2,"2 Tomme d'Auve. 250g",IF('Tableau (3)'!O30=3,"3 Tomme d'Auve. 250g",IF('Tableau (3)'!O30=4,"4 Tomme d'Auve. 250g",IF('Tableau (3)'!O30=5,"5 Tomme d'Auve. 250g",IF('Tableau (3)'!O30=6,"6 Tomme d'Auve. 250g",IF('Tableau (3)'!O30=7,"7 Tomme d'Auve. 250g",IF('Tableau (3)'!O30=8,"8 Tomme d'Auve. 250g",IF('Tableau (3)'!O30=9,"9 Tomme d'Auve. 250g",IF('Tableau (3)'!O30=10,"10 Tomme d'Auve. 250g",IF('Tableau (3)'!O30&gt;10,"!!!!!!!!!!!!!!","")))))))))))</f>
        <v/>
      </c>
      <c r="M11" s="13" t="str">
        <f>IF('Tableau (3)'!Q9=1,"1 Comté 12M 500g",IF('Tableau (3)'!Q9=2,"2 Comté 12M 500g",IF('Tableau (3)'!Q9=3,"3 Comté 12M 500g",IF('Tableau (3)'!Q9=4,"4 Comté 12M 500g",IF('Tableau (3)'!Q9=5,"5 Comté 12M 500g",IF('Tableau (3)'!Q9=6,"6 Comté 12M 500g",IF('Tableau (3)'!Q9=7,"7 Comté 12M 500g",IF('Tableau (3)'!Q9=8,"8 Comté 12M 500g",IF('Tableau (3)'!Q9=9,"9 Comté 12M 500g",IF('Tableau (3)'!Q9=10,"10 Comté 12M 500g",IF('Tableau (3)'!Q9&gt;10,"!!!!!!!!!!!!!!","")))))))))))</f>
        <v/>
      </c>
      <c r="N11" s="14" t="str">
        <f>IF('Tableau (3)'!Q30=1,"1 Tomme d'Auve. 250g",IF('Tableau (3)'!Q30=2,"2 Tomme d'Auve. 250g",IF('Tableau (3)'!Q30=3,"3 Tomme d'Auve. 250g",IF('Tableau (3)'!Q30=4,"4 Tomme d'Auve. 250g",IF('Tableau (3)'!Q30=5,"5 Tomme d'Auve. 250g",IF('Tableau (3)'!Q30=6,"6 Tomme d'Auve. 250g",IF('Tableau (3)'!Q30=7,"7 Tomme d'Auve. 250g",IF('Tableau (3)'!Q30=8,"8 Tomme d'Auve. 250g",IF('Tableau (3)'!Q30=9,"9 Tomme d'Auve. 250g",IF('Tableau (3)'!Q30=10,"10 Tomme d'Auve. 250g",IF('Tableau (3)'!Q30&gt;10,"!!!!!!!!!!!!!!","")))))))))))</f>
        <v/>
      </c>
      <c r="O11" s="13" t="str">
        <f>IF('Tableau (3)'!S9=1,"1 Comté 12M 500g",IF('Tableau (3)'!S9=2,"2 Comté 12M 500g",IF('Tableau (3)'!S9=3,"3 Comté 12M 500g",IF('Tableau (3)'!S9=4,"4 Comté 12M 500g",IF('Tableau (3)'!S9=5,"5 Comté 12M 500g",IF('Tableau (3)'!S9=6,"6 Comté 12M 500g",IF('Tableau (3)'!S9=7,"7 Comté 12M 500g",IF('Tableau (3)'!S9=8,"8 Comté 12M 500g",IF('Tableau (3)'!S9=9,"9 Comté 12M 500g",IF('Tableau (3)'!S9=10,"10 Comté 12M 500g",IF('Tableau (3)'!S9&gt;10,"!!!!!!!!!!!!!!","")))))))))))</f>
        <v/>
      </c>
      <c r="P11" s="14" t="str">
        <f>IF('Tableau (3)'!S30=1,"1 Tomme d'Auve. 250g",IF('Tableau (3)'!S30=2,"2 Tomme d'Auve. 250g",IF('Tableau (3)'!S30=3,"3 Tomme d'Auve. 250g",IF('Tableau (3)'!S30=4,"4 Tomme d'Auve. 250g",IF('Tableau (3)'!S30=5,"5 Tomme d'Auve. 250g",IF('Tableau (3)'!S30=6,"6 Tomme d'Auve. 250g",IF('Tableau (3)'!S30=7,"7 Tomme d'Auve. 250g",IF('Tableau (3)'!S30=8,"8 Tomme d'Auve. 250g",IF('Tableau (3)'!S30=9,"9 Tomme d'Auve. 250g",IF('Tableau (3)'!S30=10,"10 Tomme d'Auve. 250g",IF('Tableau (3)'!S30&gt;10,"!!!!!!!!!!!!!!","")))))))))))</f>
        <v/>
      </c>
      <c r="Q11" s="13" t="str">
        <f>IF('Tableau (3)'!U9=1,"1 Comté 12M 500g",IF('Tableau (3)'!U9=2,"2 Comté 12M 500g",IF('Tableau (3)'!U9=3,"3 Comté 12M 500g",IF('Tableau (3)'!U9=4,"4 Comté 12M 500g",IF('Tableau (3)'!U9=5,"5 Comté 12M 500g",IF('Tableau (3)'!U9=6,"6 Comté 12M 500g",IF('Tableau (3)'!U9=7,"7 Comté 12M 500g",IF('Tableau (3)'!U9=8,"8 Comté 12M 500g",IF('Tableau (3)'!U9=9,"9 Comté 12M 500g",IF('Tableau (3)'!U9=10,"10 Comté 12M 500g",IF('Tableau (3)'!U9&gt;10,"!!!!!!!!!!!!!!","")))))))))))</f>
        <v/>
      </c>
      <c r="R11" s="14" t="str">
        <f>IF('Tableau (3)'!U30=1,"1 Tomme d'Auve. 250g",IF('Tableau (3)'!U30=2,"2 Tomme d'Auve. 250g",IF('Tableau (3)'!U30=3,"3 Tomme d'Auve. 250g",IF('Tableau (3)'!U30=4,"4 Tomme d'Auve. 250g",IF('Tableau (3)'!U30=5,"5 Tomme d'Auve. 250g",IF('Tableau (3)'!U30=6,"6 Tomme d'Auve. 250g",IF('Tableau (3)'!U30=7,"7 Tomme d'Auve. 250g",IF('Tableau (3)'!U30=8,"8 Tomme d'Auve. 250g",IF('Tableau (3)'!U30=9,"9 Tomme d'Auve. 250g",IF('Tableau (3)'!U30=10,"10 Tomme d'Auve. 250g",IF('Tableau (3)'!U30&gt;10,"!!!!!!!!!!!!!!","")))))))))))</f>
        <v/>
      </c>
      <c r="S11" s="13" t="str">
        <f>IF('Tableau (3)'!W9=1,"1 Comté 12M 500g",IF('Tableau (3)'!W9=2,"2 Comté 12M 500g",IF('Tableau (3)'!W9=3,"3 Comté 12M 500g",IF('Tableau (3)'!W9=4,"4 Comté 12M 500g",IF('Tableau (3)'!W9=5,"5 Comté 12M 500g",IF('Tableau (3)'!W9=6,"6 Comté 12M 500g",IF('Tableau (3)'!W9=7,"7 Comté 12M 500g",IF('Tableau (3)'!W9=8,"8 Comté 12M 500g",IF('Tableau (3)'!W9=9,"9 Comté 12M 500g",IF('Tableau (3)'!W9=10,"10 Comté 12M 500g",IF('Tableau (3)'!W9&gt;10,"!!!!!!!!!!!!!!","")))))))))))</f>
        <v/>
      </c>
      <c r="T11" s="14" t="str">
        <f>IF('Tableau (3)'!W30=1,"1 Tomme d'Auve. 250g",IF('Tableau (3)'!W30=2,"2 Tomme d'Auve. 250g",IF('Tableau (3)'!W30=3,"3 Tomme d'Auve. 250g",IF('Tableau (3)'!W30=4,"4 Tomme d'Auve. 250g",IF('Tableau (3)'!W30=5,"5 Tomme d'Auve. 250g",IF('Tableau (3)'!W30=6,"6 Tomme d'Auve. 250g",IF('Tableau (3)'!W30=7,"7 Tomme d'Auve. 250g",IF('Tableau (3)'!W30=8,"8 Tomme d'Auve. 250g",IF('Tableau (3)'!W30=9,"9 Tomme d'Auve. 250g",IF('Tableau (3)'!W30=10,"10 Tomme d'Auve. 250g",IF('Tableau (3)'!W30&gt;10,"!!!!!!!!!!!!!!","")))))))))))</f>
        <v/>
      </c>
      <c r="U11" s="13" t="str">
        <f>IF('Tableau (3)'!Y9=1,"1 Comté 12M 500g",IF('Tableau (3)'!Y9=2,"2 Comté 12M 500g",IF('Tableau (3)'!Y9=3,"3 Comté 12M 500g",IF('Tableau (3)'!Y9=4,"4 Comté 12M 500g",IF('Tableau (3)'!Y9=5,"5 Comté 12M 500g",IF('Tableau (3)'!Y9=6,"6 Comté 12M 500g",IF('Tableau (3)'!Y9=7,"7 Comté 12M 500g",IF('Tableau (3)'!Y9=8,"8 Comté 12M 500g",IF('Tableau (3)'!Y9=9,"9 Comté 12M 500g",IF('Tableau (3)'!Y9=10,"10 Comté 12M 500g",IF('Tableau (3)'!Y9&gt;10,"!!!!!!!!!!!!!!","")))))))))))</f>
        <v/>
      </c>
      <c r="V11" s="14" t="str">
        <f>IF('Tableau (3)'!Y30=1,"1 Tomme d'Auve. 250g",IF('Tableau (3)'!Y30=2,"2 Tomme d'Auve. 250g",IF('Tableau (3)'!Y30=3,"3 Tomme d'Auve. 250g",IF('Tableau (3)'!Y30=4,"4 Tomme d'Auve. 250g",IF('Tableau (3)'!Y30=5,"5 Tomme d'Auve. 250g",IF('Tableau (3)'!Y30=6,"6 Tomme d'Auve. 250g",IF('Tableau (3)'!Y30=7,"7 Tomme d'Auve. 250g",IF('Tableau (3)'!Y30=8,"8 Tomme d'Auve. 250g",IF('Tableau (3)'!Y30=9,"9 Tomme d'Auve. 250g",IF('Tableau (3)'!Y30=10,"10 Tomme d'Auve. 250g",IF('Tableau (3)'!Y30&gt;10,"!!!!!!!!!!!!!!","")))))))))))</f>
        <v/>
      </c>
      <c r="W11" s="13" t="str">
        <f>IF('Tableau (3)'!AA9=1,"1 Comté 12M 500g",IF('Tableau (3)'!AA9=2,"2 Comté 12M 500g",IF('Tableau (3)'!AA9=3,"3 Comté 12M 500g",IF('Tableau (3)'!AA9=4,"4 Comté 12M 500g",IF('Tableau (3)'!AA9=5,"5 Comté 12M 500g",IF('Tableau (3)'!AA9=6,"6 Comté 12M 500g",IF('Tableau (3)'!AA9=7,"7 Comté 12M 500g",IF('Tableau (3)'!AA9=8,"8 Comté 12M 500g",IF('Tableau (3)'!AA9=9,"9 Comté 12M 500g",IF('Tableau (3)'!AA9=10,"10 Comté 12M 500g",IF('Tableau (3)'!AA9&gt;10,"!!!!!!!!!!!!!!","")))))))))))</f>
        <v/>
      </c>
      <c r="X11" s="14" t="str">
        <f>IF('Tableau (3)'!AA30=1,"1 Tomme d'Auve. 250g",IF('Tableau (3)'!AA30=2,"2 Tomme d'Auve. 250g",IF('Tableau (3)'!AA30=3,"3 Tomme d'Auve. 250g",IF('Tableau (3)'!AA30=4,"4 Tomme d'Auve. 250g",IF('Tableau (3)'!AA30=5,"5 Tomme d'Auve. 250g",IF('Tableau (3)'!AA30=6,"6 Tomme d'Auve. 250g",IF('Tableau (3)'!AA30=7,"7 Tomme d'Auve. 250g",IF('Tableau (3)'!AA30=8,"8 Tomme d'Auve. 250g",IF('Tableau (3)'!AA30=9,"9 Tomme d'Auve. 250g",IF('Tableau (3)'!AA30=10,"10 Tomme d'Auve. 250g",IF('Tableau (3)'!AA30&gt;10,"!!!!!!!!!!!!!!","")))))))))))</f>
        <v/>
      </c>
      <c r="Y11" s="13" t="str">
        <f>IF('Tableau (3)'!AC9=1,"1 Comté 12M 500g",IF('Tableau (3)'!AC9=2,"2 Comté 12M 500g",IF('Tableau (3)'!AC9=3,"3 Comté 12M 500g",IF('Tableau (3)'!AC9=4,"4 Comté 12M 500g",IF('Tableau (3)'!AC9=5,"5 Comté 12M 500g",IF('Tableau (3)'!AC9=6,"6 Comté 12M 500g",IF('Tableau (3)'!AC9=7,"7 Comté 12M 500g",IF('Tableau (3)'!AC9=8,"8 Comté 12M 500g",IF('Tableau (3)'!AC9=9,"9 Comté 12M 500g",IF('Tableau (3)'!AC9=10,"10 Comté 12M 500g",IF('Tableau (3)'!AC9&gt;10,"!!!!!!!!!!!!!!","")))))))))))</f>
        <v/>
      </c>
      <c r="Z11" s="14" t="str">
        <f>IF('Tableau (3)'!AC30=1,"1 Tomme d'Auve. 250g",IF('Tableau (3)'!AC30=2,"2 Tomme d'Auve. 250g",IF('Tableau (3)'!AC30=3,"3 Tomme d'Auve. 250g",IF('Tableau (3)'!AC30=4,"4 Tomme d'Auve. 250g",IF('Tableau (3)'!AC30=5,"5 Tomme d'Auve. 250g",IF('Tableau (3)'!AC30=6,"6 Tomme d'Auve. 250g",IF('Tableau (3)'!AC30=7,"7 Tomme d'Auve. 250g",IF('Tableau (3)'!AC30=8,"8 Tomme d'Auve. 250g",IF('Tableau (3)'!AC30=9,"9 Tomme d'Auve. 250g",IF('Tableau (3)'!AC30=10,"10 Tomme d'Auve. 250g",IF('Tableau (3)'!AC30&gt;10,"!!!!!!!!!!!!!!","")))))))))))</f>
        <v/>
      </c>
      <c r="AA11" s="13" t="str">
        <f>IF('Tableau (3)'!AE9=1,"1 Comté 12M 500g",IF('Tableau (3)'!AE9=2,"2 Comté 12M 500g",IF('Tableau (3)'!AE9=3,"3 Comté 12M 500g",IF('Tableau (3)'!AE9=4,"4 Comté 12M 500g",IF('Tableau (3)'!AE9=5,"5 Comté 12M 500g",IF('Tableau (3)'!AE9=6,"6 Comté 12M 500g",IF('Tableau (3)'!AE9=7,"7 Comté 12M 500g",IF('Tableau (3)'!AE9=8,"8 Comté 12M 500g",IF('Tableau (3)'!AE9=9,"9 Comté 12M 500g",IF('Tableau (3)'!AE9=10,"10 Comté 12M 500g",IF('Tableau (3)'!AE9&gt;10,"!!!!!!!!!!!!!!","")))))))))))</f>
        <v/>
      </c>
      <c r="AB11" s="14" t="str">
        <f>IF('Tableau (3)'!AE30=1,"1 Tomme d'Auve. 250g",IF('Tableau (3)'!AE30=2,"2 Tomme d'Auve. 250g",IF('Tableau (3)'!AE30=3,"3 Tomme d'Auve. 250g",IF('Tableau (3)'!AE30=4,"4 Tomme d'Auve. 250g",IF('Tableau (3)'!AE30=5,"5 Tomme d'Auve. 250g",IF('Tableau (3)'!AE30=6,"6 Tomme d'Auve. 250g",IF('Tableau (3)'!AE30=7,"7 Tomme d'Auve. 250g",IF('Tableau (3)'!AE30=8,"8 Tomme d'Auve. 250g",IF('Tableau (3)'!AE30=9,"9 Tomme d'Auve. 250g",IF('Tableau (3)'!AE30=10,"10 Tomme d'Auve. 250g",IF('Tableau (3)'!AE30&gt;10,"!!!!!!!!!!!!!!","")))))))))))</f>
        <v/>
      </c>
      <c r="AC11" s="13" t="str">
        <f>IF('Tableau (3)'!AG9=1,"1 Comté 12M 500g",IF('Tableau (3)'!AG9=2,"2 Comté 12M 500g",IF('Tableau (3)'!AG9=3,"3 Comté 12M 500g",IF('Tableau (3)'!AG9=4,"4 Comté 12M 500g",IF('Tableau (3)'!AG9=5,"5 Comté 12M 500g",IF('Tableau (3)'!AG9=6,"6 Comté 12M 500g",IF('Tableau (3)'!AG9=7,"7 Comté 12M 500g",IF('Tableau (3)'!AG9=8,"8 Comté 12M 500g",IF('Tableau (3)'!AG9=9,"9 Comté 12M 500g",IF('Tableau (3)'!AG9=10,"10 Comté 12M 500g",IF('Tableau (3)'!AG9&gt;10,"!!!!!!!!!!!!!!","")))))))))))</f>
        <v/>
      </c>
      <c r="AD11" s="14" t="str">
        <f>IF('Tableau (3)'!AG30=1,"1 Tomme d'Auve. 250g",IF('Tableau (3)'!AG30=2,"2 Tomme d'Auve. 250g",IF('Tableau (3)'!AG30=3,"3 Tomme d'Auve. 250g",IF('Tableau (3)'!AG30=4,"4 Tomme d'Auve. 250g",IF('Tableau (3)'!AG30=5,"5 Tomme d'Auve. 250g",IF('Tableau (3)'!AG30=6,"6 Tomme d'Auve. 250g",IF('Tableau (3)'!AG30=7,"7 Tomme d'Auve. 250g",IF('Tableau (3)'!AG30=8,"8 Tomme d'Auve. 250g",IF('Tableau (3)'!AG30=9,"9 Tomme d'Auve. 250g",IF('Tableau (3)'!AG30=10,"10 Tomme d'Auve. 250g",IF('Tableau (3)'!AG30&gt;10,"!!!!!!!!!!!!!!","")))))))))))</f>
        <v/>
      </c>
      <c r="AE11" s="13" t="str">
        <f>IF('Tableau (3)'!AI9=1,"1 Comté 12M 500g",IF('Tableau (3)'!AI9=2,"2 Comté 12M 500g",IF('Tableau (3)'!AI9=3,"3 Comté 12M 500g",IF('Tableau (3)'!AI9=4,"4 Comté 12M 500g",IF('Tableau (3)'!AI9=5,"5 Comté 12M 500g",IF('Tableau (3)'!AI9=6,"6 Comté 12M 500g",IF('Tableau (3)'!AI9=7,"7 Comté 12M 500g",IF('Tableau (3)'!AI9=8,"8 Comté 12M 500g",IF('Tableau (3)'!AI9=9,"9 Comté 12M 500g",IF('Tableau (3)'!AI9=10,"10 Comté 12M 500g",IF('Tableau (3)'!AI9&gt;10,"!!!!!!!!!!!!!!","")))))))))))</f>
        <v/>
      </c>
      <c r="AF11" s="14" t="str">
        <f>IF('Tableau (3)'!AI30=1,"1 Tomme d'Auve. 250g",IF('Tableau (3)'!AI30=2,"2 Tomme d'Auve. 250g",IF('Tableau (3)'!AI30=3,"3 Tomme d'Auve. 250g",IF('Tableau (3)'!AI30=4,"4 Tomme d'Auve. 250g",IF('Tableau (3)'!AI30=5,"5 Tomme d'Auve. 250g",IF('Tableau (3)'!AI30=6,"6 Tomme d'Auve. 250g",IF('Tableau (3)'!AI30=7,"7 Tomme d'Auve. 250g",IF('Tableau (3)'!AI30=8,"8 Tomme d'Auve. 250g",IF('Tableau (3)'!AI30=9,"9 Tomme d'Auve. 250g",IF('Tableau (3)'!AI30=10,"10 Tomme d'Auve. 250g",IF('Tableau (3)'!AI30&gt;10,"!!!!!!!!!!!!!!","")))))))))))</f>
        <v/>
      </c>
      <c r="AG11" s="13" t="str">
        <f>IF('Tableau (3)'!AK9=1,"1 Comté 12M 500g",IF('Tableau (3)'!AK9=2,"2 Comté 12M 500g",IF('Tableau (3)'!AK9=3,"3 Comté 12M 500g",IF('Tableau (3)'!AK9=4,"4 Comté 12M 500g",IF('Tableau (3)'!AK9=5,"5 Comté 12M 500g",IF('Tableau (3)'!AK9=6,"6 Comté 12M 500g",IF('Tableau (3)'!AK9=7,"7 Comté 12M 500g",IF('Tableau (3)'!AK9=8,"8 Comté 12M 500g",IF('Tableau (3)'!AK9=9,"9 Comté 12M 500g",IF('Tableau (3)'!AK9=10,"10 Comté 12M 500g",IF('Tableau (3)'!AK9&gt;10,"!!!!!!!!!!!!!!","")))))))))))</f>
        <v/>
      </c>
      <c r="AH11" s="14" t="str">
        <f>IF('Tableau (3)'!AK30=1,"1 Tomme d'Auve. 250g",IF('Tableau (3)'!AK30=2,"2 Tomme d'Auve. 250g",IF('Tableau (3)'!AK30=3,"3 Tomme d'Auve. 250g",IF('Tableau (3)'!AK30=4,"4 Tomme d'Auve. 250g",IF('Tableau (3)'!AK30=5,"5 Tomme d'Auve. 250g",IF('Tableau (3)'!AK30=6,"6 Tomme d'Auve. 250g",IF('Tableau (3)'!AK30=7,"7 Tomme d'Auve. 250g",IF('Tableau (3)'!AK30=8,"8 Tomme d'Auve. 250g",IF('Tableau (3)'!AK30=9,"9 Tomme d'Auve. 250g",IF('Tableau (3)'!AK30=10,"10 Tomme d'Auve. 250g",IF('Tableau (3)'!AK30&gt;10,"!!!!!!!!!!!!!!","")))))))))))</f>
        <v/>
      </c>
      <c r="AI11" s="13" t="str">
        <f>IF('Tableau (3)'!AM9=1,"1 Comté 12M 500g",IF('Tableau (3)'!AM9=2,"2 Comté 12M 500g",IF('Tableau (3)'!AM9=3,"3 Comté 12M 500g",IF('Tableau (3)'!AM9=4,"4 Comté 12M 500g",IF('Tableau (3)'!AM9=5,"5 Comté 12M 500g",IF('Tableau (3)'!AM9=6,"6 Comté 12M 500g",IF('Tableau (3)'!AM9=7,"7 Comté 12M 500g",IF('Tableau (3)'!AM9=8,"8 Comté 12M 500g",IF('Tableau (3)'!AM9=9,"9 Comté 12M 500g",IF('Tableau (3)'!AM9=10,"10 Comté 12M 500g",IF('Tableau (3)'!AM9&gt;10,"!!!!!!!!!!!!!!","")))))))))))</f>
        <v/>
      </c>
      <c r="AJ11" s="14" t="str">
        <f>IF('Tableau (3)'!AM30=1,"1 Tomme d'Auve. 250g",IF('Tableau (3)'!AM30=2,"2 Tomme d'Auve. 250g",IF('Tableau (3)'!AM30=3,"3 Tomme d'Auve. 250g",IF('Tableau (3)'!AM30=4,"4 Tomme d'Auve. 250g",IF('Tableau (3)'!AM30=5,"5 Tomme d'Auve. 250g",IF('Tableau (3)'!AM30=6,"6 Tomme d'Auve. 250g",IF('Tableau (3)'!AM30=7,"7 Tomme d'Auve. 250g",IF('Tableau (3)'!AM30=8,"8 Tomme d'Auve. 250g",IF('Tableau (3)'!AM30=9,"9 Tomme d'Auve. 250g",IF('Tableau (3)'!AM30=10,"10 Tomme d'Auve. 250g",IF('Tableau (3)'!AM30&gt;10,"!!!!!!!!!!!!!!","")))))))))))</f>
        <v/>
      </c>
      <c r="AK11" s="13" t="str">
        <f>IF('Tableau (3)'!AO9=1,"1 Comté 12M 500g",IF('Tableau (3)'!AO9=2,"2 Comté 12M 500g",IF('Tableau (3)'!AO9=3,"3 Comté 12M 500g",IF('Tableau (3)'!AO9=4,"4 Comté 12M 500g",IF('Tableau (3)'!AO9=5,"5 Comté 12M 500g",IF('Tableau (3)'!AO9=6,"6 Comté 12M 500g",IF('Tableau (3)'!AO9=7,"7 Comté 12M 500g",IF('Tableau (3)'!AO9=8,"8 Comté 12M 500g",IF('Tableau (3)'!AO9=9,"9 Comté 12M 500g",IF('Tableau (3)'!AO9=10,"10 Comté 12M 500g",IF('Tableau (3)'!AO9&gt;10,"!!!!!!!!!!!!!!","")))))))))))</f>
        <v/>
      </c>
      <c r="AL11" s="14" t="str">
        <f>IF('Tableau (3)'!AO30=1,"1 Tomme d'Auve. 250g",IF('Tableau (3)'!AO30=2,"2 Tomme d'Auve. 250g",IF('Tableau (3)'!AO30=3,"3 Tomme d'Auve. 250g",IF('Tableau (3)'!AO30=4,"4 Tomme d'Auve. 250g",IF('Tableau (3)'!AO30=5,"5 Tomme d'Auve. 250g",IF('Tableau (3)'!AO30=6,"6 Tomme d'Auve. 250g",IF('Tableau (3)'!AO30=7,"7 Tomme d'Auve. 250g",IF('Tableau (3)'!AO30=8,"8 Tomme d'Auve. 250g",IF('Tableau (3)'!AO30=9,"9 Tomme d'Auve. 250g",IF('Tableau (3)'!AO30=10,"10 Tomme d'Auve. 250g",IF('Tableau (3)'!AO30&gt;10,"!!!!!!!!!!!!!!","")))))))))))</f>
        <v/>
      </c>
      <c r="AM11" s="13" t="str">
        <f>IF('Tableau (3)'!AQ9=1,"1 Comté 12M 500g",IF('Tableau (3)'!AQ9=2,"2 Comté 12M 500g",IF('Tableau (3)'!AQ9=3,"3 Comté 12M 500g",IF('Tableau (3)'!AQ9=4,"4 Comté 12M 500g",IF('Tableau (3)'!AQ9=5,"5 Comté 12M 500g",IF('Tableau (3)'!AQ9=6,"6 Comté 12M 500g",IF('Tableau (3)'!AQ9=7,"7 Comté 12M 500g",IF('Tableau (3)'!AQ9=8,"8 Comté 12M 500g",IF('Tableau (3)'!AQ9=9,"9 Comté 12M 500g",IF('Tableau (3)'!AQ9=10,"10 Comté 12M 500g",IF('Tableau (3)'!AQ9&gt;10,"!!!!!!!!!!!!!!","")))))))))))</f>
        <v/>
      </c>
      <c r="AN11" s="14" t="str">
        <f>IF('Tableau (3)'!AQ30=1,"1 Tomme d'Auve. 250g",IF('Tableau (3)'!AQ30=2,"2 Tomme d'Auve. 250g",IF('Tableau (3)'!AQ30=3,"3 Tomme d'Auve. 250g",IF('Tableau (3)'!AQ30=4,"4 Tomme d'Auve. 250g",IF('Tableau (3)'!AQ30=5,"5 Tomme d'Auve. 250g",IF('Tableau (3)'!AQ30=6,"6 Tomme d'Auve. 250g",IF('Tableau (3)'!AQ30=7,"7 Tomme d'Auve. 250g",IF('Tableau (3)'!AQ30=8,"8 Tomme d'Auve. 250g",IF('Tableau (3)'!AQ30=9,"9 Tomme d'Auve. 250g",IF('Tableau (3)'!AQ30=10,"10 Tomme d'Auve. 250g",IF('Tableau (3)'!AQ30&gt;10,"!!!!!!!!!!!!!!","")))))))))))</f>
        <v/>
      </c>
      <c r="AO11" s="13" t="str">
        <f>IF('Tableau (3)'!AS9=1,"1 Comté 12M 500g",IF('Tableau (3)'!AS9=2,"2 Comté 12M 500g",IF('Tableau (3)'!AS9=3,"3 Comté 12M 500g",IF('Tableau (3)'!AS9=4,"4 Comté 12M 500g",IF('Tableau (3)'!AS9=5,"5 Comté 12M 500g",IF('Tableau (3)'!AS9=6,"6 Comté 12M 500g",IF('Tableau (3)'!AS9=7,"7 Comté 12M 500g",IF('Tableau (3)'!AS9=8,"8 Comté 12M 500g",IF('Tableau (3)'!AS9=9,"9 Comté 12M 500g",IF('Tableau (3)'!AS9=10,"10 Comté 12M 500g",IF('Tableau (3)'!AS9&gt;10,"!!!!!!!!!!!!!!","")))))))))))</f>
        <v/>
      </c>
      <c r="AP11" s="14" t="str">
        <f>IF('Tableau (3)'!AS30=1,"1 Tomme d'Auve. 250g",IF('Tableau (3)'!AS30=2,"2 Tomme d'Auve. 250g",IF('Tableau (3)'!AS30=3,"3 Tomme d'Auve. 250g",IF('Tableau (3)'!AS30=4,"4 Tomme d'Auve. 250g",IF('Tableau (3)'!AS30=5,"5 Tomme d'Auve. 250g",IF('Tableau (3)'!AS30=6,"6 Tomme d'Auve. 250g",IF('Tableau (3)'!AS30=7,"7 Tomme d'Auve. 250g",IF('Tableau (3)'!AS30=8,"8 Tomme d'Auve. 250g",IF('Tableau (3)'!AS30=9,"9 Tomme d'Auve. 250g",IF('Tableau (3)'!AS30=10,"10 Tomme d'Auve. 250g",IF('Tableau (3)'!AS30&gt;10,"!!!!!!!!!!!!!!","")))))))))))</f>
        <v/>
      </c>
      <c r="AQ11" s="13" t="str">
        <f>IF('Tableau (3)'!AU9=1,"1 Comté 12M 500g",IF('Tableau (3)'!AU9=2,"2 Comté 12M 500g",IF('Tableau (3)'!AU9=3,"3 Comté 12M 500g",IF('Tableau (3)'!AU9=4,"4 Comté 12M 500g",IF('Tableau (3)'!AU9=5,"5 Comté 12M 500g",IF('Tableau (3)'!AU9=6,"6 Comté 12M 500g",IF('Tableau (3)'!AU9=7,"7 Comté 12M 500g",IF('Tableau (3)'!AU9=8,"8 Comté 12M 500g",IF('Tableau (3)'!AU9=9,"9 Comté 12M 500g",IF('Tableau (3)'!AU9=10,"10 Comté 12M 500g",IF('Tableau (3)'!AU9&gt;10,"!!!!!!!!!!!!!!","")))))))))))</f>
        <v/>
      </c>
      <c r="AR11" s="14" t="str">
        <f>IF('Tableau (3)'!AU30=1,"1 Tomme d'Auve. 250g",IF('Tableau (3)'!AU30=2,"2 Tomme d'Auve. 250g",IF('Tableau (3)'!AU30=3,"3 Tomme d'Auve. 250g",IF('Tableau (3)'!AU30=4,"4 Tomme d'Auve. 250g",IF('Tableau (3)'!AU30=5,"5 Tomme d'Auve. 250g",IF('Tableau (3)'!AU30=6,"6 Tomme d'Auve. 250g",IF('Tableau (3)'!AU30=7,"7 Tomme d'Auve. 250g",IF('Tableau (3)'!AU30=8,"8 Tomme d'Auve. 250g",IF('Tableau (3)'!AU30=9,"9 Tomme d'Auve. 250g",IF('Tableau (3)'!AU30=10,"10 Tomme d'Auve. 250g",IF('Tableau (3)'!AU30&gt;10,"!!!!!!!!!!!!!!","")))))))))))</f>
        <v/>
      </c>
      <c r="AS11" s="13" t="str">
        <f>IF('Tableau (3)'!AW9=1,"1 Comté 12M 500g",IF('Tableau (3)'!AW9=2,"2 Comté 12M 500g",IF('Tableau (3)'!AW9=3,"3 Comté 12M 500g",IF('Tableau (3)'!AW9=4,"4 Comté 12M 500g",IF('Tableau (3)'!AW9=5,"5 Comté 12M 500g",IF('Tableau (3)'!AW9=6,"6 Comté 12M 500g",IF('Tableau (3)'!AW9=7,"7 Comté 12M 500g",IF('Tableau (3)'!AW9=8,"8 Comté 12M 500g",IF('Tableau (3)'!AW9=9,"9 Comté 12M 500g",IF('Tableau (3)'!AW9=10,"10 Comté 12M 500g",IF('Tableau (3)'!AW9&gt;10,"!!!!!!!!!!!!!!","")))))))))))</f>
        <v/>
      </c>
      <c r="AT11" s="14" t="str">
        <f>IF('Tableau (3)'!AW30=1,"1 Tomme d'Auve. 250g",IF('Tableau (3)'!AW30=2,"2 Tomme d'Auve. 250g",IF('Tableau (3)'!AW30=3,"3 Tomme d'Auve. 250g",IF('Tableau (3)'!AW30=4,"4 Tomme d'Auve. 250g",IF('Tableau (3)'!AW30=5,"5 Tomme d'Auve. 250g",IF('Tableau (3)'!AW30=6,"6 Tomme d'Auve. 250g",IF('Tableau (3)'!AW30=7,"7 Tomme d'Auve. 250g",IF('Tableau (3)'!AW30=8,"8 Tomme d'Auve. 250g",IF('Tableau (3)'!AW30=9,"9 Tomme d'Auve. 250g",IF('Tableau (3)'!AW30=10,"10 Tomme d'Auve. 250g",IF('Tableau (3)'!AW30&gt;10,"!!!!!!!!!!!!!!","")))))))))))</f>
        <v/>
      </c>
      <c r="AU11" s="13" t="str">
        <f>IF('Tableau (3)'!AY9=1,"1 Comté 12M 500g",IF('Tableau (3)'!AY9=2,"2 Comté 12M 500g",IF('Tableau (3)'!AY9=3,"3 Comté 12M 500g",IF('Tableau (3)'!AY9=4,"4 Comté 12M 500g",IF('Tableau (3)'!AY9=5,"5 Comté 12M 500g",IF('Tableau (3)'!AY9=6,"6 Comté 12M 500g",IF('Tableau (3)'!AY9=7,"7 Comté 12M 500g",IF('Tableau (3)'!AY9=8,"8 Comté 12M 500g",IF('Tableau (3)'!AY9=9,"9 Comté 12M 500g",IF('Tableau (3)'!AY9=10,"10 Comté 12M 500g",IF('Tableau (3)'!AY9&gt;10,"!!!!!!!!!!!!!!","")))))))))))</f>
        <v/>
      </c>
      <c r="AV11" s="14" t="str">
        <f>IF('Tableau (3)'!AY30=1,"1 Tomme d'Auve. 250g",IF('Tableau (3)'!AY30=2,"2 Tomme d'Auve. 250g",IF('Tableau (3)'!AY30=3,"3 Tomme d'Auve. 250g",IF('Tableau (3)'!AY30=4,"4 Tomme d'Auve. 250g",IF('Tableau (3)'!AY30=5,"5 Tomme d'Auve. 250g",IF('Tableau (3)'!AY30=6,"6 Tomme d'Auve. 250g",IF('Tableau (3)'!AY30=7,"7 Tomme d'Auve. 250g",IF('Tableau (3)'!AY30=8,"8 Tomme d'Auve. 250g",IF('Tableau (3)'!AY30=9,"9 Tomme d'Auve. 250g",IF('Tableau (3)'!AY30=10,"10 Tomme d'Auve. 250g",IF('Tableau (3)'!AY30&gt;10,"!!!!!!!!!!!!!!","")))))))))))</f>
        <v/>
      </c>
      <c r="AW11" s="13" t="str">
        <f>IF('Tableau (3)'!BA9=1,"1 Comté 12M 500g",IF('Tableau (3)'!BA9=2,"2 Comté 12M 500g",IF('Tableau (3)'!BA9=3,"3 Comté 12M 500g",IF('Tableau (3)'!BA9=4,"4 Comté 12M 500g",IF('Tableau (3)'!BA9=5,"5 Comté 12M 500g",IF('Tableau (3)'!BA9=6,"6 Comté 12M 500g",IF('Tableau (3)'!BA9=7,"7 Comté 12M 500g",IF('Tableau (3)'!BA9=8,"8 Comté 12M 500g",IF('Tableau (3)'!BA9=9,"9 Comté 12M 500g",IF('Tableau (3)'!BA9=10,"10 Comté 12M 500g",IF('Tableau (3)'!BA9&gt;10,"!!!!!!!!!!!!!!","")))))))))))</f>
        <v/>
      </c>
      <c r="AX11" s="14" t="str">
        <f>IF('Tableau (3)'!BA30=1,"1 Tomme d'Auve. 250g",IF('Tableau (3)'!BA30=2,"2 Tomme d'Auve. 250g",IF('Tableau (3)'!BA30=3,"3 Tomme d'Auve. 250g",IF('Tableau (3)'!BA30=4,"4 Tomme d'Auve. 250g",IF('Tableau (3)'!BA30=5,"5 Tomme d'Auve. 250g",IF('Tableau (3)'!BA30=6,"6 Tomme d'Auve. 250g",IF('Tableau (3)'!BA30=7,"7 Tomme d'Auve. 250g",IF('Tableau (3)'!BA30=8,"8 Tomme d'Auve. 250g",IF('Tableau (3)'!BA30=9,"9 Tomme d'Auve. 250g",IF('Tableau (3)'!BA30=10,"10 Tomme d'Auve. 250g",IF('Tableau (3)'!BA30&gt;10,"!!!!!!!!!!!!!!","")))))))))))</f>
        <v/>
      </c>
      <c r="AY11" s="13" t="str">
        <f>IF('Tableau (3)'!BC9=1,"1 Comté 12M 500g",IF('Tableau (3)'!BC9=2,"2 Comté 12M 500g",IF('Tableau (3)'!BC9=3,"3 Comté 12M 500g",IF('Tableau (3)'!BC9=4,"4 Comté 12M 500g",IF('Tableau (3)'!BC9=5,"5 Comté 12M 500g",IF('Tableau (3)'!BC9=6,"6 Comté 12M 500g",IF('Tableau (3)'!BC9=7,"7 Comté 12M 500g",IF('Tableau (3)'!BC9=8,"8 Comté 12M 500g",IF('Tableau (3)'!BC9=9,"9 Comté 12M 500g",IF('Tableau (3)'!BC9=10,"10 Comté 12M 500g",IF('Tableau (3)'!BC9&gt;10,"!!!!!!!!!!!!!!","")))))))))))</f>
        <v/>
      </c>
      <c r="AZ11" s="14" t="str">
        <f>IF('Tableau (3)'!BC30=1,"1 Tomme d'Auve. 250g",IF('Tableau (3)'!BC30=2,"2 Tomme d'Auve. 250g",IF('Tableau (3)'!BC30=3,"3 Tomme d'Auve. 250g",IF('Tableau (3)'!BC30=4,"4 Tomme d'Auve. 250g",IF('Tableau (3)'!BC30=5,"5 Tomme d'Auve. 250g",IF('Tableau (3)'!BC30=6,"6 Tomme d'Auve. 250g",IF('Tableau (3)'!BC30=7,"7 Tomme d'Auve. 250g",IF('Tableau (3)'!BC30=8,"8 Tomme d'Auve. 250g",IF('Tableau (3)'!BC30=9,"9 Tomme d'Auve. 250g",IF('Tableau (3)'!BC30=10,"10 Tomme d'Auve. 250g",IF('Tableau (3)'!BC30&gt;10,"!!!!!!!!!!!!!!","")))))))))))</f>
        <v/>
      </c>
      <c r="BA11" s="13" t="str">
        <f>IF('Tableau (3)'!BE9=1,"1 Comté 12M 500g",IF('Tableau (3)'!BE9=2,"2 Comté 12M 500g",IF('Tableau (3)'!BE9=3,"3 Comté 12M 500g",IF('Tableau (3)'!BE9=4,"4 Comté 12M 500g",IF('Tableau (3)'!BE9=5,"5 Comté 12M 500g",IF('Tableau (3)'!BE9=6,"6 Comté 12M 500g",IF('Tableau (3)'!BE9=7,"7 Comté 12M 500g",IF('Tableau (3)'!BE9=8,"8 Comté 12M 500g",IF('Tableau (3)'!BE9=9,"9 Comté 12M 500g",IF('Tableau (3)'!BE9=10,"10 Comté 12M 500g",IF('Tableau (3)'!BE9&gt;10,"!!!!!!!!!!!!!!","")))))))))))</f>
        <v/>
      </c>
      <c r="BB11" s="14" t="str">
        <f>IF('Tableau (3)'!BE30=1,"1 Tomme d'Auve. 250g",IF('Tableau (3)'!BE30=2,"2 Tomme d'Auve. 250g",IF('Tableau (3)'!BE30=3,"3 Tomme d'Auve. 250g",IF('Tableau (3)'!BE30=4,"4 Tomme d'Auve. 250g",IF('Tableau (3)'!BE30=5,"5 Tomme d'Auve. 250g",IF('Tableau (3)'!BE30=6,"6 Tomme d'Auve. 250g",IF('Tableau (3)'!BE30=7,"7 Tomme d'Auve. 250g",IF('Tableau (3)'!BE30=8,"8 Tomme d'Auve. 250g",IF('Tableau (3)'!BE30=9,"9 Tomme d'Auve. 250g",IF('Tableau (3)'!BE30=10,"10 Tomme d'Auve. 250g",IF('Tableau (3)'!BE30&gt;10,"!!!!!!!!!!!!!!","")))))))))))</f>
        <v/>
      </c>
      <c r="BC11" s="13" t="str">
        <f>IF('Tableau (3)'!BG9=1,"1 Comté 12M 500g",IF('Tableau (3)'!BG9=2,"2 Comté 12M 500g",IF('Tableau (3)'!BG9=3,"3 Comté 12M 500g",IF('Tableau (3)'!BG9=4,"4 Comté 12M 500g",IF('Tableau (3)'!BG9=5,"5 Comté 12M 500g",IF('Tableau (3)'!BG9=6,"6 Comté 12M 500g",IF('Tableau (3)'!BG9=7,"7 Comté 12M 500g",IF('Tableau (3)'!BG9=8,"8 Comté 12M 500g",IF('Tableau (3)'!BG9=9,"9 Comté 12M 500g",IF('Tableau (3)'!BG9=10,"10 Comté 12M 500g",IF('Tableau (3)'!BG9&gt;10,"!!!!!!!!!!!!!!","")))))))))))</f>
        <v/>
      </c>
      <c r="BD11" s="14" t="str">
        <f>IF('Tableau (3)'!BG30=1,"1 Tomme d'Auve. 250g",IF('Tableau (3)'!BG30=2,"2 Tomme d'Auve. 250g",IF('Tableau (3)'!BG30=3,"3 Tomme d'Auve. 250g",IF('Tableau (3)'!BG30=4,"4 Tomme d'Auve. 250g",IF('Tableau (3)'!BG30=5,"5 Tomme d'Auve. 250g",IF('Tableau (3)'!BG30=6,"6 Tomme d'Auve. 250g",IF('Tableau (3)'!BG30=7,"7 Tomme d'Auve. 250g",IF('Tableau (3)'!BG30=8,"8 Tomme d'Auve. 250g",IF('Tableau (3)'!BG30=9,"9 Tomme d'Auve. 250g",IF('Tableau (3)'!BG30=10,"10 Tomme d'Auve. 250g",IF('Tableau (3)'!BG30&gt;10,"!!!!!!!!!!!!!!","")))))))))))</f>
        <v/>
      </c>
      <c r="BE11" s="13" t="str">
        <f>IF('Tableau (3)'!BI9=1,"1 Comté 12M 500g",IF('Tableau (3)'!BI9=2,"2 Comté 12M 500g",IF('Tableau (3)'!BI9=3,"3 Comté 12M 500g",IF('Tableau (3)'!BI9=4,"4 Comté 12M 500g",IF('Tableau (3)'!BI9=5,"5 Comté 12M 500g",IF('Tableau (3)'!BI9=6,"6 Comté 12M 500g",IF('Tableau (3)'!BI9=7,"7 Comté 12M 500g",IF('Tableau (3)'!BI9=8,"8 Comté 12M 500g",IF('Tableau (3)'!BI9=9,"9 Comté 12M 500g",IF('Tableau (3)'!BI9=10,"10 Comté 12M 500g",IF('Tableau (3)'!BI9&gt;10,"!!!!!!!!!!!!!!","")))))))))))</f>
        <v/>
      </c>
      <c r="BF11" s="14" t="str">
        <f>IF('Tableau (3)'!BI30=1,"1 Tomme d'Auve. 250g",IF('Tableau (3)'!BI30=2,"2 Tomme d'Auve. 250g",IF('Tableau (3)'!BI30=3,"3 Tomme d'Auve. 250g",IF('Tableau (3)'!BI30=4,"4 Tomme d'Auve. 250g",IF('Tableau (3)'!BI30=5,"5 Tomme d'Auve. 250g",IF('Tableau (3)'!BI30=6,"6 Tomme d'Auve. 250g",IF('Tableau (3)'!BI30=7,"7 Tomme d'Auve. 250g",IF('Tableau (3)'!BI30=8,"8 Tomme d'Auve. 250g",IF('Tableau (3)'!BI30=9,"9 Tomme d'Auve. 250g",IF('Tableau (3)'!BI30=10,"10 Tomme d'Auve. 250g",IF('Tableau (3)'!BI30&gt;10,"!!!!!!!!!!!!!!","")))))))))))</f>
        <v/>
      </c>
      <c r="BG11" s="13" t="str">
        <f>IF('Tableau (3)'!BK9=1,"1 Comté 12M 500g",IF('Tableau (3)'!BK9=2,"2 Comté 12M 500g",IF('Tableau (3)'!BK9=3,"3 Comté 12M 500g",IF('Tableau (3)'!BK9=4,"4 Comté 12M 500g",IF('Tableau (3)'!BK9=5,"5 Comté 12M 500g",IF('Tableau (3)'!BK9=6,"6 Comté 12M 500g",IF('Tableau (3)'!BK9=7,"7 Comté 12M 500g",IF('Tableau (3)'!BK9=8,"8 Comté 12M 500g",IF('Tableau (3)'!BK9=9,"9 Comté 12M 500g",IF('Tableau (3)'!BK9=10,"10 Comté 12M 500g",IF('Tableau (3)'!BK9&gt;10,"!!!!!!!!!!!!!!","")))))))))))</f>
        <v/>
      </c>
      <c r="BH11" s="14" t="str">
        <f>IF('Tableau (3)'!BK30=1,"1 Tomme d'Auve. 250g",IF('Tableau (3)'!BK30=2,"2 Tomme d'Auve. 250g",IF('Tableau (3)'!BK30=3,"3 Tomme d'Auve. 250g",IF('Tableau (3)'!BK30=4,"4 Tomme d'Auve. 250g",IF('Tableau (3)'!BK30=5,"5 Tomme d'Auve. 250g",IF('Tableau (3)'!BK30=6,"6 Tomme d'Auve. 250g",IF('Tableau (3)'!BK30=7,"7 Tomme d'Auve. 250g",IF('Tableau (3)'!BK30=8,"8 Tomme d'Auve. 250g",IF('Tableau (3)'!BK30=9,"9 Tomme d'Auve. 250g",IF('Tableau (3)'!BK30=10,"10 Tomme d'Auve. 250g",IF('Tableau (3)'!BK30&gt;10,"!!!!!!!!!!!!!!","")))))))))))</f>
        <v/>
      </c>
      <c r="BI11" s="13" t="str">
        <f>IF('Tableau (3)'!BM9=1,"1 Comté 12M 500g",IF('Tableau (3)'!BM9=2,"2 Comté 12M 500g",IF('Tableau (3)'!BM9=3,"3 Comté 12M 500g",IF('Tableau (3)'!BM9=4,"4 Comté 12M 500g",IF('Tableau (3)'!BM9=5,"5 Comté 12M 500g",IF('Tableau (3)'!BM9=6,"6 Comté 12M 500g",IF('Tableau (3)'!BM9=7,"7 Comté 12M 500g",IF('Tableau (3)'!BM9=8,"8 Comté 12M 500g",IF('Tableau (3)'!BM9=9,"9 Comté 12M 500g",IF('Tableau (3)'!BM9=10,"10 Comté 12M 500g",IF('Tableau (3)'!BM9&gt;10,"!!!!!!!!!!!!!!","")))))))))))</f>
        <v/>
      </c>
      <c r="BJ11" s="14" t="str">
        <f>IF('Tableau (3)'!BM30=1,"1 Tomme d'Auve. 250g",IF('Tableau (3)'!BM30=2,"2 Tomme d'Auve. 250g",IF('Tableau (3)'!BM30=3,"3 Tomme d'Auve. 250g",IF('Tableau (3)'!BM30=4,"4 Tomme d'Auve. 250g",IF('Tableau (3)'!BM30=5,"5 Tomme d'Auve. 250g",IF('Tableau (3)'!BM30=6,"6 Tomme d'Auve. 250g",IF('Tableau (3)'!BM30=7,"7 Tomme d'Auve. 250g",IF('Tableau (3)'!BM30=8,"8 Tomme d'Auve. 250g",IF('Tableau (3)'!BM30=9,"9 Tomme d'Auve. 250g",IF('Tableau (3)'!BM30=10,"10 Tomme d'Auve. 250g",IF('Tableau (3)'!BM30&gt;10,"!!!!!!!!!!!!!!","")))))))))))</f>
        <v/>
      </c>
      <c r="BK11" s="13" t="str">
        <f>IF('Tableau (3)'!BO9=1,"1 Comté 12M 500g",IF('Tableau (3)'!BO9=2,"2 Comté 12M 500g",IF('Tableau (3)'!BO9=3,"3 Comté 12M 500g",IF('Tableau (3)'!BO9=4,"4 Comté 12M 500g",IF('Tableau (3)'!BO9=5,"5 Comté 12M 500g",IF('Tableau (3)'!BO9=6,"6 Comté 12M 500g",IF('Tableau (3)'!BO9=7,"7 Comté 12M 500g",IF('Tableau (3)'!BO9=8,"8 Comté 12M 500g",IF('Tableau (3)'!BO9=9,"9 Comté 12M 500g",IF('Tableau (3)'!BO9=10,"10 Comté 12M 500g",IF('Tableau (3)'!BO9&gt;10,"!!!!!!!!!!!!!!","")))))))))))</f>
        <v/>
      </c>
      <c r="BL11" s="14" t="str">
        <f>IF('Tableau (3)'!BO30=1,"1 Tomme d'Auve. 250g",IF('Tableau (3)'!BO30=2,"2 Tomme d'Auve. 250g",IF('Tableau (3)'!BO30=3,"3 Tomme d'Auve. 250g",IF('Tableau (3)'!BO30=4,"4 Tomme d'Auve. 250g",IF('Tableau (3)'!BO30=5,"5 Tomme d'Auve. 250g",IF('Tableau (3)'!BO30=6,"6 Tomme d'Auve. 250g",IF('Tableau (3)'!BO30=7,"7 Tomme d'Auve. 250g",IF('Tableau (3)'!BO30=8,"8 Tomme d'Auve. 250g",IF('Tableau (3)'!BO30=9,"9 Tomme d'Auve. 250g",IF('Tableau (3)'!BO30=10,"10 Tomme d'Auve. 250g",IF('Tableau (3)'!BO30&gt;10,"!!!!!!!!!!!!!!","")))))))))))</f>
        <v/>
      </c>
      <c r="BM11" s="13" t="str">
        <f>IF('Tableau (3)'!BQ9=1,"1 Comté 12M 500g",IF('Tableau (3)'!BQ9=2,"2 Comté 12M 500g",IF('Tableau (3)'!BQ9=3,"3 Comté 12M 500g",IF('Tableau (3)'!BQ9=4,"4 Comté 12M 500g",IF('Tableau (3)'!BQ9=5,"5 Comté 12M 500g",IF('Tableau (3)'!BQ9=6,"6 Comté 12M 500g",IF('Tableau (3)'!BQ9=7,"7 Comté 12M 500g",IF('Tableau (3)'!BQ9=8,"8 Comté 12M 500g",IF('Tableau (3)'!BQ9=9,"9 Comté 12M 500g",IF('Tableau (3)'!BQ9=10,"10 Comté 12M 500g",IF('Tableau (3)'!BQ9&gt;10,"!!!!!!!!!!!!!!","")))))))))))</f>
        <v/>
      </c>
      <c r="BN11" s="14" t="str">
        <f>IF('Tableau (3)'!BQ30=1,"1 Tomme d'Auve. 250g",IF('Tableau (3)'!BQ30=2,"2 Tomme d'Auve. 250g",IF('Tableau (3)'!BQ30=3,"3 Tomme d'Auve. 250g",IF('Tableau (3)'!BQ30=4,"4 Tomme d'Auve. 250g",IF('Tableau (3)'!BQ30=5,"5 Tomme d'Auve. 250g",IF('Tableau (3)'!BQ30=6,"6 Tomme d'Auve. 250g",IF('Tableau (3)'!BQ30=7,"7 Tomme d'Auve. 250g",IF('Tableau (3)'!BQ30=8,"8 Tomme d'Auve. 250g",IF('Tableau (3)'!BQ30=9,"9 Tomme d'Auve. 250g",IF('Tableau (3)'!BQ30=10,"10 Tomme d'Auve. 250g",IF('Tableau (3)'!BQ30&gt;10,"!!!!!!!!!!!!!!","")))))))))))</f>
        <v/>
      </c>
      <c r="BO11" s="13" t="str">
        <f>IF('Tableau (3)'!BS9=1,"1 Comté 12M 500g",IF('Tableau (3)'!BS9=2,"2 Comté 12M 500g",IF('Tableau (3)'!BS9=3,"3 Comté 12M 500g",IF('Tableau (3)'!BS9=4,"4 Comté 12M 500g",IF('Tableau (3)'!BS9=5,"5 Comté 12M 500g",IF('Tableau (3)'!BS9=6,"6 Comté 12M 500g",IF('Tableau (3)'!BS9=7,"7 Comté 12M 500g",IF('Tableau (3)'!BS9=8,"8 Comté 12M 500g",IF('Tableau (3)'!BS9=9,"9 Comté 12M 500g",IF('Tableau (3)'!BS9=10,"10 Comté 12M 500g",IF('Tableau (3)'!BS9&gt;10,"!!!!!!!!!!!!!!","")))))))))))</f>
        <v/>
      </c>
      <c r="BP11" s="14" t="str">
        <f>IF('Tableau (3)'!BS30=1,"1 Tomme d'Auve. 250g",IF('Tableau (3)'!BS30=2,"2 Tomme d'Auve. 250g",IF('Tableau (3)'!BS30=3,"3 Tomme d'Auve. 250g",IF('Tableau (3)'!BS30=4,"4 Tomme d'Auve. 250g",IF('Tableau (3)'!BS30=5,"5 Tomme d'Auve. 250g",IF('Tableau (3)'!BS30=6,"6 Tomme d'Auve. 250g",IF('Tableau (3)'!BS30=7,"7 Tomme d'Auve. 250g",IF('Tableau (3)'!BS30=8,"8 Tomme d'Auve. 250g",IF('Tableau (3)'!BS30=9,"9 Tomme d'Auve. 250g",IF('Tableau (3)'!BS30=10,"10 Tomme d'Auve. 250g",IF('Tableau (3)'!BS30&gt;10,"!!!!!!!!!!!!!!","")))))))))))</f>
        <v/>
      </c>
      <c r="BQ11" s="13" t="str">
        <f>IF('Tableau (3)'!BU9=1,"1 Comté 12M 500g",IF('Tableau (3)'!BU9=2,"2 Comté 12M 500g",IF('Tableau (3)'!BU9=3,"3 Comté 12M 500g",IF('Tableau (3)'!BU9=4,"4 Comté 12M 500g",IF('Tableau (3)'!BU9=5,"5 Comté 12M 500g",IF('Tableau (3)'!BU9=6,"6 Comté 12M 500g",IF('Tableau (3)'!BU9=7,"7 Comté 12M 500g",IF('Tableau (3)'!BU9=8,"8 Comté 12M 500g",IF('Tableau (3)'!BU9=9,"9 Comté 12M 500g",IF('Tableau (3)'!BU9=10,"10 Comté 12M 500g",IF('Tableau (3)'!BU9&gt;10,"!!!!!!!!!!!!!!","")))))))))))</f>
        <v/>
      </c>
      <c r="BR11" s="14" t="str">
        <f>IF('Tableau (3)'!BU30=1,"1 Tomme d'Auve. 250g",IF('Tableau (3)'!BU30=2,"2 Tomme d'Auve. 250g",IF('Tableau (3)'!BU30=3,"3 Tomme d'Auve. 250g",IF('Tableau (3)'!BU30=4,"4 Tomme d'Auve. 250g",IF('Tableau (3)'!BU30=5,"5 Tomme d'Auve. 250g",IF('Tableau (3)'!BU30=6,"6 Tomme d'Auve. 250g",IF('Tableau (3)'!BU30=7,"7 Tomme d'Auve. 250g",IF('Tableau (3)'!BU30=8,"8 Tomme d'Auve. 250g",IF('Tableau (3)'!BU30=9,"9 Tomme d'Auve. 250g",IF('Tableau (3)'!BU30=10,"10 Tomme d'Auve. 250g",IF('Tableau (3)'!BU30&gt;10,"!!!!!!!!!!!!!!","")))))))))))</f>
        <v/>
      </c>
      <c r="BS11" s="13" t="str">
        <f>IF('Tableau (3)'!BW9=1,"1 Comté 12M 500g",IF('Tableau (3)'!BW9=2,"2 Comté 12M 500g",IF('Tableau (3)'!BW9=3,"3 Comté 12M 500g",IF('Tableau (3)'!BW9=4,"4 Comté 12M 500g",IF('Tableau (3)'!BW9=5,"5 Comté 12M 500g",IF('Tableau (3)'!BW9=6,"6 Comté 12M 500g",IF('Tableau (3)'!BW9=7,"7 Comté 12M 500g",IF('Tableau (3)'!BW9=8,"8 Comté 12M 500g",IF('Tableau (3)'!BW9=9,"9 Comté 12M 500g",IF('Tableau (3)'!BW9=10,"10 Comté 12M 500g",IF('Tableau (3)'!BW9&gt;10,"!!!!!!!!!!!!!!","")))))))))))</f>
        <v/>
      </c>
      <c r="BT11" s="14" t="str">
        <f>IF('Tableau (3)'!BW30=1,"1 Tomme d'Auve. 250g",IF('Tableau (3)'!BW30=2,"2 Tomme d'Auve. 250g",IF('Tableau (3)'!BW30=3,"3 Tomme d'Auve. 250g",IF('Tableau (3)'!BW30=4,"4 Tomme d'Auve. 250g",IF('Tableau (3)'!BW30=5,"5 Tomme d'Auve. 250g",IF('Tableau (3)'!BW30=6,"6 Tomme d'Auve. 250g",IF('Tableau (3)'!BW30=7,"7 Tomme d'Auve. 250g",IF('Tableau (3)'!BW30=8,"8 Tomme d'Auve. 250g",IF('Tableau (3)'!BW30=9,"9 Tomme d'Auve. 250g",IF('Tableau (3)'!BW30=10,"10 Tomme d'Auve. 250g",IF('Tableau (3)'!BW30&gt;10,"!!!!!!!!!!!!!!","")))))))))))</f>
        <v/>
      </c>
      <c r="BU11" s="13" t="str">
        <f>IF('Tableau (3)'!BY9=1,"1 Comté 12M 500g",IF('Tableau (3)'!BY9=2,"2 Comté 12M 500g",IF('Tableau (3)'!BY9=3,"3 Comté 12M 500g",IF('Tableau (3)'!BY9=4,"4 Comté 12M 500g",IF('Tableau (3)'!BY9=5,"5 Comté 12M 500g",IF('Tableau (3)'!BY9=6,"6 Comté 12M 500g",IF('Tableau (3)'!BY9=7,"7 Comté 12M 500g",IF('Tableau (3)'!BY9=8,"8 Comté 12M 500g",IF('Tableau (3)'!BY9=9,"9 Comté 12M 500g",IF('Tableau (3)'!BY9=10,"10 Comté 12M 500g",IF('Tableau (3)'!BY9&gt;10,"!!!!!!!!!!!!!!","")))))))))))</f>
        <v/>
      </c>
      <c r="BV11" s="14" t="str">
        <f>IF('Tableau (3)'!BY30=1,"1 Tomme d'Auve. 250g",IF('Tableau (3)'!BY30=2,"2 Tomme d'Auve. 250g",IF('Tableau (3)'!BY30=3,"3 Tomme d'Auve. 250g",IF('Tableau (3)'!BY30=4,"4 Tomme d'Auve. 250g",IF('Tableau (3)'!BY30=5,"5 Tomme d'Auve. 250g",IF('Tableau (3)'!BY30=6,"6 Tomme d'Auve. 250g",IF('Tableau (3)'!BY30=7,"7 Tomme d'Auve. 250g",IF('Tableau (3)'!BY30=8,"8 Tomme d'Auve. 250g",IF('Tableau (3)'!BY30=9,"9 Tomme d'Auve. 250g",IF('Tableau (3)'!BY30=10,"10 Tomme d'Auve. 250g",IF('Tableau (3)'!BY30&gt;10,"!!!!!!!!!!!!!!","")))))))))))</f>
        <v/>
      </c>
      <c r="BW11" s="13" t="str">
        <f>IF('Tableau (3)'!CA9=1,"1 Comté 12M 500g",IF('Tableau (3)'!CA9=2,"2 Comté 12M 500g",IF('Tableau (3)'!CA9=3,"3 Comté 12M 500g",IF('Tableau (3)'!CA9=4,"4 Comté 12M 500g",IF('Tableau (3)'!CA9=5,"5 Comté 12M 500g",IF('Tableau (3)'!CA9=6,"6 Comté 12M 500g",IF('Tableau (3)'!CA9=7,"7 Comté 12M 500g",IF('Tableau (3)'!CA9=8,"8 Comté 12M 500g",IF('Tableau (3)'!CA9=9,"9 Comté 12M 500g",IF('Tableau (3)'!CA9=10,"10 Comté 12M 500g",IF('Tableau (3)'!CA9&gt;10,"!!!!!!!!!!!!!!","")))))))))))</f>
        <v/>
      </c>
      <c r="BX11" s="14" t="str">
        <f>IF('Tableau (3)'!CA30=1,"1 Tomme d'Auve. 250g",IF('Tableau (3)'!CA30=2,"2 Tomme d'Auve. 250g",IF('Tableau (3)'!CA30=3,"3 Tomme d'Auve. 250g",IF('Tableau (3)'!CA30=4,"4 Tomme d'Auve. 250g",IF('Tableau (3)'!CA30=5,"5 Tomme d'Auve. 250g",IF('Tableau (3)'!CA30=6,"6 Tomme d'Auve. 250g",IF('Tableau (3)'!CA30=7,"7 Tomme d'Auve. 250g",IF('Tableau (3)'!CA30=8,"8 Tomme d'Auve. 250g",IF('Tableau (3)'!CA30=9,"9 Tomme d'Auve. 250g",IF('Tableau (3)'!CA30=10,"10 Tomme d'Auve. 250g",IF('Tableau (3)'!CA30&gt;10,"!!!!!!!!!!!!!!","")))))))))))</f>
        <v/>
      </c>
      <c r="BY11" s="13" t="str">
        <f>IF('Tableau (3)'!CC9=1,"1 Comté 12M 500g",IF('Tableau (3)'!CC9=2,"2 Comté 12M 500g",IF('Tableau (3)'!CC9=3,"3 Comté 12M 500g",IF('Tableau (3)'!CC9=4,"4 Comté 12M 500g",IF('Tableau (3)'!CC9=5,"5 Comté 12M 500g",IF('Tableau (3)'!CC9=6,"6 Comté 12M 500g",IF('Tableau (3)'!CC9=7,"7 Comté 12M 500g",IF('Tableau (3)'!CC9=8,"8 Comté 12M 500g",IF('Tableau (3)'!CC9=9,"9 Comté 12M 500g",IF('Tableau (3)'!CC9=10,"10 Comté 12M 500g",IF('Tableau (3)'!CC9&gt;10,"!!!!!!!!!!!!!!","")))))))))))</f>
        <v/>
      </c>
      <c r="BZ11" s="14" t="str">
        <f>IF('Tableau (3)'!CC30=1,"1 Tomme d'Auve. 250g",IF('Tableau (3)'!CC30=2,"2 Tomme d'Auve. 250g",IF('Tableau (3)'!CC30=3,"3 Tomme d'Auve. 250g",IF('Tableau (3)'!CC30=4,"4 Tomme d'Auve. 250g",IF('Tableau (3)'!CC30=5,"5 Tomme d'Auve. 250g",IF('Tableau (3)'!CC30=6,"6 Tomme d'Auve. 250g",IF('Tableau (3)'!CC30=7,"7 Tomme d'Auve. 250g",IF('Tableau (3)'!CC30=8,"8 Tomme d'Auve. 250g",IF('Tableau (3)'!CC30=9,"9 Tomme d'Auve. 250g",IF('Tableau (3)'!CC30=10,"10 Tomme d'Auve. 250g",IF('Tableau (3)'!CC30&gt;10,"!!!!!!!!!!!!!!","")))))))))))</f>
        <v/>
      </c>
      <c r="CA11" s="13" t="str">
        <f>IF('Tableau (3)'!CE9=1,"1 Comté 12M 500g",IF('Tableau (3)'!CE9=2,"2 Comté 12M 500g",IF('Tableau (3)'!CE9=3,"3 Comté 12M 500g",IF('Tableau (3)'!CE9=4,"4 Comté 12M 500g",IF('Tableau (3)'!CE9=5,"5 Comté 12M 500g",IF('Tableau (3)'!CE9=6,"6 Comté 12M 500g",IF('Tableau (3)'!CE9=7,"7 Comté 12M 500g",IF('Tableau (3)'!CE9=8,"8 Comté 12M 500g",IF('Tableau (3)'!CE9=9,"9 Comté 12M 500g",IF('Tableau (3)'!CE9=10,"10 Comté 12M 500g",IF('Tableau (3)'!CE9&gt;10,"!!!!!!!!!!!!!!","")))))))))))</f>
        <v/>
      </c>
      <c r="CB11" s="14" t="str">
        <f>IF('Tableau (3)'!CE30=1,"1 Tomme d'Auve. 250g",IF('Tableau (3)'!CE30=2,"2 Tomme d'Auve. 250g",IF('Tableau (3)'!CE30=3,"3 Tomme d'Auve. 250g",IF('Tableau (3)'!CE30=4,"4 Tomme d'Auve. 250g",IF('Tableau (3)'!CE30=5,"5 Tomme d'Auve. 250g",IF('Tableau (3)'!CE30=6,"6 Tomme d'Auve. 250g",IF('Tableau (3)'!CE30=7,"7 Tomme d'Auve. 250g",IF('Tableau (3)'!CE30=8,"8 Tomme d'Auve. 250g",IF('Tableau (3)'!CE30=9,"9 Tomme d'Auve. 250g",IF('Tableau (3)'!CE30=10,"10 Tomme d'Auve. 250g",IF('Tableau (3)'!CE30&gt;10,"!!!!!!!!!!!!!!","")))))))))))</f>
        <v/>
      </c>
      <c r="CC11" s="13" t="str">
        <f>IF('Tableau (3)'!CG9=1,"1 Comté 12M 500g",IF('Tableau (3)'!CG9=2,"2 Comté 12M 500g",IF('Tableau (3)'!CG9=3,"3 Comté 12M 500g",IF('Tableau (3)'!CG9=4,"4 Comté 12M 500g",IF('Tableau (3)'!CG9=5,"5 Comté 12M 500g",IF('Tableau (3)'!CG9=6,"6 Comté 12M 500g",IF('Tableau (3)'!CG9=7,"7 Comté 12M 500g",IF('Tableau (3)'!CG9=8,"8 Comté 12M 500g",IF('Tableau (3)'!CG9=9,"9 Comté 12M 500g",IF('Tableau (3)'!CG9=10,"10 Comté 12M 500g",IF('Tableau (3)'!CG9&gt;10,"!!!!!!!!!!!!!!","")))))))))))</f>
        <v/>
      </c>
      <c r="CD11" s="14" t="str">
        <f>IF('Tableau (3)'!CG30=1,"1 Tomme d'Auve. 250g",IF('Tableau (3)'!CG30=2,"2 Tomme d'Auve. 250g",IF('Tableau (3)'!CG30=3,"3 Tomme d'Auve. 250g",IF('Tableau (3)'!CG30=4,"4 Tomme d'Auve. 250g",IF('Tableau (3)'!CG30=5,"5 Tomme d'Auve. 250g",IF('Tableau (3)'!CG30=6,"6 Tomme d'Auve. 250g",IF('Tableau (3)'!CG30=7,"7 Tomme d'Auve. 250g",IF('Tableau (3)'!CG30=8,"8 Tomme d'Auve. 250g",IF('Tableau (3)'!CG30=9,"9 Tomme d'Auve. 250g",IF('Tableau (3)'!CG30=10,"10 Tomme d'Auve. 250g",IF('Tableau (3)'!CG30&gt;10,"!!!!!!!!!!!!!!","")))))))))))</f>
        <v/>
      </c>
      <c r="CE11" s="13" t="str">
        <f>IF('Tableau (3)'!CI9=1,"1 Comté 12M 500g",IF('Tableau (3)'!CI9=2,"2 Comté 12M 500g",IF('Tableau (3)'!CI9=3,"3 Comté 12M 500g",IF('Tableau (3)'!CI9=4,"4 Comté 12M 500g",IF('Tableau (3)'!CI9=5,"5 Comté 12M 500g",IF('Tableau (3)'!CI9=6,"6 Comté 12M 500g",IF('Tableau (3)'!CI9=7,"7 Comté 12M 500g",IF('Tableau (3)'!CI9=8,"8 Comté 12M 500g",IF('Tableau (3)'!CI9=9,"9 Comté 12M 500g",IF('Tableau (3)'!CI9=10,"10 Comté 12M 500g",IF('Tableau (3)'!CI9&gt;10,"!!!!!!!!!!!!!!","")))))))))))</f>
        <v/>
      </c>
      <c r="CF11" s="14" t="str">
        <f>IF('Tableau (3)'!CI30=1,"1 Tomme d'Auve. 250g",IF('Tableau (3)'!CI30=2,"2 Tomme d'Auve. 250g",IF('Tableau (3)'!CI30=3,"3 Tomme d'Auve. 250g",IF('Tableau (3)'!CI30=4,"4 Tomme d'Auve. 250g",IF('Tableau (3)'!CI30=5,"5 Tomme d'Auve. 250g",IF('Tableau (3)'!CI30=6,"6 Tomme d'Auve. 250g",IF('Tableau (3)'!CI30=7,"7 Tomme d'Auve. 250g",IF('Tableau (3)'!CI30=8,"8 Tomme d'Auve. 250g",IF('Tableau (3)'!CI30=9,"9 Tomme d'Auve. 250g",IF('Tableau (3)'!CI30=10,"10 Tomme d'Auve. 250g",IF('Tableau (3)'!CI30&gt;10,"!!!!!!!!!!!!!!","")))))))))))</f>
        <v/>
      </c>
      <c r="CG11" s="13" t="str">
        <f>IF('Tableau (3)'!CK9=1,"1 Comté 12M 500g",IF('Tableau (3)'!CK9=2,"2 Comté 12M 500g",IF('Tableau (3)'!CK9=3,"3 Comté 12M 500g",IF('Tableau (3)'!CK9=4,"4 Comté 12M 500g",IF('Tableau (3)'!CK9=5,"5 Comté 12M 500g",IF('Tableau (3)'!CK9=6,"6 Comté 12M 500g",IF('Tableau (3)'!CK9=7,"7 Comté 12M 500g",IF('Tableau (3)'!CK9=8,"8 Comté 12M 500g",IF('Tableau (3)'!CK9=9,"9 Comté 12M 500g",IF('Tableau (3)'!CK9=10,"10 Comté 12M 500g",IF('Tableau (3)'!CK9&gt;10,"!!!!!!!!!!!!!!","")))))))))))</f>
        <v/>
      </c>
      <c r="CH11" s="14" t="str">
        <f>IF('Tableau (3)'!CK30=1,"1 Tomme d'Auve. 250g",IF('Tableau (3)'!CK30=2,"2 Tomme d'Auve. 250g",IF('Tableau (3)'!CK30=3,"3 Tomme d'Auve. 250g",IF('Tableau (3)'!CK30=4,"4 Tomme d'Auve. 250g",IF('Tableau (3)'!CK30=5,"5 Tomme d'Auve. 250g",IF('Tableau (3)'!CK30=6,"6 Tomme d'Auve. 250g",IF('Tableau (3)'!CK30=7,"7 Tomme d'Auve. 250g",IF('Tableau (3)'!CK30=8,"8 Tomme d'Auve. 250g",IF('Tableau (3)'!CK30=9,"9 Tomme d'Auve. 250g",IF('Tableau (3)'!CK30=10,"10 Tomme d'Auve. 250g",IF('Tableau (3)'!CK30&gt;10,"!!!!!!!!!!!!!!","")))))))))))</f>
        <v/>
      </c>
      <c r="CI11" s="13" t="str">
        <f>IF('Tableau (3)'!CM9=1,"1 Comté 12M 500g",IF('Tableau (3)'!CM9=2,"2 Comté 12M 500g",IF('Tableau (3)'!CM9=3,"3 Comté 12M 500g",IF('Tableau (3)'!CM9=4,"4 Comté 12M 500g",IF('Tableau (3)'!CM9=5,"5 Comté 12M 500g",IF('Tableau (3)'!CM9=6,"6 Comté 12M 500g",IF('Tableau (3)'!CM9=7,"7 Comté 12M 500g",IF('Tableau (3)'!CM9=8,"8 Comté 12M 500g",IF('Tableau (3)'!CM9=9,"9 Comté 12M 500g",IF('Tableau (3)'!CM9=10,"10 Comté 12M 500g",IF('Tableau (3)'!CM9&gt;10,"!!!!!!!!!!!!!!","")))))))))))</f>
        <v/>
      </c>
      <c r="CJ11" s="14" t="str">
        <f>IF('Tableau (3)'!CM30=1,"1 Tomme d'Auve. 250g",IF('Tableau (3)'!CM30=2,"2 Tomme d'Auve. 250g",IF('Tableau (3)'!CM30=3,"3 Tomme d'Auve. 250g",IF('Tableau (3)'!CM30=4,"4 Tomme d'Auve. 250g",IF('Tableau (3)'!CM30=5,"5 Tomme d'Auve. 250g",IF('Tableau (3)'!CM30=6,"6 Tomme d'Auve. 250g",IF('Tableau (3)'!CM30=7,"7 Tomme d'Auve. 250g",IF('Tableau (3)'!CM30=8,"8 Tomme d'Auve. 250g",IF('Tableau (3)'!CM30=9,"9 Tomme d'Auve. 250g",IF('Tableau (3)'!CM30=10,"10 Tomme d'Auve. 250g",IF('Tableau (3)'!CM30&gt;10,"!!!!!!!!!!!!!!","")))))))))))</f>
        <v/>
      </c>
      <c r="CK11" s="13" t="str">
        <f>IF('Tableau (3)'!CO9=1,"1 Comté 12M 500g",IF('Tableau (3)'!CO9=2,"2 Comté 12M 500g",IF('Tableau (3)'!CO9=3,"3 Comté 12M 500g",IF('Tableau (3)'!CO9=4,"4 Comté 12M 500g",IF('Tableau (3)'!CO9=5,"5 Comté 12M 500g",IF('Tableau (3)'!CO9=6,"6 Comté 12M 500g",IF('Tableau (3)'!CO9=7,"7 Comté 12M 500g",IF('Tableau (3)'!CO9=8,"8 Comté 12M 500g",IF('Tableau (3)'!CO9=9,"9 Comté 12M 500g",IF('Tableau (3)'!CO9=10,"10 Comté 12M 500g",IF('Tableau (3)'!CO9&gt;10,"!!!!!!!!!!!!!!","")))))))))))</f>
        <v/>
      </c>
      <c r="CL11" s="14" t="str">
        <f>IF('Tableau (3)'!CO30=1,"1 Tomme d'Auve. 250g",IF('Tableau (3)'!CO30=2,"2 Tomme d'Auve. 250g",IF('Tableau (3)'!CO30=3,"3 Tomme d'Auve. 250g",IF('Tableau (3)'!CO30=4,"4 Tomme d'Auve. 250g",IF('Tableau (3)'!CO30=5,"5 Tomme d'Auve. 250g",IF('Tableau (3)'!CO30=6,"6 Tomme d'Auve. 250g",IF('Tableau (3)'!CO30=7,"7 Tomme d'Auve. 250g",IF('Tableau (3)'!CO30=8,"8 Tomme d'Auve. 250g",IF('Tableau (3)'!CO30=9,"9 Tomme d'Auve. 250g",IF('Tableau (3)'!CO30=10,"10 Tomme d'Auve. 250g",IF('Tableau (3)'!CO30&gt;10,"!!!!!!!!!!!!!!","")))))))))))</f>
        <v/>
      </c>
      <c r="CM11" s="13" t="str">
        <f>IF('Tableau (3)'!CQ9=1,"1 Comté 12M 500g",IF('Tableau (3)'!CQ9=2,"2 Comté 12M 500g",IF('Tableau (3)'!CQ9=3,"3 Comté 12M 500g",IF('Tableau (3)'!CQ9=4,"4 Comté 12M 500g",IF('Tableau (3)'!CQ9=5,"5 Comté 12M 500g",IF('Tableau (3)'!CQ9=6,"6 Comté 12M 500g",IF('Tableau (3)'!CQ9=7,"7 Comté 12M 500g",IF('Tableau (3)'!CQ9=8,"8 Comté 12M 500g",IF('Tableau (3)'!CQ9=9,"9 Comté 12M 500g",IF('Tableau (3)'!CQ9=10,"10 Comté 12M 500g",IF('Tableau (3)'!CQ9&gt;10,"!!!!!!!!!!!!!!","")))))))))))</f>
        <v/>
      </c>
      <c r="CN11" s="14" t="str">
        <f>IF('Tableau (3)'!CQ30=1,"1 Tomme d'Auve. 250g",IF('Tableau (3)'!CQ30=2,"2 Tomme d'Auve. 250g",IF('Tableau (3)'!CQ30=3,"3 Tomme d'Auve. 250g",IF('Tableau (3)'!CQ30=4,"4 Tomme d'Auve. 250g",IF('Tableau (3)'!CQ30=5,"5 Tomme d'Auve. 250g",IF('Tableau (3)'!CQ30=6,"6 Tomme d'Auve. 250g",IF('Tableau (3)'!CQ30=7,"7 Tomme d'Auve. 250g",IF('Tableau (3)'!CQ30=8,"8 Tomme d'Auve. 250g",IF('Tableau (3)'!CQ30=9,"9 Tomme d'Auve. 250g",IF('Tableau (3)'!CQ30=10,"10 Tomme d'Auve. 250g",IF('Tableau (3)'!CQ30&gt;10,"!!!!!!!!!!!!!!","")))))))))))</f>
        <v/>
      </c>
      <c r="CO11" s="13" t="str">
        <f>IF('Tableau (3)'!CS9=1,"1 Comté 12M 500g",IF('Tableau (3)'!CS9=2,"2 Comté 12M 500g",IF('Tableau (3)'!CS9=3,"3 Comté 12M 500g",IF('Tableau (3)'!CS9=4,"4 Comté 12M 500g",IF('Tableau (3)'!CS9=5,"5 Comté 12M 500g",IF('Tableau (3)'!CS9=6,"6 Comté 12M 500g",IF('Tableau (3)'!CS9=7,"7 Comté 12M 500g",IF('Tableau (3)'!CS9=8,"8 Comté 12M 500g",IF('Tableau (3)'!CS9=9,"9 Comté 12M 500g",IF('Tableau (3)'!CS9=10,"10 Comté 12M 500g",IF('Tableau (3)'!CS9&gt;10,"!!!!!!!!!!!!!!","")))))))))))</f>
        <v/>
      </c>
      <c r="CP11" s="14" t="str">
        <f>IF('Tableau (3)'!CS30=1,"1 Tomme d'Auve. 250g",IF('Tableau (3)'!CS30=2,"2 Tomme d'Auve. 250g",IF('Tableau (3)'!CS30=3,"3 Tomme d'Auve. 250g",IF('Tableau (3)'!CS30=4,"4 Tomme d'Auve. 250g",IF('Tableau (3)'!CS30=5,"5 Tomme d'Auve. 250g",IF('Tableau (3)'!CS30=6,"6 Tomme d'Auve. 250g",IF('Tableau (3)'!CS30=7,"7 Tomme d'Auve. 250g",IF('Tableau (3)'!CS30=8,"8 Tomme d'Auve. 250g",IF('Tableau (3)'!CS30=9,"9 Tomme d'Auve. 250g",IF('Tableau (3)'!CS30=10,"10 Tomme d'Auve. 250g",IF('Tableau (3)'!CS30&gt;10,"!!!!!!!!!!!!!!","")))))))))))</f>
        <v/>
      </c>
      <c r="CQ11" s="13" t="str">
        <f>IF('Tableau (3)'!CU9=1,"1 Comté 12M 500g",IF('Tableau (3)'!CU9=2,"2 Comté 12M 500g",IF('Tableau (3)'!CU9=3,"3 Comté 12M 500g",IF('Tableau (3)'!CU9=4,"4 Comté 12M 500g",IF('Tableau (3)'!CU9=5,"5 Comté 12M 500g",IF('Tableau (3)'!CU9=6,"6 Comté 12M 500g",IF('Tableau (3)'!CU9=7,"7 Comté 12M 500g",IF('Tableau (3)'!CU9=8,"8 Comté 12M 500g",IF('Tableau (3)'!CU9=9,"9 Comté 12M 500g",IF('Tableau (3)'!CU9=10,"10 Comté 12M 500g",IF('Tableau (3)'!CU9&gt;10,"!!!!!!!!!!!!!!","")))))))))))</f>
        <v/>
      </c>
      <c r="CR11" s="14" t="str">
        <f>IF('Tableau (3)'!CU30=1,"1 Tomme d'Auve. 250g",IF('Tableau (3)'!CU30=2,"2 Tomme d'Auve. 250g",IF('Tableau (3)'!CU30=3,"3 Tomme d'Auve. 250g",IF('Tableau (3)'!CU30=4,"4 Tomme d'Auve. 250g",IF('Tableau (3)'!CU30=5,"5 Tomme d'Auve. 250g",IF('Tableau (3)'!CU30=6,"6 Tomme d'Auve. 250g",IF('Tableau (3)'!CU30=7,"7 Tomme d'Auve. 250g",IF('Tableau (3)'!CU30=8,"8 Tomme d'Auve. 250g",IF('Tableau (3)'!CU30=9,"9 Tomme d'Auve. 250g",IF('Tableau (3)'!CU30=10,"10 Tomme d'Auve. 250g",IF('Tableau (3)'!CU30&gt;10,"!!!!!!!!!!!!!!","")))))))))))</f>
        <v/>
      </c>
      <c r="CS11" s="13" t="str">
        <f>IF('Tableau (3)'!CW9=1,"1 Comté 12M 500g",IF('Tableau (3)'!CW9=2,"2 Comté 12M 500g",IF('Tableau (3)'!CW9=3,"3 Comté 12M 500g",IF('Tableau (3)'!CW9=4,"4 Comté 12M 500g",IF('Tableau (3)'!CW9=5,"5 Comté 12M 500g",IF('Tableau (3)'!CW9=6,"6 Comté 12M 500g",IF('Tableau (3)'!CW9=7,"7 Comté 12M 500g",IF('Tableau (3)'!CW9=8,"8 Comté 12M 500g",IF('Tableau (3)'!CW9=9,"9 Comté 12M 500g",IF('Tableau (3)'!CW9=10,"10 Comté 12M 500g",IF('Tableau (3)'!CW9&gt;10,"!!!!!!!!!!!!!!","")))))))))))</f>
        <v/>
      </c>
      <c r="CT11" s="14" t="str">
        <f>IF('Tableau (3)'!CW30=1,"1 Tomme d'Auve. 250g",IF('Tableau (3)'!CW30=2,"2 Tomme d'Auve. 250g",IF('Tableau (3)'!CW30=3,"3 Tomme d'Auve. 250g",IF('Tableau (3)'!CW30=4,"4 Tomme d'Auve. 250g",IF('Tableau (3)'!CW30=5,"5 Tomme d'Auve. 250g",IF('Tableau (3)'!CW30=6,"6 Tomme d'Auve. 250g",IF('Tableau (3)'!CW30=7,"7 Tomme d'Auve. 250g",IF('Tableau (3)'!CW30=8,"8 Tomme d'Auve. 250g",IF('Tableau (3)'!CW30=9,"9 Tomme d'Auve. 250g",IF('Tableau (3)'!CW30=10,"10 Tomme d'Auve. 250g",IF('Tableau (3)'!CW30&gt;10,"!!!!!!!!!!!!!!","")))))))))))</f>
        <v/>
      </c>
      <c r="CU11" s="13" t="str">
        <f>IF('Tableau (3)'!CY9=1,"1 Comté 12M 500g",IF('Tableau (3)'!CY9=2,"2 Comté 12M 500g",IF('Tableau (3)'!CY9=3,"3 Comté 12M 500g",IF('Tableau (3)'!CY9=4,"4 Comté 12M 500g",IF('Tableau (3)'!CY9=5,"5 Comté 12M 500g",IF('Tableau (3)'!CY9=6,"6 Comté 12M 500g",IF('Tableau (3)'!CY9=7,"7 Comté 12M 500g",IF('Tableau (3)'!CY9=8,"8 Comté 12M 500g",IF('Tableau (3)'!CY9=9,"9 Comté 12M 500g",IF('Tableau (3)'!CY9=10,"10 Comté 12M 500g",IF('Tableau (3)'!CY9&gt;10,"!!!!!!!!!!!!!!","")))))))))))</f>
        <v/>
      </c>
      <c r="CV11" s="14" t="str">
        <f>IF('Tableau (3)'!CY30=1,"1 Tomme d'Auve. 250g",IF('Tableau (3)'!CY30=2,"2 Tomme d'Auve. 250g",IF('Tableau (3)'!CY30=3,"3 Tomme d'Auve. 250g",IF('Tableau (3)'!CY30=4,"4 Tomme d'Auve. 250g",IF('Tableau (3)'!CY30=5,"5 Tomme d'Auve. 250g",IF('Tableau (3)'!CY30=6,"6 Tomme d'Auve. 250g",IF('Tableau (3)'!CY30=7,"7 Tomme d'Auve. 250g",IF('Tableau (3)'!CY30=8,"8 Tomme d'Auve. 250g",IF('Tableau (3)'!CY30=9,"9 Tomme d'Auve. 250g",IF('Tableau (3)'!CY30=10,"10 Tomme d'Auve. 250g",IF('Tableau (3)'!CY30&gt;10,"!!!!!!!!!!!!!!","")))))))))))</f>
        <v/>
      </c>
      <c r="CW11" s="13" t="str">
        <f>IF('Tableau (3)'!DA9=1,"1 Comté 12M 500g",IF('Tableau (3)'!DA9=2,"2 Comté 12M 500g",IF('Tableau (3)'!DA9=3,"3 Comté 12M 500g",IF('Tableau (3)'!DA9=4,"4 Comté 12M 500g",IF('Tableau (3)'!DA9=5,"5 Comté 12M 500g",IF('Tableau (3)'!DA9=6,"6 Comté 12M 500g",IF('Tableau (3)'!DA9=7,"7 Comté 12M 500g",IF('Tableau (3)'!DA9=8,"8 Comté 12M 500g",IF('Tableau (3)'!DA9=9,"9 Comté 12M 500g",IF('Tableau (3)'!DA9=10,"10 Comté 12M 500g",IF('Tableau (3)'!DA9&gt;10,"!!!!!!!!!!!!!!","")))))))))))</f>
        <v/>
      </c>
      <c r="CX11" s="14" t="str">
        <f>IF('Tableau (3)'!DA30=1,"1 Tomme d'Auve. 250g",IF('Tableau (3)'!DA30=2,"2 Tomme d'Auve. 250g",IF('Tableau (3)'!DA30=3,"3 Tomme d'Auve. 250g",IF('Tableau (3)'!DA30=4,"4 Tomme d'Auve. 250g",IF('Tableau (3)'!DA30=5,"5 Tomme d'Auve. 250g",IF('Tableau (3)'!DA30=6,"6 Tomme d'Auve. 250g",IF('Tableau (3)'!DA30=7,"7 Tomme d'Auve. 250g",IF('Tableau (3)'!DA30=8,"8 Tomme d'Auve. 250g",IF('Tableau (3)'!DA30=9,"9 Tomme d'Auve. 250g",IF('Tableau (3)'!DA30=10,"10 Tomme d'Auve. 250g",IF('Tableau (3)'!DA30&gt;10,"!!!!!!!!!!!!!!","")))))))))))</f>
        <v/>
      </c>
      <c r="CY11" s="13" t="str">
        <f>IF('Tableau (3)'!DC9=1,"1 Comté 12M 500g",IF('Tableau (3)'!DC9=2,"2 Comté 12M 500g",IF('Tableau (3)'!DC9=3,"3 Comté 12M 500g",IF('Tableau (3)'!DC9=4,"4 Comté 12M 500g",IF('Tableau (3)'!DC9=5,"5 Comté 12M 500g",IF('Tableau (3)'!DC9=6,"6 Comté 12M 500g",IF('Tableau (3)'!DC9=7,"7 Comté 12M 500g",IF('Tableau (3)'!DC9=8,"8 Comté 12M 500g",IF('Tableau (3)'!DC9=9,"9 Comté 12M 500g",IF('Tableau (3)'!DC9=10,"10 Comté 12M 500g",IF('Tableau (3)'!DC9&gt;10,"!!!!!!!!!!!!!!","")))))))))))</f>
        <v/>
      </c>
      <c r="CZ11" s="14" t="str">
        <f>IF('Tableau (3)'!DC30=1,"1 Tomme d'Auve. 250g",IF('Tableau (3)'!DC30=2,"2 Tomme d'Auve. 250g",IF('Tableau (3)'!DC30=3,"3 Tomme d'Auve. 250g",IF('Tableau (3)'!DC30=4,"4 Tomme d'Auve. 250g",IF('Tableau (3)'!DC30=5,"5 Tomme d'Auve. 250g",IF('Tableau (3)'!DC30=6,"6 Tomme d'Auve. 250g",IF('Tableau (3)'!DC30=7,"7 Tomme d'Auve. 250g",IF('Tableau (3)'!DC30=8,"8 Tomme d'Auve. 250g",IF('Tableau (3)'!DC30=9,"9 Tomme d'Auve. 250g",IF('Tableau (3)'!DC30=10,"10 Tomme d'Auve. 250g",IF('Tableau (3)'!DC30&gt;10,"!!!!!!!!!!!!!!","")))))))))))</f>
        <v/>
      </c>
      <c r="DA11" s="13" t="str">
        <f>IF('Tableau (3)'!DE9=1,"1 Comté 12M 500g",IF('Tableau (3)'!DE9=2,"2 Comté 12M 500g",IF('Tableau (3)'!DE9=3,"3 Comté 12M 500g",IF('Tableau (3)'!DE9=4,"4 Comté 12M 500g",IF('Tableau (3)'!DE9=5,"5 Comté 12M 500g",IF('Tableau (3)'!DE9=6,"6 Comté 12M 500g",IF('Tableau (3)'!DE9=7,"7 Comté 12M 500g",IF('Tableau (3)'!DE9=8,"8 Comté 12M 500g",IF('Tableau (3)'!DE9=9,"9 Comté 12M 500g",IF('Tableau (3)'!DE9=10,"10 Comté 12M 500g",IF('Tableau (3)'!DE9&gt;10,"!!!!!!!!!!!!!!","")))))))))))</f>
        <v/>
      </c>
      <c r="DB11" s="14" t="str">
        <f>IF('Tableau (3)'!DE30=1,"1 Tomme d'Auve. 250g",IF('Tableau (3)'!DE30=2,"2 Tomme d'Auve. 250g",IF('Tableau (3)'!DE30=3,"3 Tomme d'Auve. 250g",IF('Tableau (3)'!DE30=4,"4 Tomme d'Auve. 250g",IF('Tableau (3)'!DE30=5,"5 Tomme d'Auve. 250g",IF('Tableau (3)'!DE30=6,"6 Tomme d'Auve. 250g",IF('Tableau (3)'!DE30=7,"7 Tomme d'Auve. 250g",IF('Tableau (3)'!DE30=8,"8 Tomme d'Auve. 250g",IF('Tableau (3)'!DE30=9,"9 Tomme d'Auve. 250g",IF('Tableau (3)'!DE30=10,"10 Tomme d'Auve. 250g",IF('Tableau (3)'!DE30&gt;10,"!!!!!!!!!!!!!!","")))))))))))</f>
        <v/>
      </c>
      <c r="DC11" s="13" t="str">
        <f>IF('Tableau (3)'!DG9=1,"1 Comté 12M 500g",IF('Tableau (3)'!DG9=2,"2 Comté 12M 500g",IF('Tableau (3)'!DG9=3,"3 Comté 12M 500g",IF('Tableau (3)'!DG9=4,"4 Comté 12M 500g",IF('Tableau (3)'!DG9=5,"5 Comté 12M 500g",IF('Tableau (3)'!DG9=6,"6 Comté 12M 500g",IF('Tableau (3)'!DG9=7,"7 Comté 12M 500g",IF('Tableau (3)'!DG9=8,"8 Comté 12M 500g",IF('Tableau (3)'!DG9=9,"9 Comté 12M 500g",IF('Tableau (3)'!DG9=10,"10 Comté 12M 500g",IF('Tableau (3)'!DG9&gt;10,"!!!!!!!!!!!!!!","")))))))))))</f>
        <v/>
      </c>
      <c r="DD11" s="14" t="str">
        <f>IF('Tableau (3)'!DG30=1,"1 Tomme d'Auve. 250g",IF('Tableau (3)'!DG30=2,"2 Tomme d'Auve. 250g",IF('Tableau (3)'!DG30=3,"3 Tomme d'Auve. 250g",IF('Tableau (3)'!DG30=4,"4 Tomme d'Auve. 250g",IF('Tableau (3)'!DG30=5,"5 Tomme d'Auve. 250g",IF('Tableau (3)'!DG30=6,"6 Tomme d'Auve. 250g",IF('Tableau (3)'!DG30=7,"7 Tomme d'Auve. 250g",IF('Tableau (3)'!DG30=8,"8 Tomme d'Auve. 250g",IF('Tableau (3)'!DG30=9,"9 Tomme d'Auve. 250g",IF('Tableau (3)'!DG30=10,"10 Tomme d'Auve. 250g",IF('Tableau (3)'!DG30&gt;10,"!!!!!!!!!!!!!!","")))))))))))</f>
        <v/>
      </c>
      <c r="DE11" s="13" t="str">
        <f>IF('Tableau (3)'!DI9=1,"1 Comté 12M 500g",IF('Tableau (3)'!DI9=2,"2 Comté 12M 500g",IF('Tableau (3)'!DI9=3,"3 Comté 12M 500g",IF('Tableau (3)'!DI9=4,"4 Comté 12M 500g",IF('Tableau (3)'!DI9=5,"5 Comté 12M 500g",IF('Tableau (3)'!DI9=6,"6 Comté 12M 500g",IF('Tableau (3)'!DI9=7,"7 Comté 12M 500g",IF('Tableau (3)'!DI9=8,"8 Comté 12M 500g",IF('Tableau (3)'!DI9=9,"9 Comté 12M 500g",IF('Tableau (3)'!DI9=10,"10 Comté 12M 500g",IF('Tableau (3)'!DI9&gt;10,"!!!!!!!!!!!!!!","")))))))))))</f>
        <v/>
      </c>
      <c r="DF11" s="14" t="str">
        <f>IF('Tableau (3)'!DI30=1,"1 Tomme d'Auve. 250g",IF('Tableau (3)'!DI30=2,"2 Tomme d'Auve. 250g",IF('Tableau (3)'!DI30=3,"3 Tomme d'Auve. 250g",IF('Tableau (3)'!DI30=4,"4 Tomme d'Auve. 250g",IF('Tableau (3)'!DI30=5,"5 Tomme d'Auve. 250g",IF('Tableau (3)'!DI30=6,"6 Tomme d'Auve. 250g",IF('Tableau (3)'!DI30=7,"7 Tomme d'Auve. 250g",IF('Tableau (3)'!DI30=8,"8 Tomme d'Auve. 250g",IF('Tableau (3)'!DI30=9,"9 Tomme d'Auve. 250g",IF('Tableau (3)'!DI30=10,"10 Tomme d'Auve. 250g",IF('Tableau (3)'!DI30&gt;10,"!!!!!!!!!!!!!!","")))))))))))</f>
        <v/>
      </c>
      <c r="DG11" s="13" t="str">
        <f>IF('Tableau (3)'!DK9=1,"1 Comté 12M 500g",IF('Tableau (3)'!DK9=2,"2 Comté 12M 500g",IF('Tableau (3)'!DK9=3,"3 Comté 12M 500g",IF('Tableau (3)'!DK9=4,"4 Comté 12M 500g",IF('Tableau (3)'!DK9=5,"5 Comté 12M 500g",IF('Tableau (3)'!DK9=6,"6 Comté 12M 500g",IF('Tableau (3)'!DK9=7,"7 Comté 12M 500g",IF('Tableau (3)'!DK9=8,"8 Comté 12M 500g",IF('Tableau (3)'!DK9=9,"9 Comté 12M 500g",IF('Tableau (3)'!DK9=10,"10 Comté 12M 500g",IF('Tableau (3)'!DK9&gt;10,"!!!!!!!!!!!!!!","")))))))))))</f>
        <v/>
      </c>
      <c r="DH11" s="14" t="str">
        <f>IF('Tableau (3)'!DK30=1,"1 Tomme d'Auve. 250g",IF('Tableau (3)'!DK30=2,"2 Tomme d'Auve. 250g",IF('Tableau (3)'!DK30=3,"3 Tomme d'Auve. 250g",IF('Tableau (3)'!DK30=4,"4 Tomme d'Auve. 250g",IF('Tableau (3)'!DK30=5,"5 Tomme d'Auve. 250g",IF('Tableau (3)'!DK30=6,"6 Tomme d'Auve. 250g",IF('Tableau (3)'!DK30=7,"7 Tomme d'Auve. 250g",IF('Tableau (3)'!DK30=8,"8 Tomme d'Auve. 250g",IF('Tableau (3)'!DK30=9,"9 Tomme d'Auve. 250g",IF('Tableau (3)'!DK30=10,"10 Tomme d'Auve. 250g",IF('Tableau (3)'!DK30&gt;10,"!!!!!!!!!!!!!!","")))))))))))</f>
        <v/>
      </c>
      <c r="DI11" s="13" t="str">
        <f>IF('Tableau (3)'!DM9=1,"1 Comté 12M 500g",IF('Tableau (3)'!DM9=2,"2 Comté 12M 500g",IF('Tableau (3)'!DM9=3,"3 Comté 12M 500g",IF('Tableau (3)'!DM9=4,"4 Comté 12M 500g",IF('Tableau (3)'!DM9=5,"5 Comté 12M 500g",IF('Tableau (3)'!DM9=6,"6 Comté 12M 500g",IF('Tableau (3)'!DM9=7,"7 Comté 12M 500g",IF('Tableau (3)'!DM9=8,"8 Comté 12M 500g",IF('Tableau (3)'!DM9=9,"9 Comté 12M 500g",IF('Tableau (3)'!DM9=10,"10 Comté 12M 500g",IF('Tableau (3)'!DM9&gt;10,"!!!!!!!!!!!!!!","")))))))))))</f>
        <v/>
      </c>
      <c r="DJ11" s="14" t="str">
        <f>IF('Tableau (3)'!DM30=1,"1 Tomme d'Auve. 250g",IF('Tableau (3)'!DM30=2,"2 Tomme d'Auve. 250g",IF('Tableau (3)'!DM30=3,"3 Tomme d'Auve. 250g",IF('Tableau (3)'!DM30=4,"4 Tomme d'Auve. 250g",IF('Tableau (3)'!DM30=5,"5 Tomme d'Auve. 250g",IF('Tableau (3)'!DM30=6,"6 Tomme d'Auve. 250g",IF('Tableau (3)'!DM30=7,"7 Tomme d'Auve. 250g",IF('Tableau (3)'!DM30=8,"8 Tomme d'Auve. 250g",IF('Tableau (3)'!DM30=9,"9 Tomme d'Auve. 250g",IF('Tableau (3)'!DM30=10,"10 Tomme d'Auve. 250g",IF('Tableau (3)'!DM30&gt;10,"!!!!!!!!!!!!!!","")))))))))))</f>
        <v/>
      </c>
      <c r="DK11" s="13" t="str">
        <f>IF('Tableau (3)'!DO9=1,"1 Comté 12M 500g",IF('Tableau (3)'!DO9=2,"2 Comté 12M 500g",IF('Tableau (3)'!DO9=3,"3 Comté 12M 500g",IF('Tableau (3)'!DO9=4,"4 Comté 12M 500g",IF('Tableau (3)'!DO9=5,"5 Comté 12M 500g",IF('Tableau (3)'!DO9=6,"6 Comté 12M 500g",IF('Tableau (3)'!DO9=7,"7 Comté 12M 500g",IF('Tableau (3)'!DO9=8,"8 Comté 12M 500g",IF('Tableau (3)'!DO9=9,"9 Comté 12M 500g",IF('Tableau (3)'!DO9=10,"10 Comté 12M 500g",IF('Tableau (3)'!DO9&gt;10,"!!!!!!!!!!!!!!","")))))))))))</f>
        <v/>
      </c>
      <c r="DL11" s="14" t="str">
        <f>IF('Tableau (3)'!DO30=1,"1 Tomme d'Auve. 250g",IF('Tableau (3)'!DO30=2,"2 Tomme d'Auve. 250g",IF('Tableau (3)'!DO30=3,"3 Tomme d'Auve. 250g",IF('Tableau (3)'!DO30=4,"4 Tomme d'Auve. 250g",IF('Tableau (3)'!DO30=5,"5 Tomme d'Auve. 250g",IF('Tableau (3)'!DO30=6,"6 Tomme d'Auve. 250g",IF('Tableau (3)'!DO30=7,"7 Tomme d'Auve. 250g",IF('Tableau (3)'!DO30=8,"8 Tomme d'Auve. 250g",IF('Tableau (3)'!DO30=9,"9 Tomme d'Auve. 250g",IF('Tableau (3)'!DO30=10,"10 Tomme d'Auve. 250g",IF('Tableau (3)'!DO30&gt;10,"!!!!!!!!!!!!!!","")))))))))))</f>
        <v/>
      </c>
      <c r="DM11" s="13" t="str">
        <f>IF('Tableau (3)'!DQ9=1,"1 Comté 12M 500g",IF('Tableau (3)'!DQ9=2,"2 Comté 12M 500g",IF('Tableau (3)'!DQ9=3,"3 Comté 12M 500g",IF('Tableau (3)'!DQ9=4,"4 Comté 12M 500g",IF('Tableau (3)'!DQ9=5,"5 Comté 12M 500g",IF('Tableau (3)'!DQ9=6,"6 Comté 12M 500g",IF('Tableau (3)'!DQ9=7,"7 Comté 12M 500g",IF('Tableau (3)'!DQ9=8,"8 Comté 12M 500g",IF('Tableau (3)'!DQ9=9,"9 Comté 12M 500g",IF('Tableau (3)'!DQ9=10,"10 Comté 12M 500g",IF('Tableau (3)'!DQ9&gt;10,"!!!!!!!!!!!!!!","")))))))))))</f>
        <v/>
      </c>
      <c r="DN11" s="14" t="str">
        <f>IF('Tableau (3)'!DQ30=1,"1 Tomme d'Auve. 250g",IF('Tableau (3)'!DQ30=2,"2 Tomme d'Auve. 250g",IF('Tableau (3)'!DQ30=3,"3 Tomme d'Auve. 250g",IF('Tableau (3)'!DQ30=4,"4 Tomme d'Auve. 250g",IF('Tableau (3)'!DQ30=5,"5 Tomme d'Auve. 250g",IF('Tableau (3)'!DQ30=6,"6 Tomme d'Auve. 250g",IF('Tableau (3)'!DQ30=7,"7 Tomme d'Auve. 250g",IF('Tableau (3)'!DQ30=8,"8 Tomme d'Auve. 250g",IF('Tableau (3)'!DQ30=9,"9 Tomme d'Auve. 250g",IF('Tableau (3)'!DQ30=10,"10 Tomme d'Auve. 250g",IF('Tableau (3)'!DQ30&gt;10,"!!!!!!!!!!!!!!","")))))))))))</f>
        <v/>
      </c>
      <c r="DO11" s="13" t="str">
        <f>IF('Tableau (3)'!DS9=1,"1 Comté 12M 500g",IF('Tableau (3)'!DS9=2,"2 Comté 12M 500g",IF('Tableau (3)'!DS9=3,"3 Comté 12M 500g",IF('Tableau (3)'!DS9=4,"4 Comté 12M 500g",IF('Tableau (3)'!DS9=5,"5 Comté 12M 500g",IF('Tableau (3)'!DS9=6,"6 Comté 12M 500g",IF('Tableau (3)'!DS9=7,"7 Comté 12M 500g",IF('Tableau (3)'!DS9=8,"8 Comté 12M 500g",IF('Tableau (3)'!DS9=9,"9 Comté 12M 500g",IF('Tableau (3)'!DS9=10,"10 Comté 12M 500g",IF('Tableau (3)'!DS9&gt;10,"!!!!!!!!!!!!!!","")))))))))))</f>
        <v/>
      </c>
      <c r="DP11" s="14" t="str">
        <f>IF('Tableau (3)'!DS30=1,"1 Tomme d'Auve. 250g",IF('Tableau (3)'!DS30=2,"2 Tomme d'Auve. 250g",IF('Tableau (3)'!DS30=3,"3 Tomme d'Auve. 250g",IF('Tableau (3)'!DS30=4,"4 Tomme d'Auve. 250g",IF('Tableau (3)'!DS30=5,"5 Tomme d'Auve. 250g",IF('Tableau (3)'!DS30=6,"6 Tomme d'Auve. 250g",IF('Tableau (3)'!DS30=7,"7 Tomme d'Auve. 250g",IF('Tableau (3)'!DS30=8,"8 Tomme d'Auve. 250g",IF('Tableau (3)'!DS30=9,"9 Tomme d'Auve. 250g",IF('Tableau (3)'!DS30=10,"10 Tomme d'Auve. 250g",IF('Tableau (3)'!DS30&gt;10,"!!!!!!!!!!!!!!","")))))))))))</f>
        <v/>
      </c>
      <c r="DQ11" s="13" t="str">
        <f>IF('Tableau (3)'!DU9=1,"1 Comté 12M 500g",IF('Tableau (3)'!DU9=2,"2 Comté 12M 500g",IF('Tableau (3)'!DU9=3,"3 Comté 12M 500g",IF('Tableau (3)'!DU9=4,"4 Comté 12M 500g",IF('Tableau (3)'!DU9=5,"5 Comté 12M 500g",IF('Tableau (3)'!DU9=6,"6 Comté 12M 500g",IF('Tableau (3)'!DU9=7,"7 Comté 12M 500g",IF('Tableau (3)'!DU9=8,"8 Comté 12M 500g",IF('Tableau (3)'!DU9=9,"9 Comté 12M 500g",IF('Tableau (3)'!DU9=10,"10 Comté 12M 500g",IF('Tableau (3)'!DU9&gt;10,"!!!!!!!!!!!!!!","")))))))))))</f>
        <v/>
      </c>
      <c r="DR11" s="14" t="str">
        <f>IF('Tableau (3)'!DU30=1,"1 Tomme d'Auve. 250g",IF('Tableau (3)'!DU30=2,"2 Tomme d'Auve. 250g",IF('Tableau (3)'!DU30=3,"3 Tomme d'Auve. 250g",IF('Tableau (3)'!DU30=4,"4 Tomme d'Auve. 250g",IF('Tableau (3)'!DU30=5,"5 Tomme d'Auve. 250g",IF('Tableau (3)'!DU30=6,"6 Tomme d'Auve. 250g",IF('Tableau (3)'!DU30=7,"7 Tomme d'Auve. 250g",IF('Tableau (3)'!DU30=8,"8 Tomme d'Auve. 250g",IF('Tableau (3)'!DU30=9,"9 Tomme d'Auve. 250g",IF('Tableau (3)'!DU30=10,"10 Tomme d'Auve. 250g",IF('Tableau (3)'!DU30&gt;10,"!!!!!!!!!!!!!!","")))))))))))</f>
        <v/>
      </c>
      <c r="DS11" s="13" t="str">
        <f>IF('Tableau (3)'!DW9=1,"1 Comté 12M 500g",IF('Tableau (3)'!DW9=2,"2 Comté 12M 500g",IF('Tableau (3)'!DW9=3,"3 Comté 12M 500g",IF('Tableau (3)'!DW9=4,"4 Comté 12M 500g",IF('Tableau (3)'!DW9=5,"5 Comté 12M 500g",IF('Tableau (3)'!DW9=6,"6 Comté 12M 500g",IF('Tableau (3)'!DW9=7,"7 Comté 12M 500g",IF('Tableau (3)'!DW9=8,"8 Comté 12M 500g",IF('Tableau (3)'!DW9=9,"9 Comté 12M 500g",IF('Tableau (3)'!DW9=10,"10 Comté 12M 500g",IF('Tableau (3)'!DW9&gt;10,"!!!!!!!!!!!!!!","")))))))))))</f>
        <v/>
      </c>
      <c r="DT11" s="14" t="str">
        <f>IF('Tableau (3)'!DW30=1,"1 Tomme d'Auve. 250g",IF('Tableau (3)'!DW30=2,"2 Tomme d'Auve. 250g",IF('Tableau (3)'!DW30=3,"3 Tomme d'Auve. 250g",IF('Tableau (3)'!DW30=4,"4 Tomme d'Auve. 250g",IF('Tableau (3)'!DW30=5,"5 Tomme d'Auve. 250g",IF('Tableau (3)'!DW30=6,"6 Tomme d'Auve. 250g",IF('Tableau (3)'!DW30=7,"7 Tomme d'Auve. 250g",IF('Tableau (3)'!DW30=8,"8 Tomme d'Auve. 250g",IF('Tableau (3)'!DW30=9,"9 Tomme d'Auve. 250g",IF('Tableau (3)'!DW30=10,"10 Tomme d'Auve. 250g",IF('Tableau (3)'!DW30&gt;10,"!!!!!!!!!!!!!!","")))))))))))</f>
        <v/>
      </c>
      <c r="DU11" s="13" t="str">
        <f>IF('Tableau (3)'!DY9=1,"1 Comté 12M 500g",IF('Tableau (3)'!DY9=2,"2 Comté 12M 500g",IF('Tableau (3)'!DY9=3,"3 Comté 12M 500g",IF('Tableau (3)'!DY9=4,"4 Comté 12M 500g",IF('Tableau (3)'!DY9=5,"5 Comté 12M 500g",IF('Tableau (3)'!DY9=6,"6 Comté 12M 500g",IF('Tableau (3)'!DY9=7,"7 Comté 12M 500g",IF('Tableau (3)'!DY9=8,"8 Comté 12M 500g",IF('Tableau (3)'!DY9=9,"9 Comté 12M 500g",IF('Tableau (3)'!DY9=10,"10 Comté 12M 500g",IF('Tableau (3)'!DY9&gt;10,"!!!!!!!!!!!!!!","")))))))))))</f>
        <v/>
      </c>
      <c r="DV11" s="14" t="str">
        <f>IF('Tableau (3)'!DY30=1,"1 Tomme d'Auve. 250g",IF('Tableau (3)'!DY30=2,"2 Tomme d'Auve. 250g",IF('Tableau (3)'!DY30=3,"3 Tomme d'Auve. 250g",IF('Tableau (3)'!DY30=4,"4 Tomme d'Auve. 250g",IF('Tableau (3)'!DY30=5,"5 Tomme d'Auve. 250g",IF('Tableau (3)'!DY30=6,"6 Tomme d'Auve. 250g",IF('Tableau (3)'!DY30=7,"7 Tomme d'Auve. 250g",IF('Tableau (3)'!DY30=8,"8 Tomme d'Auve. 250g",IF('Tableau (3)'!DY30=9,"9 Tomme d'Auve. 250g",IF('Tableau (3)'!DY30=10,"10 Tomme d'Auve. 250g",IF('Tableau (3)'!DY30&gt;10,"!!!!!!!!!!!!!!","")))))))))))</f>
        <v/>
      </c>
      <c r="DW11" s="13" t="str">
        <f>IF('Tableau (3)'!EA9=1,"1 Comté 12M 500g",IF('Tableau (3)'!EA9=2,"2 Comté 12M 500g",IF('Tableau (3)'!EA9=3,"3 Comté 12M 500g",IF('Tableau (3)'!EA9=4,"4 Comté 12M 500g",IF('Tableau (3)'!EA9=5,"5 Comté 12M 500g",IF('Tableau (3)'!EA9=6,"6 Comté 12M 500g",IF('Tableau (3)'!EA9=7,"7 Comté 12M 500g",IF('Tableau (3)'!EA9=8,"8 Comté 12M 500g",IF('Tableau (3)'!EA9=9,"9 Comté 12M 500g",IF('Tableau (3)'!EA9=10,"10 Comté 12M 500g",IF('Tableau (3)'!EA9&gt;10,"!!!!!!!!!!!!!!","")))))))))))</f>
        <v/>
      </c>
      <c r="DX11" s="14" t="str">
        <f>IF('Tableau (3)'!EA30=1,"1 Tomme d'Auve. 250g",IF('Tableau (3)'!EA30=2,"2 Tomme d'Auve. 250g",IF('Tableau (3)'!EA30=3,"3 Tomme d'Auve. 250g",IF('Tableau (3)'!EA30=4,"4 Tomme d'Auve. 250g",IF('Tableau (3)'!EA30=5,"5 Tomme d'Auve. 250g",IF('Tableau (3)'!EA30=6,"6 Tomme d'Auve. 250g",IF('Tableau (3)'!EA30=7,"7 Tomme d'Auve. 250g",IF('Tableau (3)'!EA30=8,"8 Tomme d'Auve. 250g",IF('Tableau (3)'!EA30=9,"9 Tomme d'Auve. 250g",IF('Tableau (3)'!EA30=10,"10 Tomme d'Auve. 250g",IF('Tableau (3)'!EA30&gt;10,"!!!!!!!!!!!!!!","")))))))))))</f>
        <v/>
      </c>
      <c r="DY11" s="13" t="str">
        <f>IF('Tableau (3)'!EC9=1,"1 Comté 12M 500g",IF('Tableau (3)'!EC9=2,"2 Comté 12M 500g",IF('Tableau (3)'!EC9=3,"3 Comté 12M 500g",IF('Tableau (3)'!EC9=4,"4 Comté 12M 500g",IF('Tableau (3)'!EC9=5,"5 Comté 12M 500g",IF('Tableau (3)'!EC9=6,"6 Comté 12M 500g",IF('Tableau (3)'!EC9=7,"7 Comté 12M 500g",IF('Tableau (3)'!EC9=8,"8 Comté 12M 500g",IF('Tableau (3)'!EC9=9,"9 Comté 12M 500g",IF('Tableau (3)'!EC9=10,"10 Comté 12M 500g",IF('Tableau (3)'!EC9&gt;10,"!!!!!!!!!!!!!!","")))))))))))</f>
        <v/>
      </c>
      <c r="DZ11" s="14" t="str">
        <f>IF('Tableau (3)'!EC30=1,"1 Tomme d'Auve. 250g",IF('Tableau (3)'!EC30=2,"2 Tomme d'Auve. 250g",IF('Tableau (3)'!EC30=3,"3 Tomme d'Auve. 250g",IF('Tableau (3)'!EC30=4,"4 Tomme d'Auve. 250g",IF('Tableau (3)'!EC30=5,"5 Tomme d'Auve. 250g",IF('Tableau (3)'!EC30=6,"6 Tomme d'Auve. 250g",IF('Tableau (3)'!EC30=7,"7 Tomme d'Auve. 250g",IF('Tableau (3)'!EC30=8,"8 Tomme d'Auve. 250g",IF('Tableau (3)'!EC30=9,"9 Tomme d'Auve. 250g",IF('Tableau (3)'!EC30=10,"10 Tomme d'Auve. 250g",IF('Tableau (3)'!EC30&gt;10,"!!!!!!!!!!!!!!","")))))))))))</f>
        <v/>
      </c>
      <c r="EA11" s="13" t="str">
        <f>IF('Tableau (3)'!EE9=1,"1 Comté 12M 500g",IF('Tableau (3)'!EE9=2,"2 Comté 12M 500g",IF('Tableau (3)'!EE9=3,"3 Comté 12M 500g",IF('Tableau (3)'!EE9=4,"4 Comté 12M 500g",IF('Tableau (3)'!EE9=5,"5 Comté 12M 500g",IF('Tableau (3)'!EE9=6,"6 Comté 12M 500g",IF('Tableau (3)'!EE9=7,"7 Comté 12M 500g",IF('Tableau (3)'!EE9=8,"8 Comté 12M 500g",IF('Tableau (3)'!EE9=9,"9 Comté 12M 500g",IF('Tableau (3)'!EE9=10,"10 Comté 12M 500g",IF('Tableau (3)'!EE9&gt;10,"!!!!!!!!!!!!!!","")))))))))))</f>
        <v/>
      </c>
      <c r="EB11" s="14" t="str">
        <f>IF('Tableau (3)'!EE30=1,"1 Tomme d'Auve. 250g",IF('Tableau (3)'!EE30=2,"2 Tomme d'Auve. 250g",IF('Tableau (3)'!EE30=3,"3 Tomme d'Auve. 250g",IF('Tableau (3)'!EE30=4,"4 Tomme d'Auve. 250g",IF('Tableau (3)'!EE30=5,"5 Tomme d'Auve. 250g",IF('Tableau (3)'!EE30=6,"6 Tomme d'Auve. 250g",IF('Tableau (3)'!EE30=7,"7 Tomme d'Auve. 250g",IF('Tableau (3)'!EE30=8,"8 Tomme d'Auve. 250g",IF('Tableau (3)'!EE30=9,"9 Tomme d'Auve. 250g",IF('Tableau (3)'!EE30=10,"10 Tomme d'Auve. 250g",IF('Tableau (3)'!EE30&gt;10,"!!!!!!!!!!!!!!","")))))))))))</f>
        <v/>
      </c>
      <c r="EC11" s="13" t="str">
        <f>IF('Tableau (3)'!EG9=1,"1 Comté 12M 500g",IF('Tableau (3)'!EG9=2,"2 Comté 12M 500g",IF('Tableau (3)'!EG9=3,"3 Comté 12M 500g",IF('Tableau (3)'!EG9=4,"4 Comté 12M 500g",IF('Tableau (3)'!EG9=5,"5 Comté 12M 500g",IF('Tableau (3)'!EG9=6,"6 Comté 12M 500g",IF('Tableau (3)'!EG9=7,"7 Comté 12M 500g",IF('Tableau (3)'!EG9=8,"8 Comté 12M 500g",IF('Tableau (3)'!EG9=9,"9 Comté 12M 500g",IF('Tableau (3)'!EG9=10,"10 Comté 12M 500g",IF('Tableau (3)'!EG9&gt;10,"!!!!!!!!!!!!!!","")))))))))))</f>
        <v/>
      </c>
      <c r="ED11" s="14" t="str">
        <f>IF('Tableau (3)'!EG30=1,"1 Tomme d'Auve. 250g",IF('Tableau (3)'!EG30=2,"2 Tomme d'Auve. 250g",IF('Tableau (3)'!EG30=3,"3 Tomme d'Auve. 250g",IF('Tableau (3)'!EG30=4,"4 Tomme d'Auve. 250g",IF('Tableau (3)'!EG30=5,"5 Tomme d'Auve. 250g",IF('Tableau (3)'!EG30=6,"6 Tomme d'Auve. 250g",IF('Tableau (3)'!EG30=7,"7 Tomme d'Auve. 250g",IF('Tableau (3)'!EG30=8,"8 Tomme d'Auve. 250g",IF('Tableau (3)'!EG30=9,"9 Tomme d'Auve. 250g",IF('Tableau (3)'!EG30=10,"10 Tomme d'Auve. 250g",IF('Tableau (3)'!EG30&gt;10,"!!!!!!!!!!!!!!","")))))))))))</f>
        <v/>
      </c>
      <c r="EE11" s="13" t="str">
        <f>IF('Tableau (3)'!EI9=1,"1 Comté 12M 500g",IF('Tableau (3)'!EI9=2,"2 Comté 12M 500g",IF('Tableau (3)'!EI9=3,"3 Comté 12M 500g",IF('Tableau (3)'!EI9=4,"4 Comté 12M 500g",IF('Tableau (3)'!EI9=5,"5 Comté 12M 500g",IF('Tableau (3)'!EI9=6,"6 Comté 12M 500g",IF('Tableau (3)'!EI9=7,"7 Comté 12M 500g",IF('Tableau (3)'!EI9=8,"8 Comté 12M 500g",IF('Tableau (3)'!EI9=9,"9 Comté 12M 500g",IF('Tableau (3)'!EI9=10,"10 Comté 12M 500g",IF('Tableau (3)'!EI9&gt;10,"!!!!!!!!!!!!!!","")))))))))))</f>
        <v/>
      </c>
      <c r="EF11" s="14" t="str">
        <f>IF('Tableau (3)'!EI30=1,"1 Tomme d'Auve. 250g",IF('Tableau (3)'!EI30=2,"2 Tomme d'Auve. 250g",IF('Tableau (3)'!EI30=3,"3 Tomme d'Auve. 250g",IF('Tableau (3)'!EI30=4,"4 Tomme d'Auve. 250g",IF('Tableau (3)'!EI30=5,"5 Tomme d'Auve. 250g",IF('Tableau (3)'!EI30=6,"6 Tomme d'Auve. 250g",IF('Tableau (3)'!EI30=7,"7 Tomme d'Auve. 250g",IF('Tableau (3)'!EI30=8,"8 Tomme d'Auve. 250g",IF('Tableau (3)'!EI30=9,"9 Tomme d'Auve. 250g",IF('Tableau (3)'!EI30=10,"10 Tomme d'Auve. 250g",IF('Tableau (3)'!EI30&gt;10,"!!!!!!!!!!!!!!","")))))))))))</f>
        <v/>
      </c>
      <c r="EG11" s="13" t="str">
        <f>IF('Tableau (3)'!EK9=1,"1 Comté 12M 500g",IF('Tableau (3)'!EK9=2,"2 Comté 12M 500g",IF('Tableau (3)'!EK9=3,"3 Comté 12M 500g",IF('Tableau (3)'!EK9=4,"4 Comté 12M 500g",IF('Tableau (3)'!EK9=5,"5 Comté 12M 500g",IF('Tableau (3)'!EK9=6,"6 Comté 12M 500g",IF('Tableau (3)'!EK9=7,"7 Comté 12M 500g",IF('Tableau (3)'!EK9=8,"8 Comté 12M 500g",IF('Tableau (3)'!EK9=9,"9 Comté 12M 500g",IF('Tableau (3)'!EK9=10,"10 Comté 12M 500g",IF('Tableau (3)'!EK9&gt;10,"!!!!!!!!!!!!!!","")))))))))))</f>
        <v/>
      </c>
      <c r="EH11" s="14" t="str">
        <f>IF('Tableau (3)'!EK30=1,"1 Tomme d'Auve. 250g",IF('Tableau (3)'!EK30=2,"2 Tomme d'Auve. 250g",IF('Tableau (3)'!EK30=3,"3 Tomme d'Auve. 250g",IF('Tableau (3)'!EK30=4,"4 Tomme d'Auve. 250g",IF('Tableau (3)'!EK30=5,"5 Tomme d'Auve. 250g",IF('Tableau (3)'!EK30=6,"6 Tomme d'Auve. 250g",IF('Tableau (3)'!EK30=7,"7 Tomme d'Auve. 250g",IF('Tableau (3)'!EK30=8,"8 Tomme d'Auve. 250g",IF('Tableau (3)'!EK30=9,"9 Tomme d'Auve. 250g",IF('Tableau (3)'!EK30=10,"10 Tomme d'Auve. 250g",IF('Tableau (3)'!EK30&gt;10,"!!!!!!!!!!!!!!","")))))))))))</f>
        <v/>
      </c>
      <c r="EI11" s="13" t="str">
        <f>IF('Tableau (3)'!EM9=1,"1 Comté 12M 500g",IF('Tableau (3)'!EM9=2,"2 Comté 12M 500g",IF('Tableau (3)'!EM9=3,"3 Comté 12M 500g",IF('Tableau (3)'!EM9=4,"4 Comté 12M 500g",IF('Tableau (3)'!EM9=5,"5 Comté 12M 500g",IF('Tableau (3)'!EM9=6,"6 Comté 12M 500g",IF('Tableau (3)'!EM9=7,"7 Comté 12M 500g",IF('Tableau (3)'!EM9=8,"8 Comté 12M 500g",IF('Tableau (3)'!EM9=9,"9 Comté 12M 500g",IF('Tableau (3)'!EM9=10,"10 Comté 12M 500g",IF('Tableau (3)'!EM9&gt;10,"!!!!!!!!!!!!!!","")))))))))))</f>
        <v/>
      </c>
      <c r="EJ11" s="14" t="str">
        <f>IF('Tableau (3)'!EM30=1,"1 Tomme d'Auve. 250g",IF('Tableau (3)'!EM30=2,"2 Tomme d'Auve. 250g",IF('Tableau (3)'!EM30=3,"3 Tomme d'Auve. 250g",IF('Tableau (3)'!EM30=4,"4 Tomme d'Auve. 250g",IF('Tableau (3)'!EM30=5,"5 Tomme d'Auve. 250g",IF('Tableau (3)'!EM30=6,"6 Tomme d'Auve. 250g",IF('Tableau (3)'!EM30=7,"7 Tomme d'Auve. 250g",IF('Tableau (3)'!EM30=8,"8 Tomme d'Auve. 250g",IF('Tableau (3)'!EM30=9,"9 Tomme d'Auve. 250g",IF('Tableau (3)'!EM30=10,"10 Tomme d'Auve. 250g",IF('Tableau (3)'!EM30&gt;10,"!!!!!!!!!!!!!!","")))))))))))</f>
        <v/>
      </c>
      <c r="EK11" s="13" t="str">
        <f>IF('Tableau (3)'!EO9=1,"1 Comté 12M 500g",IF('Tableau (3)'!EO9=2,"2 Comté 12M 500g",IF('Tableau (3)'!EO9=3,"3 Comté 12M 500g",IF('Tableau (3)'!EO9=4,"4 Comté 12M 500g",IF('Tableau (3)'!EO9=5,"5 Comté 12M 500g",IF('Tableau (3)'!EO9=6,"6 Comté 12M 500g",IF('Tableau (3)'!EO9=7,"7 Comté 12M 500g",IF('Tableau (3)'!EO9=8,"8 Comté 12M 500g",IF('Tableau (3)'!EO9=9,"9 Comté 12M 500g",IF('Tableau (3)'!EO9=10,"10 Comté 12M 500g",IF('Tableau (3)'!EO9&gt;10,"!!!!!!!!!!!!!!","")))))))))))</f>
        <v/>
      </c>
      <c r="EL11" s="14" t="str">
        <f>IF('Tableau (3)'!EO30=1,"1 Tomme d'Auve. 250g",IF('Tableau (3)'!EO30=2,"2 Tomme d'Auve. 250g",IF('Tableau (3)'!EO30=3,"3 Tomme d'Auve. 250g",IF('Tableau (3)'!EO30=4,"4 Tomme d'Auve. 250g",IF('Tableau (3)'!EO30=5,"5 Tomme d'Auve. 250g",IF('Tableau (3)'!EO30=6,"6 Tomme d'Auve. 250g",IF('Tableau (3)'!EO30=7,"7 Tomme d'Auve. 250g",IF('Tableau (3)'!EO30=8,"8 Tomme d'Auve. 250g",IF('Tableau (3)'!EO30=9,"9 Tomme d'Auve. 250g",IF('Tableau (3)'!EO30=10,"10 Tomme d'Auve. 250g",IF('Tableau (3)'!EO30&gt;10,"!!!!!!!!!!!!!!","")))))))))))</f>
        <v/>
      </c>
      <c r="EM11" s="13" t="str">
        <f>IF('Tableau (3)'!EQ9=1,"1 Comté 12M 500g",IF('Tableau (3)'!EQ9=2,"2 Comté 12M 500g",IF('Tableau (3)'!EQ9=3,"3 Comté 12M 500g",IF('Tableau (3)'!EQ9=4,"4 Comté 12M 500g",IF('Tableau (3)'!EQ9=5,"5 Comté 12M 500g",IF('Tableau (3)'!EQ9=6,"6 Comté 12M 500g",IF('Tableau (3)'!EQ9=7,"7 Comté 12M 500g",IF('Tableau (3)'!EQ9=8,"8 Comté 12M 500g",IF('Tableau (3)'!EQ9=9,"9 Comté 12M 500g",IF('Tableau (3)'!EQ9=10,"10 Comté 12M 500g",IF('Tableau (3)'!EQ9&gt;10,"!!!!!!!!!!!!!!","")))))))))))</f>
        <v/>
      </c>
      <c r="EN11" s="14" t="str">
        <f>IF('Tableau (3)'!EQ30=1,"1 Tomme d'Auve. 250g",IF('Tableau (3)'!EQ30=2,"2 Tomme d'Auve. 250g",IF('Tableau (3)'!EQ30=3,"3 Tomme d'Auve. 250g",IF('Tableau (3)'!EQ30=4,"4 Tomme d'Auve. 250g",IF('Tableau (3)'!EQ30=5,"5 Tomme d'Auve. 250g",IF('Tableau (3)'!EQ30=6,"6 Tomme d'Auve. 250g",IF('Tableau (3)'!EQ30=7,"7 Tomme d'Auve. 250g",IF('Tableau (3)'!EQ30=8,"8 Tomme d'Auve. 250g",IF('Tableau (3)'!EQ30=9,"9 Tomme d'Auve. 250g",IF('Tableau (3)'!EQ30=10,"10 Tomme d'Auve. 250g",IF('Tableau (3)'!EQ30&gt;10,"!!!!!!!!!!!!!!","")))))))))))</f>
        <v/>
      </c>
      <c r="EO11" s="13" t="str">
        <f>IF('Tableau (3)'!ES9=1,"1 Comté 12M 500g",IF('Tableau (3)'!ES9=2,"2 Comté 12M 500g",IF('Tableau (3)'!ES9=3,"3 Comté 12M 500g",IF('Tableau (3)'!ES9=4,"4 Comté 12M 500g",IF('Tableau (3)'!ES9=5,"5 Comté 12M 500g",IF('Tableau (3)'!ES9=6,"6 Comté 12M 500g",IF('Tableau (3)'!ES9=7,"7 Comté 12M 500g",IF('Tableau (3)'!ES9=8,"8 Comté 12M 500g",IF('Tableau (3)'!ES9=9,"9 Comté 12M 500g",IF('Tableau (3)'!ES9=10,"10 Comté 12M 500g",IF('Tableau (3)'!ES9&gt;10,"!!!!!!!!!!!!!!","")))))))))))</f>
        <v/>
      </c>
      <c r="EP11" s="14" t="str">
        <f>IF('Tableau (3)'!ES30=1,"1 Tomme d'Auve. 250g",IF('Tableau (3)'!ES30=2,"2 Tomme d'Auve. 250g",IF('Tableau (3)'!ES30=3,"3 Tomme d'Auve. 250g",IF('Tableau (3)'!ES30=4,"4 Tomme d'Auve. 250g",IF('Tableau (3)'!ES30=5,"5 Tomme d'Auve. 250g",IF('Tableau (3)'!ES30=6,"6 Tomme d'Auve. 250g",IF('Tableau (3)'!ES30=7,"7 Tomme d'Auve. 250g",IF('Tableau (3)'!ES30=8,"8 Tomme d'Auve. 250g",IF('Tableau (3)'!ES30=9,"9 Tomme d'Auve. 250g",IF('Tableau (3)'!ES30=10,"10 Tomme d'Auve. 250g",IF('Tableau (3)'!ES30&gt;10,"!!!!!!!!!!!!!!","")))))))))))</f>
        <v/>
      </c>
      <c r="EQ11" s="13" t="str">
        <f>IF('Tableau (3)'!EU9=1,"1 Comté 12M 500g",IF('Tableau (3)'!EU9=2,"2 Comté 12M 500g",IF('Tableau (3)'!EU9=3,"3 Comté 12M 500g",IF('Tableau (3)'!EU9=4,"4 Comté 12M 500g",IF('Tableau (3)'!EU9=5,"5 Comté 12M 500g",IF('Tableau (3)'!EU9=6,"6 Comté 12M 500g",IF('Tableau (3)'!EU9=7,"7 Comté 12M 500g",IF('Tableau (3)'!EU9=8,"8 Comté 12M 500g",IF('Tableau (3)'!EU9=9,"9 Comté 12M 500g",IF('Tableau (3)'!EU9=10,"10 Comté 12M 500g",IF('Tableau (3)'!EU9&gt;10,"!!!!!!!!!!!!!!","")))))))))))</f>
        <v/>
      </c>
      <c r="ER11" s="14" t="str">
        <f>IF('Tableau (3)'!EU30=1,"1 Tomme d'Auve. 250g",IF('Tableau (3)'!EU30=2,"2 Tomme d'Auve. 250g",IF('Tableau (3)'!EU30=3,"3 Tomme d'Auve. 250g",IF('Tableau (3)'!EU30=4,"4 Tomme d'Auve. 250g",IF('Tableau (3)'!EU30=5,"5 Tomme d'Auve. 250g",IF('Tableau (3)'!EU30=6,"6 Tomme d'Auve. 250g",IF('Tableau (3)'!EU30=7,"7 Tomme d'Auve. 250g",IF('Tableau (3)'!EU30=8,"8 Tomme d'Auve. 250g",IF('Tableau (3)'!EU30=9,"9 Tomme d'Auve. 250g",IF('Tableau (3)'!EU30=10,"10 Tomme d'Auve. 250g",IF('Tableau (3)'!EU30&gt;10,"!!!!!!!!!!!!!!","")))))))))))</f>
        <v/>
      </c>
      <c r="ES11" s="13" t="str">
        <f>IF('Tableau (3)'!EW9=1,"1 Comté 12M 500g",IF('Tableau (3)'!EW9=2,"2 Comté 12M 500g",IF('Tableau (3)'!EW9=3,"3 Comté 12M 500g",IF('Tableau (3)'!EW9=4,"4 Comté 12M 500g",IF('Tableau (3)'!EW9=5,"5 Comté 12M 500g",IF('Tableau (3)'!EW9=6,"6 Comté 12M 500g",IF('Tableau (3)'!EW9=7,"7 Comté 12M 500g",IF('Tableau (3)'!EW9=8,"8 Comté 12M 500g",IF('Tableau (3)'!EW9=9,"9 Comté 12M 500g",IF('Tableau (3)'!EW9=10,"10 Comté 12M 500g",IF('Tableau (3)'!EW9&gt;10,"!!!!!!!!!!!!!!","")))))))))))</f>
        <v/>
      </c>
      <c r="ET11" s="14" t="str">
        <f>IF('Tableau (3)'!EW30=1,"1 Tomme d'Auve. 250g",IF('Tableau (3)'!EW30=2,"2 Tomme d'Auve. 250g",IF('Tableau (3)'!EW30=3,"3 Tomme d'Auve. 250g",IF('Tableau (3)'!EW30=4,"4 Tomme d'Auve. 250g",IF('Tableau (3)'!EW30=5,"5 Tomme d'Auve. 250g",IF('Tableau (3)'!EW30=6,"6 Tomme d'Auve. 250g",IF('Tableau (3)'!EW30=7,"7 Tomme d'Auve. 250g",IF('Tableau (3)'!EW30=8,"8 Tomme d'Auve. 250g",IF('Tableau (3)'!EW30=9,"9 Tomme d'Auve. 250g",IF('Tableau (3)'!EW30=10,"10 Tomme d'Auve. 250g",IF('Tableau (3)'!EW30&gt;10,"!!!!!!!!!!!!!!","")))))))))))</f>
        <v/>
      </c>
      <c r="EU11" s="13" t="str">
        <f>IF('Tableau (3)'!EY9=1,"1 Comté 12M 500g",IF('Tableau (3)'!EY9=2,"2 Comté 12M 500g",IF('Tableau (3)'!EY9=3,"3 Comté 12M 500g",IF('Tableau (3)'!EY9=4,"4 Comté 12M 500g",IF('Tableau (3)'!EY9=5,"5 Comté 12M 500g",IF('Tableau (3)'!EY9=6,"6 Comté 12M 500g",IF('Tableau (3)'!EY9=7,"7 Comté 12M 500g",IF('Tableau (3)'!EY9=8,"8 Comté 12M 500g",IF('Tableau (3)'!EY9=9,"9 Comté 12M 500g",IF('Tableau (3)'!EY9=10,"10 Comté 12M 500g",IF('Tableau (3)'!EY9&gt;10,"!!!!!!!!!!!!!!","")))))))))))</f>
        <v/>
      </c>
      <c r="EV11" s="14" t="str">
        <f>IF('Tableau (3)'!EY30=1,"1 Tomme d'Auve. 250g",IF('Tableau (3)'!EY30=2,"2 Tomme d'Auve. 250g",IF('Tableau (3)'!EY30=3,"3 Tomme d'Auve. 250g",IF('Tableau (3)'!EY30=4,"4 Tomme d'Auve. 250g",IF('Tableau (3)'!EY30=5,"5 Tomme d'Auve. 250g",IF('Tableau (3)'!EY30=6,"6 Tomme d'Auve. 250g",IF('Tableau (3)'!EY30=7,"7 Tomme d'Auve. 250g",IF('Tableau (3)'!EY30=8,"8 Tomme d'Auve. 250g",IF('Tableau (3)'!EY30=9,"9 Tomme d'Auve. 250g",IF('Tableau (3)'!EY30=10,"10 Tomme d'Auve. 250g",IF('Tableau (3)'!EY30&gt;10,"!!!!!!!!!!!!!!","")))))))))))</f>
        <v/>
      </c>
      <c r="EW11" s="13" t="str">
        <f>IF('Tableau (3)'!FA9=1,"1 Comté 12M 500g",IF('Tableau (3)'!FA9=2,"2 Comté 12M 500g",IF('Tableau (3)'!FA9=3,"3 Comté 12M 500g",IF('Tableau (3)'!FA9=4,"4 Comté 12M 500g",IF('Tableau (3)'!FA9=5,"5 Comté 12M 500g",IF('Tableau (3)'!FA9=6,"6 Comté 12M 500g",IF('Tableau (3)'!FA9=7,"7 Comté 12M 500g",IF('Tableau (3)'!FA9=8,"8 Comté 12M 500g",IF('Tableau (3)'!FA9=9,"9 Comté 12M 500g",IF('Tableau (3)'!FA9=10,"10 Comté 12M 500g",IF('Tableau (3)'!FA9&gt;10,"!!!!!!!!!!!!!!","")))))))))))</f>
        <v/>
      </c>
      <c r="EX11" s="14" t="str">
        <f>IF('Tableau (3)'!FA30=1,"1 Tomme d'Auve. 250g",IF('Tableau (3)'!FA30=2,"2 Tomme d'Auve. 250g",IF('Tableau (3)'!FA30=3,"3 Tomme d'Auve. 250g",IF('Tableau (3)'!FA30=4,"4 Tomme d'Auve. 250g",IF('Tableau (3)'!FA30=5,"5 Tomme d'Auve. 250g",IF('Tableau (3)'!FA30=6,"6 Tomme d'Auve. 250g",IF('Tableau (3)'!FA30=7,"7 Tomme d'Auve. 250g",IF('Tableau (3)'!FA30=8,"8 Tomme d'Auve. 250g",IF('Tableau (3)'!FA30=9,"9 Tomme d'Auve. 250g",IF('Tableau (3)'!FA30=10,"10 Tomme d'Auve. 250g",IF('Tableau (3)'!FA30&gt;10,"!!!!!!!!!!!!!!","")))))))))))</f>
        <v/>
      </c>
      <c r="EY11" s="13" t="str">
        <f>IF('Tableau (3)'!FC9=1,"1 Comté 12M 500g",IF('Tableau (3)'!FC9=2,"2 Comté 12M 500g",IF('Tableau (3)'!FC9=3,"3 Comté 12M 500g",IF('Tableau (3)'!FC9=4,"4 Comté 12M 500g",IF('Tableau (3)'!FC9=5,"5 Comté 12M 500g",IF('Tableau (3)'!FC9=6,"6 Comté 12M 500g",IF('Tableau (3)'!FC9=7,"7 Comté 12M 500g",IF('Tableau (3)'!FC9=8,"8 Comté 12M 500g",IF('Tableau (3)'!FC9=9,"9 Comté 12M 500g",IF('Tableau (3)'!FC9=10,"10 Comté 12M 500g",IF('Tableau (3)'!FC9&gt;10,"!!!!!!!!!!!!!!","")))))))))))</f>
        <v/>
      </c>
      <c r="EZ11" s="14" t="str">
        <f>IF('Tableau (3)'!FC30=1,"1 Tomme d'Auve. 250g",IF('Tableau (3)'!FC30=2,"2 Tomme d'Auve. 250g",IF('Tableau (3)'!FC30=3,"3 Tomme d'Auve. 250g",IF('Tableau (3)'!FC30=4,"4 Tomme d'Auve. 250g",IF('Tableau (3)'!FC30=5,"5 Tomme d'Auve. 250g",IF('Tableau (3)'!FC30=6,"6 Tomme d'Auve. 250g",IF('Tableau (3)'!FC30=7,"7 Tomme d'Auve. 250g",IF('Tableau (3)'!FC30=8,"8 Tomme d'Auve. 250g",IF('Tableau (3)'!FC30=9,"9 Tomme d'Auve. 250g",IF('Tableau (3)'!FC30=10,"10 Tomme d'Auve. 250g",IF('Tableau (3)'!FC30&gt;10,"!!!!!!!!!!!!!!","")))))))))))</f>
        <v/>
      </c>
      <c r="FA11" s="13" t="str">
        <f>IF('Tableau (3)'!FE9=1,"1 Comté 12M 500g",IF('Tableau (3)'!FE9=2,"2 Comté 12M 500g",IF('Tableau (3)'!FE9=3,"3 Comté 12M 500g",IF('Tableau (3)'!FE9=4,"4 Comté 12M 500g",IF('Tableau (3)'!FE9=5,"5 Comté 12M 500g",IF('Tableau (3)'!FE9=6,"6 Comté 12M 500g",IF('Tableau (3)'!FE9=7,"7 Comté 12M 500g",IF('Tableau (3)'!FE9=8,"8 Comté 12M 500g",IF('Tableau (3)'!FE9=9,"9 Comté 12M 500g",IF('Tableau (3)'!FE9=10,"10 Comté 12M 500g",IF('Tableau (3)'!FE9&gt;10,"!!!!!!!!!!!!!!","")))))))))))</f>
        <v/>
      </c>
      <c r="FB11" s="14" t="str">
        <f>IF('Tableau (3)'!FE30=1,"1 Tomme d'Auve. 250g",IF('Tableau (3)'!FE30=2,"2 Tomme d'Auve. 250g",IF('Tableau (3)'!FE30=3,"3 Tomme d'Auve. 250g",IF('Tableau (3)'!FE30=4,"4 Tomme d'Auve. 250g",IF('Tableau (3)'!FE30=5,"5 Tomme d'Auve. 250g",IF('Tableau (3)'!FE30=6,"6 Tomme d'Auve. 250g",IF('Tableau (3)'!FE30=7,"7 Tomme d'Auve. 250g",IF('Tableau (3)'!FE30=8,"8 Tomme d'Auve. 250g",IF('Tableau (3)'!FE30=9,"9 Tomme d'Auve. 250g",IF('Tableau (3)'!FE30=10,"10 Tomme d'Auve. 250g",IF('Tableau (3)'!FE30&gt;10,"!!!!!!!!!!!!!!","")))))))))))</f>
        <v/>
      </c>
      <c r="FC11" s="13" t="str">
        <f>IF('Tableau (3)'!FG9=1,"1 Comté 12M 500g",IF('Tableau (3)'!FG9=2,"2 Comté 12M 500g",IF('Tableau (3)'!FG9=3,"3 Comté 12M 500g",IF('Tableau (3)'!FG9=4,"4 Comté 12M 500g",IF('Tableau (3)'!FG9=5,"5 Comté 12M 500g",IF('Tableau (3)'!FG9=6,"6 Comté 12M 500g",IF('Tableau (3)'!FG9=7,"7 Comté 12M 500g",IF('Tableau (3)'!FG9=8,"8 Comté 12M 500g",IF('Tableau (3)'!FG9=9,"9 Comté 12M 500g",IF('Tableau (3)'!FG9=10,"10 Comté 12M 500g",IF('Tableau (3)'!FG9&gt;10,"!!!!!!!!!!!!!!","")))))))))))</f>
        <v/>
      </c>
      <c r="FD11" s="14" t="str">
        <f>IF('Tableau (3)'!FG30=1,"1 Tomme d'Auve. 250g",IF('Tableau (3)'!FG30=2,"2 Tomme d'Auve. 250g",IF('Tableau (3)'!FG30=3,"3 Tomme d'Auve. 250g",IF('Tableau (3)'!FG30=4,"4 Tomme d'Auve. 250g",IF('Tableau (3)'!FG30=5,"5 Tomme d'Auve. 250g",IF('Tableau (3)'!FG30=6,"6 Tomme d'Auve. 250g",IF('Tableau (3)'!FG30=7,"7 Tomme d'Auve. 250g",IF('Tableau (3)'!FG30=8,"8 Tomme d'Auve. 250g",IF('Tableau (3)'!FG30=9,"9 Tomme d'Auve. 250g",IF('Tableau (3)'!FG30=10,"10 Tomme d'Auve. 250g",IF('Tableau (3)'!FG30&gt;10,"!!!!!!!!!!!!!!","")))))))))))</f>
        <v/>
      </c>
      <c r="FE11" s="13" t="str">
        <f>IF('Tableau (3)'!FI9=1,"1 Comté 12M 500g",IF('Tableau (3)'!FI9=2,"2 Comté 12M 500g",IF('Tableau (3)'!FI9=3,"3 Comté 12M 500g",IF('Tableau (3)'!FI9=4,"4 Comté 12M 500g",IF('Tableau (3)'!FI9=5,"5 Comté 12M 500g",IF('Tableau (3)'!FI9=6,"6 Comté 12M 500g",IF('Tableau (3)'!FI9=7,"7 Comté 12M 500g",IF('Tableau (3)'!FI9=8,"8 Comté 12M 500g",IF('Tableau (3)'!FI9=9,"9 Comté 12M 500g",IF('Tableau (3)'!FI9=10,"10 Comté 12M 500g",IF('Tableau (3)'!FI9&gt;10,"!!!!!!!!!!!!!!","")))))))))))</f>
        <v/>
      </c>
      <c r="FF11" s="14" t="str">
        <f>IF('Tableau (3)'!FI30=1,"1 Tomme d'Auve. 250g",IF('Tableau (3)'!FI30=2,"2 Tomme d'Auve. 250g",IF('Tableau (3)'!FI30=3,"3 Tomme d'Auve. 250g",IF('Tableau (3)'!FI30=4,"4 Tomme d'Auve. 250g",IF('Tableau (3)'!FI30=5,"5 Tomme d'Auve. 250g",IF('Tableau (3)'!FI30=6,"6 Tomme d'Auve. 250g",IF('Tableau (3)'!FI30=7,"7 Tomme d'Auve. 250g",IF('Tableau (3)'!FI30=8,"8 Tomme d'Auve. 250g",IF('Tableau (3)'!FI30=9,"9 Tomme d'Auve. 250g",IF('Tableau (3)'!FI30=10,"10 Tomme d'Auve. 250g",IF('Tableau (3)'!FI30&gt;10,"!!!!!!!!!!!!!!","")))))))))))</f>
        <v/>
      </c>
      <c r="FG11" s="13" t="str">
        <f>IF('Tableau (3)'!FK9=1,"1 Comté 12M 500g",IF('Tableau (3)'!FK9=2,"2 Comté 12M 500g",IF('Tableau (3)'!FK9=3,"3 Comté 12M 500g",IF('Tableau (3)'!FK9=4,"4 Comté 12M 500g",IF('Tableau (3)'!FK9=5,"5 Comté 12M 500g",IF('Tableau (3)'!FK9=6,"6 Comté 12M 500g",IF('Tableau (3)'!FK9=7,"7 Comté 12M 500g",IF('Tableau (3)'!FK9=8,"8 Comté 12M 500g",IF('Tableau (3)'!FK9=9,"9 Comté 12M 500g",IF('Tableau (3)'!FK9=10,"10 Comté 12M 500g",IF('Tableau (3)'!FK9&gt;10,"!!!!!!!!!!!!!!","")))))))))))</f>
        <v/>
      </c>
      <c r="FH11" s="14" t="str">
        <f>IF('Tableau (3)'!FK30=1,"1 Tomme d'Auve. 250g",IF('Tableau (3)'!FK30=2,"2 Tomme d'Auve. 250g",IF('Tableau (3)'!FK30=3,"3 Tomme d'Auve. 250g",IF('Tableau (3)'!FK30=4,"4 Tomme d'Auve. 250g",IF('Tableau (3)'!FK30=5,"5 Tomme d'Auve. 250g",IF('Tableau (3)'!FK30=6,"6 Tomme d'Auve. 250g",IF('Tableau (3)'!FK30=7,"7 Tomme d'Auve. 250g",IF('Tableau (3)'!FK30=8,"8 Tomme d'Auve. 250g",IF('Tableau (3)'!FK30=9,"9 Tomme d'Auve. 250g",IF('Tableau (3)'!FK30=10,"10 Tomme d'Auve. 250g",IF('Tableau (3)'!FK30&gt;10,"!!!!!!!!!!!!!!","")))))))))))</f>
        <v/>
      </c>
      <c r="FI11" s="13" t="str">
        <f>IF('Tableau (3)'!FM9=1,"1 Comté 12M 500g",IF('Tableau (3)'!FM9=2,"2 Comté 12M 500g",IF('Tableau (3)'!FM9=3,"3 Comté 12M 500g",IF('Tableau (3)'!FM9=4,"4 Comté 12M 500g",IF('Tableau (3)'!FM9=5,"5 Comté 12M 500g",IF('Tableau (3)'!FM9=6,"6 Comté 12M 500g",IF('Tableau (3)'!FM9=7,"7 Comté 12M 500g",IF('Tableau (3)'!FM9=8,"8 Comté 12M 500g",IF('Tableau (3)'!FM9=9,"9 Comté 12M 500g",IF('Tableau (3)'!FM9=10,"10 Comté 12M 500g",IF('Tableau (3)'!FM9&gt;10,"!!!!!!!!!!!!!!","")))))))))))</f>
        <v/>
      </c>
      <c r="FJ11" s="14" t="str">
        <f>IF('Tableau (3)'!FM30=1,"1 Tomme d'Auve. 250g",IF('Tableau (3)'!FM30=2,"2 Tomme d'Auve. 250g",IF('Tableau (3)'!FM30=3,"3 Tomme d'Auve. 250g",IF('Tableau (3)'!FM30=4,"4 Tomme d'Auve. 250g",IF('Tableau (3)'!FM30=5,"5 Tomme d'Auve. 250g",IF('Tableau (3)'!FM30=6,"6 Tomme d'Auve. 250g",IF('Tableau (3)'!FM30=7,"7 Tomme d'Auve. 250g",IF('Tableau (3)'!FM30=8,"8 Tomme d'Auve. 250g",IF('Tableau (3)'!FM30=9,"9 Tomme d'Auve. 250g",IF('Tableau (3)'!FM30=10,"10 Tomme d'Auve. 250g",IF('Tableau (3)'!FM30&gt;10,"!!!!!!!!!!!!!!","")))))))))))</f>
        <v/>
      </c>
      <c r="FK11" s="13" t="str">
        <f>IF('Tableau (3)'!FO9=1,"1 Comté 12M 500g",IF('Tableau (3)'!FO9=2,"2 Comté 12M 500g",IF('Tableau (3)'!FO9=3,"3 Comté 12M 500g",IF('Tableau (3)'!FO9=4,"4 Comté 12M 500g",IF('Tableau (3)'!FO9=5,"5 Comté 12M 500g",IF('Tableau (3)'!FO9=6,"6 Comté 12M 500g",IF('Tableau (3)'!FO9=7,"7 Comté 12M 500g",IF('Tableau (3)'!FO9=8,"8 Comté 12M 500g",IF('Tableau (3)'!FO9=9,"9 Comté 12M 500g",IF('Tableau (3)'!FO9=10,"10 Comté 12M 500g",IF('Tableau (3)'!FO9&gt;10,"!!!!!!!!!!!!!!","")))))))))))</f>
        <v/>
      </c>
      <c r="FL11" s="14" t="str">
        <f>IF('Tableau (3)'!FO30=1,"1 Tomme d'Auve. 250g",IF('Tableau (3)'!FO30=2,"2 Tomme d'Auve. 250g",IF('Tableau (3)'!FO30=3,"3 Tomme d'Auve. 250g",IF('Tableau (3)'!FO30=4,"4 Tomme d'Auve. 250g",IF('Tableau (3)'!FO30=5,"5 Tomme d'Auve. 250g",IF('Tableau (3)'!FO30=6,"6 Tomme d'Auve. 250g",IF('Tableau (3)'!FO30=7,"7 Tomme d'Auve. 250g",IF('Tableau (3)'!FO30=8,"8 Tomme d'Auve. 250g",IF('Tableau (3)'!FO30=9,"9 Tomme d'Auve. 250g",IF('Tableau (3)'!FO30=10,"10 Tomme d'Auve. 250g",IF('Tableau (3)'!FO30&gt;10,"!!!!!!!!!!!!!!","")))))))))))</f>
        <v/>
      </c>
      <c r="FM11" s="13" t="str">
        <f>IF('Tableau (3)'!FQ9=1,"1 Comté 12M 500g",IF('Tableau (3)'!FQ9=2,"2 Comté 12M 500g",IF('Tableau (3)'!FQ9=3,"3 Comté 12M 500g",IF('Tableau (3)'!FQ9=4,"4 Comté 12M 500g",IF('Tableau (3)'!FQ9=5,"5 Comté 12M 500g",IF('Tableau (3)'!FQ9=6,"6 Comté 12M 500g",IF('Tableau (3)'!FQ9=7,"7 Comté 12M 500g",IF('Tableau (3)'!FQ9=8,"8 Comté 12M 500g",IF('Tableau (3)'!FQ9=9,"9 Comté 12M 500g",IF('Tableau (3)'!FQ9=10,"10 Comté 12M 500g",IF('Tableau (3)'!FQ9&gt;10,"!!!!!!!!!!!!!!","")))))))))))</f>
        <v/>
      </c>
      <c r="FN11" s="14" t="str">
        <f>IF('Tableau (3)'!FQ30=1,"1 Tomme d'Auve. 250g",IF('Tableau (3)'!FQ30=2,"2 Tomme d'Auve. 250g",IF('Tableau (3)'!FQ30=3,"3 Tomme d'Auve. 250g",IF('Tableau (3)'!FQ30=4,"4 Tomme d'Auve. 250g",IF('Tableau (3)'!FQ30=5,"5 Tomme d'Auve. 250g",IF('Tableau (3)'!FQ30=6,"6 Tomme d'Auve. 250g",IF('Tableau (3)'!FQ30=7,"7 Tomme d'Auve. 250g",IF('Tableau (3)'!FQ30=8,"8 Tomme d'Auve. 250g",IF('Tableau (3)'!FQ30=9,"9 Tomme d'Auve. 250g",IF('Tableau (3)'!FQ30=10,"10 Tomme d'Auve. 250g",IF('Tableau (3)'!FQ30&gt;10,"!!!!!!!!!!!!!!","")))))))))))</f>
        <v/>
      </c>
      <c r="FO11" s="13" t="str">
        <f>IF('Tableau (3)'!FS9=1,"1 Comté 12M 500g",IF('Tableau (3)'!FS9=2,"2 Comté 12M 500g",IF('Tableau (3)'!FS9=3,"3 Comté 12M 500g",IF('Tableau (3)'!FS9=4,"4 Comté 12M 500g",IF('Tableau (3)'!FS9=5,"5 Comté 12M 500g",IF('Tableau (3)'!FS9=6,"6 Comté 12M 500g",IF('Tableau (3)'!FS9=7,"7 Comté 12M 500g",IF('Tableau (3)'!FS9=8,"8 Comté 12M 500g",IF('Tableau (3)'!FS9=9,"9 Comté 12M 500g",IF('Tableau (3)'!FS9=10,"10 Comté 12M 500g",IF('Tableau (3)'!FS9&gt;10,"!!!!!!!!!!!!!!","")))))))))))</f>
        <v/>
      </c>
      <c r="FP11" s="14" t="str">
        <f>IF('Tableau (3)'!FS30=1,"1 Tomme d'Auve. 250g",IF('Tableau (3)'!FS30=2,"2 Tomme d'Auve. 250g",IF('Tableau (3)'!FS30=3,"3 Tomme d'Auve. 250g",IF('Tableau (3)'!FS30=4,"4 Tomme d'Auve. 250g",IF('Tableau (3)'!FS30=5,"5 Tomme d'Auve. 250g",IF('Tableau (3)'!FS30=6,"6 Tomme d'Auve. 250g",IF('Tableau (3)'!FS30=7,"7 Tomme d'Auve. 250g",IF('Tableau (3)'!FS30=8,"8 Tomme d'Auve. 250g",IF('Tableau (3)'!FS30=9,"9 Tomme d'Auve. 250g",IF('Tableau (3)'!FS30=10,"10 Tomme d'Auve. 250g",IF('Tableau (3)'!FS30&gt;10,"!!!!!!!!!!!!!!","")))))))))))</f>
        <v/>
      </c>
      <c r="FQ11" s="13" t="str">
        <f>IF('Tableau (3)'!FU9=1,"1 Comté 12M 500g",IF('Tableau (3)'!FU9=2,"2 Comté 12M 500g",IF('Tableau (3)'!FU9=3,"3 Comté 12M 500g",IF('Tableau (3)'!FU9=4,"4 Comté 12M 500g",IF('Tableau (3)'!FU9=5,"5 Comté 12M 500g",IF('Tableau (3)'!FU9=6,"6 Comté 12M 500g",IF('Tableau (3)'!FU9=7,"7 Comté 12M 500g",IF('Tableau (3)'!FU9=8,"8 Comté 12M 500g",IF('Tableau (3)'!FU9=9,"9 Comté 12M 500g",IF('Tableau (3)'!FU9=10,"10 Comté 12M 500g",IF('Tableau (3)'!FU9&gt;10,"!!!!!!!!!!!!!!","")))))))))))</f>
        <v/>
      </c>
      <c r="FR11" s="14" t="str">
        <f>IF('Tableau (3)'!FU30=1,"1 Tomme d'Auve. 250g",IF('Tableau (3)'!FU30=2,"2 Tomme d'Auve. 250g",IF('Tableau (3)'!FU30=3,"3 Tomme d'Auve. 250g",IF('Tableau (3)'!FU30=4,"4 Tomme d'Auve. 250g",IF('Tableau (3)'!FU30=5,"5 Tomme d'Auve. 250g",IF('Tableau (3)'!FU30=6,"6 Tomme d'Auve. 250g",IF('Tableau (3)'!FU30=7,"7 Tomme d'Auve. 250g",IF('Tableau (3)'!FU30=8,"8 Tomme d'Auve. 250g",IF('Tableau (3)'!FU30=9,"9 Tomme d'Auve. 250g",IF('Tableau (3)'!FU30=10,"10 Tomme d'Auve. 250g",IF('Tableau (3)'!FU30&gt;10,"!!!!!!!!!!!!!!","")))))))))))</f>
        <v/>
      </c>
      <c r="FS11" s="13" t="str">
        <f>IF('Tableau (3)'!FW9=1,"1 Comté 12M 500g",IF('Tableau (3)'!FW9=2,"2 Comté 12M 500g",IF('Tableau (3)'!FW9=3,"3 Comté 12M 500g",IF('Tableau (3)'!FW9=4,"4 Comté 12M 500g",IF('Tableau (3)'!FW9=5,"5 Comté 12M 500g",IF('Tableau (3)'!FW9=6,"6 Comté 12M 500g",IF('Tableau (3)'!FW9=7,"7 Comté 12M 500g",IF('Tableau (3)'!FW9=8,"8 Comté 12M 500g",IF('Tableau (3)'!FW9=9,"9 Comté 12M 500g",IF('Tableau (3)'!FW9=10,"10 Comté 12M 500g",IF('Tableau (3)'!FW9&gt;10,"!!!!!!!!!!!!!!","")))))))))))</f>
        <v/>
      </c>
      <c r="FT11" s="14" t="str">
        <f>IF('Tableau (3)'!FW30=1,"1 Tomme d'Auve. 250g",IF('Tableau (3)'!FW30=2,"2 Tomme d'Auve. 250g",IF('Tableau (3)'!FW30=3,"3 Tomme d'Auve. 250g",IF('Tableau (3)'!FW30=4,"4 Tomme d'Auve. 250g",IF('Tableau (3)'!FW30=5,"5 Tomme d'Auve. 250g",IF('Tableau (3)'!FW30=6,"6 Tomme d'Auve. 250g",IF('Tableau (3)'!FW30=7,"7 Tomme d'Auve. 250g",IF('Tableau (3)'!FW30=8,"8 Tomme d'Auve. 250g",IF('Tableau (3)'!FW30=9,"9 Tomme d'Auve. 250g",IF('Tableau (3)'!FW30=10,"10 Tomme d'Auve. 250g",IF('Tableau (3)'!FW30&gt;10,"!!!!!!!!!!!!!!","")))))))))))</f>
        <v/>
      </c>
      <c r="FU11" s="13" t="str">
        <f>IF('Tableau (3)'!FY9=1,"1 Comté 12M 500g",IF('Tableau (3)'!FY9=2,"2 Comté 12M 500g",IF('Tableau (3)'!FY9=3,"3 Comté 12M 500g",IF('Tableau (3)'!FY9=4,"4 Comté 12M 500g",IF('Tableau (3)'!FY9=5,"5 Comté 12M 500g",IF('Tableau (3)'!FY9=6,"6 Comté 12M 500g",IF('Tableau (3)'!FY9=7,"7 Comté 12M 500g",IF('Tableau (3)'!FY9=8,"8 Comté 12M 500g",IF('Tableau (3)'!FY9=9,"9 Comté 12M 500g",IF('Tableau (3)'!FY9=10,"10 Comté 12M 500g",IF('Tableau (3)'!FY9&gt;10,"!!!!!!!!!!!!!!","")))))))))))</f>
        <v/>
      </c>
      <c r="FV11" s="14" t="str">
        <f>IF('Tableau (3)'!FY30=1,"1 Tomme d'Auve. 250g",IF('Tableau (3)'!FY30=2,"2 Tomme d'Auve. 250g",IF('Tableau (3)'!FY30=3,"3 Tomme d'Auve. 250g",IF('Tableau (3)'!FY30=4,"4 Tomme d'Auve. 250g",IF('Tableau (3)'!FY30=5,"5 Tomme d'Auve. 250g",IF('Tableau (3)'!FY30=6,"6 Tomme d'Auve. 250g",IF('Tableau (3)'!FY30=7,"7 Tomme d'Auve. 250g",IF('Tableau (3)'!FY30=8,"8 Tomme d'Auve. 250g",IF('Tableau (3)'!FY30=9,"9 Tomme d'Auve. 250g",IF('Tableau (3)'!FY30=10,"10 Tomme d'Auve. 250g",IF('Tableau (3)'!FY30&gt;10,"!!!!!!!!!!!!!!","")))))))))))</f>
        <v/>
      </c>
      <c r="FW11" s="13" t="str">
        <f>IF('Tableau (3)'!GA9=1,"1 Comté 12M 500g",IF('Tableau (3)'!GA9=2,"2 Comté 12M 500g",IF('Tableau (3)'!GA9=3,"3 Comté 12M 500g",IF('Tableau (3)'!GA9=4,"4 Comté 12M 500g",IF('Tableau (3)'!GA9=5,"5 Comté 12M 500g",IF('Tableau (3)'!GA9=6,"6 Comté 12M 500g",IF('Tableau (3)'!GA9=7,"7 Comté 12M 500g",IF('Tableau (3)'!GA9=8,"8 Comté 12M 500g",IF('Tableau (3)'!GA9=9,"9 Comté 12M 500g",IF('Tableau (3)'!GA9=10,"10 Comté 12M 500g",IF('Tableau (3)'!GA9&gt;10,"!!!!!!!!!!!!!!","")))))))))))</f>
        <v/>
      </c>
      <c r="FX11" s="14" t="str">
        <f>IF('Tableau (3)'!GA30=1,"1 Tomme d'Auve. 250g",IF('Tableau (3)'!GA30=2,"2 Tomme d'Auve. 250g",IF('Tableau (3)'!GA30=3,"3 Tomme d'Auve. 250g",IF('Tableau (3)'!GA30=4,"4 Tomme d'Auve. 250g",IF('Tableau (3)'!GA30=5,"5 Tomme d'Auve. 250g",IF('Tableau (3)'!GA30=6,"6 Tomme d'Auve. 250g",IF('Tableau (3)'!GA30=7,"7 Tomme d'Auve. 250g",IF('Tableau (3)'!GA30=8,"8 Tomme d'Auve. 250g",IF('Tableau (3)'!GA30=9,"9 Tomme d'Auve. 250g",IF('Tableau (3)'!GA30=10,"10 Tomme d'Auve. 250g",IF('Tableau (3)'!GA30&gt;10,"!!!!!!!!!!!!!!","")))))))))))</f>
        <v/>
      </c>
      <c r="FY11" s="13" t="str">
        <f>IF('Tableau (3)'!GC9=1,"1 Comté 12M 500g",IF('Tableau (3)'!GC9=2,"2 Comté 12M 500g",IF('Tableau (3)'!GC9=3,"3 Comté 12M 500g",IF('Tableau (3)'!GC9=4,"4 Comté 12M 500g",IF('Tableau (3)'!GC9=5,"5 Comté 12M 500g",IF('Tableau (3)'!GC9=6,"6 Comté 12M 500g",IF('Tableau (3)'!GC9=7,"7 Comté 12M 500g",IF('Tableau (3)'!GC9=8,"8 Comté 12M 500g",IF('Tableau (3)'!GC9=9,"9 Comté 12M 500g",IF('Tableau (3)'!GC9=10,"10 Comté 12M 500g",IF('Tableau (3)'!GC9&gt;10,"!!!!!!!!!!!!!!","")))))))))))</f>
        <v/>
      </c>
      <c r="FZ11" s="14" t="str">
        <f>IF('Tableau (3)'!GC30=1,"1 Tomme d'Auve. 250g",IF('Tableau (3)'!GC30=2,"2 Tomme d'Auve. 250g",IF('Tableau (3)'!GC30=3,"3 Tomme d'Auve. 250g",IF('Tableau (3)'!GC30=4,"4 Tomme d'Auve. 250g",IF('Tableau (3)'!GC30=5,"5 Tomme d'Auve. 250g",IF('Tableau (3)'!GC30=6,"6 Tomme d'Auve. 250g",IF('Tableau (3)'!GC30=7,"7 Tomme d'Auve. 250g",IF('Tableau (3)'!GC30=8,"8 Tomme d'Auve. 250g",IF('Tableau (3)'!GC30=9,"9 Tomme d'Auve. 250g",IF('Tableau (3)'!GC30=10,"10 Tomme d'Auve. 250g",IF('Tableau (3)'!GC30&gt;10,"!!!!!!!!!!!!!!","")))))))))))</f>
        <v/>
      </c>
      <c r="GA11" s="13" t="str">
        <f>IF('Tableau (3)'!GE9=1,"1 Comté 12M 500g",IF('Tableau (3)'!GE9=2,"2 Comté 12M 500g",IF('Tableau (3)'!GE9=3,"3 Comté 12M 500g",IF('Tableau (3)'!GE9=4,"4 Comté 12M 500g",IF('Tableau (3)'!GE9=5,"5 Comté 12M 500g",IF('Tableau (3)'!GE9=6,"6 Comté 12M 500g",IF('Tableau (3)'!GE9=7,"7 Comté 12M 500g",IF('Tableau (3)'!GE9=8,"8 Comté 12M 500g",IF('Tableau (3)'!GE9=9,"9 Comté 12M 500g",IF('Tableau (3)'!GE9=10,"10 Comté 12M 500g",IF('Tableau (3)'!GE9&gt;10,"!!!!!!!!!!!!!!","")))))))))))</f>
        <v/>
      </c>
      <c r="GB11" s="14" t="str">
        <f>IF('Tableau (3)'!GE30=1,"1 Tomme d'Auve. 250g",IF('Tableau (3)'!GE30=2,"2 Tomme d'Auve. 250g",IF('Tableau (3)'!GE30=3,"3 Tomme d'Auve. 250g",IF('Tableau (3)'!GE30=4,"4 Tomme d'Auve. 250g",IF('Tableau (3)'!GE30=5,"5 Tomme d'Auve. 250g",IF('Tableau (3)'!GE30=6,"6 Tomme d'Auve. 250g",IF('Tableau (3)'!GE30=7,"7 Tomme d'Auve. 250g",IF('Tableau (3)'!GE30=8,"8 Tomme d'Auve. 250g",IF('Tableau (3)'!GE30=9,"9 Tomme d'Auve. 250g",IF('Tableau (3)'!GE30=10,"10 Tomme d'Auve. 250g",IF('Tableau (3)'!GE30&gt;10,"!!!!!!!!!!!!!!","")))))))))))</f>
        <v/>
      </c>
      <c r="GC11" s="13" t="str">
        <f>IF('Tableau (3)'!GG9=1,"1 Comté 12M 500g",IF('Tableau (3)'!GG9=2,"2 Comté 12M 500g",IF('Tableau (3)'!GG9=3,"3 Comté 12M 500g",IF('Tableau (3)'!GG9=4,"4 Comté 12M 500g",IF('Tableau (3)'!GG9=5,"5 Comté 12M 500g",IF('Tableau (3)'!GG9=6,"6 Comté 12M 500g",IF('Tableau (3)'!GG9=7,"7 Comté 12M 500g",IF('Tableau (3)'!GG9=8,"8 Comté 12M 500g",IF('Tableau (3)'!GG9=9,"9 Comté 12M 500g",IF('Tableau (3)'!GG9=10,"10 Comté 12M 500g",IF('Tableau (3)'!GG9&gt;10,"!!!!!!!!!!!!!!","")))))))))))</f>
        <v/>
      </c>
      <c r="GD11" s="14" t="str">
        <f>IF('Tableau (3)'!GG30=1,"1 Tomme d'Auve. 250g",IF('Tableau (3)'!GG30=2,"2 Tomme d'Auve. 250g",IF('Tableau (3)'!GG30=3,"3 Tomme d'Auve. 250g",IF('Tableau (3)'!GG30=4,"4 Tomme d'Auve. 250g",IF('Tableau (3)'!GG30=5,"5 Tomme d'Auve. 250g",IF('Tableau (3)'!GG30=6,"6 Tomme d'Auve. 250g",IF('Tableau (3)'!GG30=7,"7 Tomme d'Auve. 250g",IF('Tableau (3)'!GG30=8,"8 Tomme d'Auve. 250g",IF('Tableau (3)'!GG30=9,"9 Tomme d'Auve. 250g",IF('Tableau (3)'!GG30=10,"10 Tomme d'Auve. 250g",IF('Tableau (3)'!GG30&gt;10,"!!!!!!!!!!!!!!","")))))))))))</f>
        <v/>
      </c>
      <c r="GE11" s="13" t="str">
        <f>IF('Tableau (3)'!GI9=1,"1 Comté 12M 500g",IF('Tableau (3)'!GI9=2,"2 Comté 12M 500g",IF('Tableau (3)'!GI9=3,"3 Comté 12M 500g",IF('Tableau (3)'!GI9=4,"4 Comté 12M 500g",IF('Tableau (3)'!GI9=5,"5 Comté 12M 500g",IF('Tableau (3)'!GI9=6,"6 Comté 12M 500g",IF('Tableau (3)'!GI9=7,"7 Comté 12M 500g",IF('Tableau (3)'!GI9=8,"8 Comté 12M 500g",IF('Tableau (3)'!GI9=9,"9 Comté 12M 500g",IF('Tableau (3)'!GI9=10,"10 Comté 12M 500g",IF('Tableau (3)'!GI9&gt;10,"!!!!!!!!!!!!!!","")))))))))))</f>
        <v/>
      </c>
      <c r="GF11" s="14" t="str">
        <f>IF('Tableau (3)'!GI30=1,"1 Tomme d'Auve. 250g",IF('Tableau (3)'!GI30=2,"2 Tomme d'Auve. 250g",IF('Tableau (3)'!GI30=3,"3 Tomme d'Auve. 250g",IF('Tableau (3)'!GI30=4,"4 Tomme d'Auve. 250g",IF('Tableau (3)'!GI30=5,"5 Tomme d'Auve. 250g",IF('Tableau (3)'!GI30=6,"6 Tomme d'Auve. 250g",IF('Tableau (3)'!GI30=7,"7 Tomme d'Auve. 250g",IF('Tableau (3)'!GI30=8,"8 Tomme d'Auve. 250g",IF('Tableau (3)'!GI30=9,"9 Tomme d'Auve. 250g",IF('Tableau (3)'!GI30=10,"10 Tomme d'Auve. 250g",IF('Tableau (3)'!GI30&gt;10,"!!!!!!!!!!!!!!","")))))))))))</f>
        <v/>
      </c>
      <c r="GG11" s="13" t="str">
        <f>IF('Tableau (3)'!GK9=1,"1 Comté 12M 500g",IF('Tableau (3)'!GK9=2,"2 Comté 12M 500g",IF('Tableau (3)'!GK9=3,"3 Comté 12M 500g",IF('Tableau (3)'!GK9=4,"4 Comté 12M 500g",IF('Tableau (3)'!GK9=5,"5 Comté 12M 500g",IF('Tableau (3)'!GK9=6,"6 Comté 12M 500g",IF('Tableau (3)'!GK9=7,"7 Comté 12M 500g",IF('Tableau (3)'!GK9=8,"8 Comté 12M 500g",IF('Tableau (3)'!GK9=9,"9 Comté 12M 500g",IF('Tableau (3)'!GK9=10,"10 Comté 12M 500g",IF('Tableau (3)'!GK9&gt;10,"!!!!!!!!!!!!!!","")))))))))))</f>
        <v/>
      </c>
      <c r="GH11" s="14" t="str">
        <f>IF('Tableau (3)'!GK30=1,"1 Tomme d'Auve. 250g",IF('Tableau (3)'!GK30=2,"2 Tomme d'Auve. 250g",IF('Tableau (3)'!GK30=3,"3 Tomme d'Auve. 250g",IF('Tableau (3)'!GK30=4,"4 Tomme d'Auve. 250g",IF('Tableau (3)'!GK30=5,"5 Tomme d'Auve. 250g",IF('Tableau (3)'!GK30=6,"6 Tomme d'Auve. 250g",IF('Tableau (3)'!GK30=7,"7 Tomme d'Auve. 250g",IF('Tableau (3)'!GK30=8,"8 Tomme d'Auve. 250g",IF('Tableau (3)'!GK30=9,"9 Tomme d'Auve. 250g",IF('Tableau (3)'!GK30=10,"10 Tomme d'Auve. 250g",IF('Tableau (3)'!GK30&gt;10,"!!!!!!!!!!!!!!","")))))))))))</f>
        <v/>
      </c>
      <c r="GI11" s="13" t="str">
        <f>IF('Tableau (3)'!GM9=1,"1 Comté 12M 500g",IF('Tableau (3)'!GM9=2,"2 Comté 12M 500g",IF('Tableau (3)'!GM9=3,"3 Comté 12M 500g",IF('Tableau (3)'!GM9=4,"4 Comté 12M 500g",IF('Tableau (3)'!GM9=5,"5 Comté 12M 500g",IF('Tableau (3)'!GM9=6,"6 Comté 12M 500g",IF('Tableau (3)'!GM9=7,"7 Comté 12M 500g",IF('Tableau (3)'!GM9=8,"8 Comté 12M 500g",IF('Tableau (3)'!GM9=9,"9 Comté 12M 500g",IF('Tableau (3)'!GM9=10,"10 Comté 12M 500g",IF('Tableau (3)'!GM9&gt;10,"!!!!!!!!!!!!!!","")))))))))))</f>
        <v/>
      </c>
      <c r="GJ11" s="14" t="str">
        <f>IF('Tableau (3)'!GM30=1,"1 Tomme d'Auve. 250g",IF('Tableau (3)'!GM30=2,"2 Tomme d'Auve. 250g",IF('Tableau (3)'!GM30=3,"3 Tomme d'Auve. 250g",IF('Tableau (3)'!GM30=4,"4 Tomme d'Auve. 250g",IF('Tableau (3)'!GM30=5,"5 Tomme d'Auve. 250g",IF('Tableau (3)'!GM30=6,"6 Tomme d'Auve. 250g",IF('Tableau (3)'!GM30=7,"7 Tomme d'Auve. 250g",IF('Tableau (3)'!GM30=8,"8 Tomme d'Auve. 250g",IF('Tableau (3)'!GM30=9,"9 Tomme d'Auve. 250g",IF('Tableau (3)'!GM30=10,"10 Tomme d'Auve. 250g",IF('Tableau (3)'!GM30&gt;10,"!!!!!!!!!!!!!!","")))))))))))</f>
        <v/>
      </c>
      <c r="GK11" s="13" t="str">
        <f>IF('Tableau (3)'!GO9=1,"1 Comté 12M 500g",IF('Tableau (3)'!GO9=2,"2 Comté 12M 500g",IF('Tableau (3)'!GO9=3,"3 Comté 12M 500g",IF('Tableau (3)'!GO9=4,"4 Comté 12M 500g",IF('Tableau (3)'!GO9=5,"5 Comté 12M 500g",IF('Tableau (3)'!GO9=6,"6 Comté 12M 500g",IF('Tableau (3)'!GO9=7,"7 Comté 12M 500g",IF('Tableau (3)'!GO9=8,"8 Comté 12M 500g",IF('Tableau (3)'!GO9=9,"9 Comté 12M 500g",IF('Tableau (3)'!GO9=10,"10 Comté 12M 500g",IF('Tableau (3)'!GO9&gt;10,"!!!!!!!!!!!!!!","")))))))))))</f>
        <v/>
      </c>
      <c r="GL11" s="14" t="str">
        <f>IF('Tableau (3)'!GO30=1,"1 Tomme d'Auve. 250g",IF('Tableau (3)'!GO30=2,"2 Tomme d'Auve. 250g",IF('Tableau (3)'!GO30=3,"3 Tomme d'Auve. 250g",IF('Tableau (3)'!GO30=4,"4 Tomme d'Auve. 250g",IF('Tableau (3)'!GO30=5,"5 Tomme d'Auve. 250g",IF('Tableau (3)'!GO30=6,"6 Tomme d'Auve. 250g",IF('Tableau (3)'!GO30=7,"7 Tomme d'Auve. 250g",IF('Tableau (3)'!GO30=8,"8 Tomme d'Auve. 250g",IF('Tableau (3)'!GO30=9,"9 Tomme d'Auve. 250g",IF('Tableau (3)'!GO30=10,"10 Tomme d'Auve. 250g",IF('Tableau (3)'!GO30&gt;10,"!!!!!!!!!!!!!!","")))))))))))</f>
        <v/>
      </c>
      <c r="GM11" s="13" t="str">
        <f>IF('Tableau (3)'!GQ9=1,"1 Comté 12M 500g",IF('Tableau (3)'!GQ9=2,"2 Comté 12M 500g",IF('Tableau (3)'!GQ9=3,"3 Comté 12M 500g",IF('Tableau (3)'!GQ9=4,"4 Comté 12M 500g",IF('Tableau (3)'!GQ9=5,"5 Comté 12M 500g",IF('Tableau (3)'!GQ9=6,"6 Comté 12M 500g",IF('Tableau (3)'!GQ9=7,"7 Comté 12M 500g",IF('Tableau (3)'!GQ9=8,"8 Comté 12M 500g",IF('Tableau (3)'!GQ9=9,"9 Comté 12M 500g",IF('Tableau (3)'!GQ9=10,"10 Comté 12M 500g",IF('Tableau (3)'!GQ9&gt;10,"!!!!!!!!!!!!!!","")))))))))))</f>
        <v/>
      </c>
      <c r="GN11" s="14" t="str">
        <f>IF('Tableau (3)'!GQ30=1,"1 Tomme d'Auve. 250g",IF('Tableau (3)'!GQ30=2,"2 Tomme d'Auve. 250g",IF('Tableau (3)'!GQ30=3,"3 Tomme d'Auve. 250g",IF('Tableau (3)'!GQ30=4,"4 Tomme d'Auve. 250g",IF('Tableau (3)'!GQ30=5,"5 Tomme d'Auve. 250g",IF('Tableau (3)'!GQ30=6,"6 Tomme d'Auve. 250g",IF('Tableau (3)'!GQ30=7,"7 Tomme d'Auve. 250g",IF('Tableau (3)'!GQ30=8,"8 Tomme d'Auve. 250g",IF('Tableau (3)'!GQ30=9,"9 Tomme d'Auve. 250g",IF('Tableau (3)'!GQ30=10,"10 Tomme d'Auve. 250g",IF('Tableau (3)'!GQ30&gt;10,"!!!!!!!!!!!!!!","")))))))))))</f>
        <v/>
      </c>
      <c r="GO11" s="13" t="str">
        <f>IF('Tableau (3)'!GS9=1,"1 Comté 12M 500g",IF('Tableau (3)'!GS9=2,"2 Comté 12M 500g",IF('Tableau (3)'!GS9=3,"3 Comté 12M 500g",IF('Tableau (3)'!GS9=4,"4 Comté 12M 500g",IF('Tableau (3)'!GS9=5,"5 Comté 12M 500g",IF('Tableau (3)'!GS9=6,"6 Comté 12M 500g",IF('Tableau (3)'!GS9=7,"7 Comté 12M 500g",IF('Tableau (3)'!GS9=8,"8 Comté 12M 500g",IF('Tableau (3)'!GS9=9,"9 Comté 12M 500g",IF('Tableau (3)'!GS9=10,"10 Comté 12M 500g",IF('Tableau (3)'!GS9&gt;10,"!!!!!!!!!!!!!!","")))))))))))</f>
        <v/>
      </c>
      <c r="GP11" s="14" t="str">
        <f>IF('Tableau (3)'!GS30=1,"1 Tomme d'Auve. 250g",IF('Tableau (3)'!GS30=2,"2 Tomme d'Auve. 250g",IF('Tableau (3)'!GS30=3,"3 Tomme d'Auve. 250g",IF('Tableau (3)'!GS30=4,"4 Tomme d'Auve. 250g",IF('Tableau (3)'!GS30=5,"5 Tomme d'Auve. 250g",IF('Tableau (3)'!GS30=6,"6 Tomme d'Auve. 250g",IF('Tableau (3)'!GS30=7,"7 Tomme d'Auve. 250g",IF('Tableau (3)'!GS30=8,"8 Tomme d'Auve. 250g",IF('Tableau (3)'!GS30=9,"9 Tomme d'Auve. 250g",IF('Tableau (3)'!GS30=10,"10 Tomme d'Auve. 250g",IF('Tableau (3)'!GS30&gt;10,"!!!!!!!!!!!!!!","")))))))))))</f>
        <v/>
      </c>
      <c r="GQ11" s="13" t="str">
        <f>IF('Tableau (3)'!GU9=1,"1 Comté 12M 500g",IF('Tableau (3)'!GU9=2,"2 Comté 12M 500g",IF('Tableau (3)'!GU9=3,"3 Comté 12M 500g",IF('Tableau (3)'!GU9=4,"4 Comté 12M 500g",IF('Tableau (3)'!GU9=5,"5 Comté 12M 500g",IF('Tableau (3)'!GU9=6,"6 Comté 12M 500g",IF('Tableau (3)'!GU9=7,"7 Comté 12M 500g",IF('Tableau (3)'!GU9=8,"8 Comté 12M 500g",IF('Tableau (3)'!GU9=9,"9 Comté 12M 500g",IF('Tableau (3)'!GU9=10,"10 Comté 12M 500g",IF('Tableau (3)'!GU9&gt;10,"!!!!!!!!!!!!!!","")))))))))))</f>
        <v/>
      </c>
      <c r="GR11" s="14" t="str">
        <f>IF('Tableau (3)'!GU30=1,"1 Tomme d'Auve. 250g",IF('Tableau (3)'!GU30=2,"2 Tomme d'Auve. 250g",IF('Tableau (3)'!GU30=3,"3 Tomme d'Auve. 250g",IF('Tableau (3)'!GU30=4,"4 Tomme d'Auve. 250g",IF('Tableau (3)'!GU30=5,"5 Tomme d'Auve. 250g",IF('Tableau (3)'!GU30=6,"6 Tomme d'Auve. 250g",IF('Tableau (3)'!GU30=7,"7 Tomme d'Auve. 250g",IF('Tableau (3)'!GU30=8,"8 Tomme d'Auve. 250g",IF('Tableau (3)'!GU30=9,"9 Tomme d'Auve. 250g",IF('Tableau (3)'!GU30=10,"10 Tomme d'Auve. 250g",IF('Tableau (3)'!GU30&gt;10,"!!!!!!!!!!!!!!","")))))))))))</f>
        <v/>
      </c>
      <c r="GS11" s="13" t="str">
        <f>IF('Tableau (3)'!GW9=1,"1 Comté 12M 500g",IF('Tableau (3)'!GW9=2,"2 Comté 12M 500g",IF('Tableau (3)'!GW9=3,"3 Comté 12M 500g",IF('Tableau (3)'!GW9=4,"4 Comté 12M 500g",IF('Tableau (3)'!GW9=5,"5 Comté 12M 500g",IF('Tableau (3)'!GW9=6,"6 Comté 12M 500g",IF('Tableau (3)'!GW9=7,"7 Comté 12M 500g",IF('Tableau (3)'!GW9=8,"8 Comté 12M 500g",IF('Tableau (3)'!GW9=9,"9 Comté 12M 500g",IF('Tableau (3)'!GW9=10,"10 Comté 12M 500g",IF('Tableau (3)'!GW9&gt;10,"!!!!!!!!!!!!!!","")))))))))))</f>
        <v/>
      </c>
      <c r="GT11" s="14" t="str">
        <f>IF('Tableau (3)'!GW30=1,"1 Tomme d'Auve. 250g",IF('Tableau (3)'!GW30=2,"2 Tomme d'Auve. 250g",IF('Tableau (3)'!GW30=3,"3 Tomme d'Auve. 250g",IF('Tableau (3)'!GW30=4,"4 Tomme d'Auve. 250g",IF('Tableau (3)'!GW30=5,"5 Tomme d'Auve. 250g",IF('Tableau (3)'!GW30=6,"6 Tomme d'Auve. 250g",IF('Tableau (3)'!GW30=7,"7 Tomme d'Auve. 250g",IF('Tableau (3)'!GW30=8,"8 Tomme d'Auve. 250g",IF('Tableau (3)'!GW30=9,"9 Tomme d'Auve. 250g",IF('Tableau (3)'!GW30=10,"10 Tomme d'Auve. 250g",IF('Tableau (3)'!GW30&gt;10,"!!!!!!!!!!!!!!","")))))))))))</f>
        <v/>
      </c>
      <c r="GU11" s="13" t="str">
        <f>IF('Tableau (3)'!GY9=1,"1 Comté 12M 500g",IF('Tableau (3)'!GY9=2,"2 Comté 12M 500g",IF('Tableau (3)'!GY9=3,"3 Comté 12M 500g",IF('Tableau (3)'!GY9=4,"4 Comté 12M 500g",IF('Tableau (3)'!GY9=5,"5 Comté 12M 500g",IF('Tableau (3)'!GY9=6,"6 Comté 12M 500g",IF('Tableau (3)'!GY9=7,"7 Comté 12M 500g",IF('Tableau (3)'!GY9=8,"8 Comté 12M 500g",IF('Tableau (3)'!GY9=9,"9 Comté 12M 500g",IF('Tableau (3)'!GY9=10,"10 Comté 12M 500g",IF('Tableau (3)'!GY9&gt;10,"!!!!!!!!!!!!!!","")))))))))))</f>
        <v/>
      </c>
      <c r="GV11" s="14" t="str">
        <f>IF('Tableau (3)'!GY30=1,"1 Tomme d'Auve. 250g",IF('Tableau (3)'!GY30=2,"2 Tomme d'Auve. 250g",IF('Tableau (3)'!GY30=3,"3 Tomme d'Auve. 250g",IF('Tableau (3)'!GY30=4,"4 Tomme d'Auve. 250g",IF('Tableau (3)'!GY30=5,"5 Tomme d'Auve. 250g",IF('Tableau (3)'!GY30=6,"6 Tomme d'Auve. 250g",IF('Tableau (3)'!GY30=7,"7 Tomme d'Auve. 250g",IF('Tableau (3)'!GY30=8,"8 Tomme d'Auve. 250g",IF('Tableau (3)'!GY30=9,"9 Tomme d'Auve. 250g",IF('Tableau (3)'!GY30=10,"10 Tomme d'Auve. 250g",IF('Tableau (3)'!GY30&gt;10,"!!!!!!!!!!!!!!","")))))))))))</f>
        <v/>
      </c>
      <c r="GW11" s="13" t="str">
        <f>IF('Tableau (3)'!HA9=1,"1 Comté 12M 500g",IF('Tableau (3)'!HA9=2,"2 Comté 12M 500g",IF('Tableau (3)'!HA9=3,"3 Comté 12M 500g",IF('Tableau (3)'!HA9=4,"4 Comté 12M 500g",IF('Tableau (3)'!HA9=5,"5 Comté 12M 500g",IF('Tableau (3)'!HA9=6,"6 Comté 12M 500g",IF('Tableau (3)'!HA9=7,"7 Comté 12M 500g",IF('Tableau (3)'!HA9=8,"8 Comté 12M 500g",IF('Tableau (3)'!HA9=9,"9 Comté 12M 500g",IF('Tableau (3)'!HA9=10,"10 Comté 12M 500g",IF('Tableau (3)'!HA9&gt;10,"!!!!!!!!!!!!!!","")))))))))))</f>
        <v/>
      </c>
      <c r="GX11" s="14" t="str">
        <f>IF('Tableau (3)'!HA30=1,"1 Tomme d'Auve. 250g",IF('Tableau (3)'!HA30=2,"2 Tomme d'Auve. 250g",IF('Tableau (3)'!HA30=3,"3 Tomme d'Auve. 250g",IF('Tableau (3)'!HA30=4,"4 Tomme d'Auve. 250g",IF('Tableau (3)'!HA30=5,"5 Tomme d'Auve. 250g",IF('Tableau (3)'!HA30=6,"6 Tomme d'Auve. 250g",IF('Tableau (3)'!HA30=7,"7 Tomme d'Auve. 250g",IF('Tableau (3)'!HA30=8,"8 Tomme d'Auve. 250g",IF('Tableau (3)'!HA30=9,"9 Tomme d'Auve. 250g",IF('Tableau (3)'!HA30=10,"10 Tomme d'Auve. 250g",IF('Tableau (3)'!HA30&gt;10,"!!!!!!!!!!!!!!","")))))))))))</f>
        <v/>
      </c>
      <c r="GY11" s="13" t="str">
        <f>IF('Tableau (3)'!HC9=1,"1 Comté 12M 500g",IF('Tableau (3)'!HC9=2,"2 Comté 12M 500g",IF('Tableau (3)'!HC9=3,"3 Comté 12M 500g",IF('Tableau (3)'!HC9=4,"4 Comté 12M 500g",IF('Tableau (3)'!HC9=5,"5 Comté 12M 500g",IF('Tableau (3)'!HC9=6,"6 Comté 12M 500g",IF('Tableau (3)'!HC9=7,"7 Comté 12M 500g",IF('Tableau (3)'!HC9=8,"8 Comté 12M 500g",IF('Tableau (3)'!HC9=9,"9 Comté 12M 500g",IF('Tableau (3)'!HC9=10,"10 Comté 12M 500g",IF('Tableau (3)'!HC9&gt;10,"!!!!!!!!!!!!!!","")))))))))))</f>
        <v/>
      </c>
      <c r="GZ11" s="14" t="str">
        <f>IF('Tableau (3)'!HC30=1,"1 Tomme d'Auve. 250g",IF('Tableau (3)'!HC30=2,"2 Tomme d'Auve. 250g",IF('Tableau (3)'!HC30=3,"3 Tomme d'Auve. 250g",IF('Tableau (3)'!HC30=4,"4 Tomme d'Auve. 250g",IF('Tableau (3)'!HC30=5,"5 Tomme d'Auve. 250g",IF('Tableau (3)'!HC30=6,"6 Tomme d'Auve. 250g",IF('Tableau (3)'!HC30=7,"7 Tomme d'Auve. 250g",IF('Tableau (3)'!HC30=8,"8 Tomme d'Auve. 250g",IF('Tableau (3)'!HC30=9,"9 Tomme d'Auve. 250g",IF('Tableau (3)'!HC30=10,"10 Tomme d'Auve. 250g",IF('Tableau (3)'!HC30&gt;10,"!!!!!!!!!!!!!!","")))))))))))</f>
        <v/>
      </c>
      <c r="HA11" s="13" t="str">
        <f>IF('Tableau (3)'!HE9=1,"1 Comté 12M 500g",IF('Tableau (3)'!HE9=2,"2 Comté 12M 500g",IF('Tableau (3)'!HE9=3,"3 Comté 12M 500g",IF('Tableau (3)'!HE9=4,"4 Comté 12M 500g",IF('Tableau (3)'!HE9=5,"5 Comté 12M 500g",IF('Tableau (3)'!HE9=6,"6 Comté 12M 500g",IF('Tableau (3)'!HE9=7,"7 Comté 12M 500g",IF('Tableau (3)'!HE9=8,"8 Comté 12M 500g",IF('Tableau (3)'!HE9=9,"9 Comté 12M 500g",IF('Tableau (3)'!HE9=10,"10 Comté 12M 500g",IF('Tableau (3)'!HE9&gt;10,"!!!!!!!!!!!!!!","")))))))))))</f>
        <v/>
      </c>
      <c r="HB11" s="14" t="str">
        <f>IF('Tableau (3)'!HE30=1,"1 Tomme d'Auve. 250g",IF('Tableau (3)'!HE30=2,"2 Tomme d'Auve. 250g",IF('Tableau (3)'!HE30=3,"3 Tomme d'Auve. 250g",IF('Tableau (3)'!HE30=4,"4 Tomme d'Auve. 250g",IF('Tableau (3)'!HE30=5,"5 Tomme d'Auve. 250g",IF('Tableau (3)'!HE30=6,"6 Tomme d'Auve. 250g",IF('Tableau (3)'!HE30=7,"7 Tomme d'Auve. 250g",IF('Tableau (3)'!HE30=8,"8 Tomme d'Auve. 250g",IF('Tableau (3)'!HE30=9,"9 Tomme d'Auve. 250g",IF('Tableau (3)'!HE30=10,"10 Tomme d'Auve. 250g",IF('Tableau (3)'!HE30&gt;10,"!!!!!!!!!!!!!!","")))))))))))</f>
        <v/>
      </c>
      <c r="HC11" s="13" t="str">
        <f>IF('Tableau (3)'!HG9=1,"1 Comté 12M 500g",IF('Tableau (3)'!HG9=2,"2 Comté 12M 500g",IF('Tableau (3)'!HG9=3,"3 Comté 12M 500g",IF('Tableau (3)'!HG9=4,"4 Comté 12M 500g",IF('Tableau (3)'!HG9=5,"5 Comté 12M 500g",IF('Tableau (3)'!HG9=6,"6 Comté 12M 500g",IF('Tableau (3)'!HG9=7,"7 Comté 12M 500g",IF('Tableau (3)'!HG9=8,"8 Comté 12M 500g",IF('Tableau (3)'!HG9=9,"9 Comté 12M 500g",IF('Tableau (3)'!HG9=10,"10 Comté 12M 500g",IF('Tableau (3)'!HG9&gt;10,"!!!!!!!!!!!!!!","")))))))))))</f>
        <v/>
      </c>
      <c r="HD11" s="14" t="str">
        <f>IF('Tableau (3)'!HG30=1,"1 Tomme d'Auve. 250g",IF('Tableau (3)'!HG30=2,"2 Tomme d'Auve. 250g",IF('Tableau (3)'!HG30=3,"3 Tomme d'Auve. 250g",IF('Tableau (3)'!HG30=4,"4 Tomme d'Auve. 250g",IF('Tableau (3)'!HG30=5,"5 Tomme d'Auve. 250g",IF('Tableau (3)'!HG30=6,"6 Tomme d'Auve. 250g",IF('Tableau (3)'!HG30=7,"7 Tomme d'Auve. 250g",IF('Tableau (3)'!HG30=8,"8 Tomme d'Auve. 250g",IF('Tableau (3)'!HG30=9,"9 Tomme d'Auve. 250g",IF('Tableau (3)'!HG30=10,"10 Tomme d'Auve. 250g",IF('Tableau (3)'!HG30&gt;10,"!!!!!!!!!!!!!!","")))))))))))</f>
        <v/>
      </c>
      <c r="HE11" s="13" t="str">
        <f>IF('Tableau (3)'!HI9=1,"1 Comté 12M 500g",IF('Tableau (3)'!HI9=2,"2 Comté 12M 500g",IF('Tableau (3)'!HI9=3,"3 Comté 12M 500g",IF('Tableau (3)'!HI9=4,"4 Comté 12M 500g",IF('Tableau (3)'!HI9=5,"5 Comté 12M 500g",IF('Tableau (3)'!HI9=6,"6 Comté 12M 500g",IF('Tableau (3)'!HI9=7,"7 Comté 12M 500g",IF('Tableau (3)'!HI9=8,"8 Comté 12M 500g",IF('Tableau (3)'!HI9=9,"9 Comté 12M 500g",IF('Tableau (3)'!HI9=10,"10 Comté 12M 500g",IF('Tableau (3)'!HI9&gt;10,"!!!!!!!!!!!!!!","")))))))))))</f>
        <v/>
      </c>
      <c r="HF11" s="14" t="str">
        <f>IF('Tableau (3)'!HI30=1,"1 Tomme d'Auve. 250g",IF('Tableau (3)'!HI30=2,"2 Tomme d'Auve. 250g",IF('Tableau (3)'!HI30=3,"3 Tomme d'Auve. 250g",IF('Tableau (3)'!HI30=4,"4 Tomme d'Auve. 250g",IF('Tableau (3)'!HI30=5,"5 Tomme d'Auve. 250g",IF('Tableau (3)'!HI30=6,"6 Tomme d'Auve. 250g",IF('Tableau (3)'!HI30=7,"7 Tomme d'Auve. 250g",IF('Tableau (3)'!HI30=8,"8 Tomme d'Auve. 250g",IF('Tableau (3)'!HI30=9,"9 Tomme d'Auve. 250g",IF('Tableau (3)'!HI30=10,"10 Tomme d'Auve. 250g",IF('Tableau (3)'!HI30&gt;10,"!!!!!!!!!!!!!!","")))))))))))</f>
        <v/>
      </c>
      <c r="HG11" s="13" t="str">
        <f>IF('Tableau (3)'!HK9=1,"1 Comté 12M 500g",IF('Tableau (3)'!HK9=2,"2 Comté 12M 500g",IF('Tableau (3)'!HK9=3,"3 Comté 12M 500g",IF('Tableau (3)'!HK9=4,"4 Comté 12M 500g",IF('Tableau (3)'!HK9=5,"5 Comté 12M 500g",IF('Tableau (3)'!HK9=6,"6 Comté 12M 500g",IF('Tableau (3)'!HK9=7,"7 Comté 12M 500g",IF('Tableau (3)'!HK9=8,"8 Comté 12M 500g",IF('Tableau (3)'!HK9=9,"9 Comté 12M 500g",IF('Tableau (3)'!HK9=10,"10 Comté 12M 500g",IF('Tableau (3)'!HK9&gt;10,"!!!!!!!!!!!!!!","")))))))))))</f>
        <v/>
      </c>
      <c r="HH11" s="14" t="str">
        <f>IF('Tableau (3)'!HK30=1,"1 Tomme d'Auve. 250g",IF('Tableau (3)'!HK30=2,"2 Tomme d'Auve. 250g",IF('Tableau (3)'!HK30=3,"3 Tomme d'Auve. 250g",IF('Tableau (3)'!HK30=4,"4 Tomme d'Auve. 250g",IF('Tableau (3)'!HK30=5,"5 Tomme d'Auve. 250g",IF('Tableau (3)'!HK30=6,"6 Tomme d'Auve. 250g",IF('Tableau (3)'!HK30=7,"7 Tomme d'Auve. 250g",IF('Tableau (3)'!HK30=8,"8 Tomme d'Auve. 250g",IF('Tableau (3)'!HK30=9,"9 Tomme d'Auve. 250g",IF('Tableau (3)'!HK30=10,"10 Tomme d'Auve. 250g",IF('Tableau (3)'!HK30&gt;10,"!!!!!!!!!!!!!!","")))))))))))</f>
        <v/>
      </c>
      <c r="HI11" s="13" t="str">
        <f>IF('Tableau (3)'!HM9=1,"1 Comté 12M 500g",IF('Tableau (3)'!HM9=2,"2 Comté 12M 500g",IF('Tableau (3)'!HM9=3,"3 Comté 12M 500g",IF('Tableau (3)'!HM9=4,"4 Comté 12M 500g",IF('Tableau (3)'!HM9=5,"5 Comté 12M 500g",IF('Tableau (3)'!HM9=6,"6 Comté 12M 500g",IF('Tableau (3)'!HM9=7,"7 Comté 12M 500g",IF('Tableau (3)'!HM9=8,"8 Comté 12M 500g",IF('Tableau (3)'!HM9=9,"9 Comté 12M 500g",IF('Tableau (3)'!HM9=10,"10 Comté 12M 500g",IF('Tableau (3)'!HM9&gt;10,"!!!!!!!!!!!!!!","")))))))))))</f>
        <v/>
      </c>
      <c r="HJ11" s="14" t="str">
        <f>IF('Tableau (3)'!HM30=1,"1 Tomme d'Auve. 250g",IF('Tableau (3)'!HM30=2,"2 Tomme d'Auve. 250g",IF('Tableau (3)'!HM30=3,"3 Tomme d'Auve. 250g",IF('Tableau (3)'!HM30=4,"4 Tomme d'Auve. 250g",IF('Tableau (3)'!HM30=5,"5 Tomme d'Auve. 250g",IF('Tableau (3)'!HM30=6,"6 Tomme d'Auve. 250g",IF('Tableau (3)'!HM30=7,"7 Tomme d'Auve. 250g",IF('Tableau (3)'!HM30=8,"8 Tomme d'Auve. 250g",IF('Tableau (3)'!HM30=9,"9 Tomme d'Auve. 250g",IF('Tableau (3)'!HM30=10,"10 Tomme d'Auve. 250g",IF('Tableau (3)'!HM30&gt;10,"!!!!!!!!!!!!!!","")))))))))))</f>
        <v/>
      </c>
      <c r="HK11" s="13" t="str">
        <f>IF('Tableau (3)'!HO9=1,"1 Comté 12M 500g",IF('Tableau (3)'!HO9=2,"2 Comté 12M 500g",IF('Tableau (3)'!HO9=3,"3 Comté 12M 500g",IF('Tableau (3)'!HO9=4,"4 Comté 12M 500g",IF('Tableau (3)'!HO9=5,"5 Comté 12M 500g",IF('Tableau (3)'!HO9=6,"6 Comté 12M 500g",IF('Tableau (3)'!HO9=7,"7 Comté 12M 500g",IF('Tableau (3)'!HO9=8,"8 Comté 12M 500g",IF('Tableau (3)'!HO9=9,"9 Comté 12M 500g",IF('Tableau (3)'!HO9=10,"10 Comté 12M 500g",IF('Tableau (3)'!HO9&gt;10,"!!!!!!!!!!!!!!","")))))))))))</f>
        <v/>
      </c>
      <c r="HL11" s="14" t="str">
        <f>IF('Tableau (3)'!HO30=1,"1 Tomme d'Auve. 250g",IF('Tableau (3)'!HO30=2,"2 Tomme d'Auve. 250g",IF('Tableau (3)'!HO30=3,"3 Tomme d'Auve. 250g",IF('Tableau (3)'!HO30=4,"4 Tomme d'Auve. 250g",IF('Tableau (3)'!HO30=5,"5 Tomme d'Auve. 250g",IF('Tableau (3)'!HO30=6,"6 Tomme d'Auve. 250g",IF('Tableau (3)'!HO30=7,"7 Tomme d'Auve. 250g",IF('Tableau (3)'!HO30=8,"8 Tomme d'Auve. 250g",IF('Tableau (3)'!HO30=9,"9 Tomme d'Auve. 250g",IF('Tableau (3)'!HO30=10,"10 Tomme d'Auve. 250g",IF('Tableau (3)'!HO30&gt;10,"!!!!!!!!!!!!!!","")))))))))))</f>
        <v/>
      </c>
      <c r="HM11" s="13" t="str">
        <f>IF('Tableau (3)'!HQ9=1,"1 Comté 12M 500g",IF('Tableau (3)'!HQ9=2,"2 Comté 12M 500g",IF('Tableau (3)'!HQ9=3,"3 Comté 12M 500g",IF('Tableau (3)'!HQ9=4,"4 Comté 12M 500g",IF('Tableau (3)'!HQ9=5,"5 Comté 12M 500g",IF('Tableau (3)'!HQ9=6,"6 Comté 12M 500g",IF('Tableau (3)'!HQ9=7,"7 Comté 12M 500g",IF('Tableau (3)'!HQ9=8,"8 Comté 12M 500g",IF('Tableau (3)'!HQ9=9,"9 Comté 12M 500g",IF('Tableau (3)'!HQ9=10,"10 Comté 12M 500g",IF('Tableau (3)'!HQ9&gt;10,"!!!!!!!!!!!!!!","")))))))))))</f>
        <v/>
      </c>
      <c r="HN11" s="14" t="str">
        <f>IF('Tableau (3)'!HQ30=1,"1 Tomme d'Auve. 250g",IF('Tableau (3)'!HQ30=2,"2 Tomme d'Auve. 250g",IF('Tableau (3)'!HQ30=3,"3 Tomme d'Auve. 250g",IF('Tableau (3)'!HQ30=4,"4 Tomme d'Auve. 250g",IF('Tableau (3)'!HQ30=5,"5 Tomme d'Auve. 250g",IF('Tableau (3)'!HQ30=6,"6 Tomme d'Auve. 250g",IF('Tableau (3)'!HQ30=7,"7 Tomme d'Auve. 250g",IF('Tableau (3)'!HQ30=8,"8 Tomme d'Auve. 250g",IF('Tableau (3)'!HQ30=9,"9 Tomme d'Auve. 250g",IF('Tableau (3)'!HQ30=10,"10 Tomme d'Auve. 250g",IF('Tableau (3)'!HQ30&gt;10,"!!!!!!!!!!!!!!","")))))))))))</f>
        <v/>
      </c>
      <c r="HO11" s="13" t="str">
        <f>IF('Tableau (3)'!HS9=1,"1 Comté 12M 500g",IF('Tableau (3)'!HS9=2,"2 Comté 12M 500g",IF('Tableau (3)'!HS9=3,"3 Comté 12M 500g",IF('Tableau (3)'!HS9=4,"4 Comté 12M 500g",IF('Tableau (3)'!HS9=5,"5 Comté 12M 500g",IF('Tableau (3)'!HS9=6,"6 Comté 12M 500g",IF('Tableau (3)'!HS9=7,"7 Comté 12M 500g",IF('Tableau (3)'!HS9=8,"8 Comté 12M 500g",IF('Tableau (3)'!HS9=9,"9 Comté 12M 500g",IF('Tableau (3)'!HS9=10,"10 Comté 12M 500g",IF('Tableau (3)'!HS9&gt;10,"!!!!!!!!!!!!!!","")))))))))))</f>
        <v/>
      </c>
      <c r="HP11" s="14" t="str">
        <f>IF('Tableau (3)'!HS30=1,"1 Tomme d'Auve. 250g",IF('Tableau (3)'!HS30=2,"2 Tomme d'Auve. 250g",IF('Tableau (3)'!HS30=3,"3 Tomme d'Auve. 250g",IF('Tableau (3)'!HS30=4,"4 Tomme d'Auve. 250g",IF('Tableau (3)'!HS30=5,"5 Tomme d'Auve. 250g",IF('Tableau (3)'!HS30=6,"6 Tomme d'Auve. 250g",IF('Tableau (3)'!HS30=7,"7 Tomme d'Auve. 250g",IF('Tableau (3)'!HS30=8,"8 Tomme d'Auve. 250g",IF('Tableau (3)'!HS30=9,"9 Tomme d'Auve. 250g",IF('Tableau (3)'!HS30=10,"10 Tomme d'Auve. 250g",IF('Tableau (3)'!HS30&gt;10,"!!!!!!!!!!!!!!","")))))))))))</f>
        <v/>
      </c>
      <c r="HQ11" s="13" t="str">
        <f>IF('Tableau (3)'!HU9=1,"1 Comté 12M 500g",IF('Tableau (3)'!HU9=2,"2 Comté 12M 500g",IF('Tableau (3)'!HU9=3,"3 Comté 12M 500g",IF('Tableau (3)'!HU9=4,"4 Comté 12M 500g",IF('Tableau (3)'!HU9=5,"5 Comté 12M 500g",IF('Tableau (3)'!HU9=6,"6 Comté 12M 500g",IF('Tableau (3)'!HU9=7,"7 Comté 12M 500g",IF('Tableau (3)'!HU9=8,"8 Comté 12M 500g",IF('Tableau (3)'!HU9=9,"9 Comté 12M 500g",IF('Tableau (3)'!HU9=10,"10 Comté 12M 500g",IF('Tableau (3)'!HU9&gt;10,"!!!!!!!!!!!!!!","")))))))))))</f>
        <v/>
      </c>
      <c r="HR11" s="14" t="str">
        <f>IF('Tableau (3)'!HU30=1,"1 Tomme d'Auve. 250g",IF('Tableau (3)'!HU30=2,"2 Tomme d'Auve. 250g",IF('Tableau (3)'!HU30=3,"3 Tomme d'Auve. 250g",IF('Tableau (3)'!HU30=4,"4 Tomme d'Auve. 250g",IF('Tableau (3)'!HU30=5,"5 Tomme d'Auve. 250g",IF('Tableau (3)'!HU30=6,"6 Tomme d'Auve. 250g",IF('Tableau (3)'!HU30=7,"7 Tomme d'Auve. 250g",IF('Tableau (3)'!HU30=8,"8 Tomme d'Auve. 250g",IF('Tableau (3)'!HU30=9,"9 Tomme d'Auve. 250g",IF('Tableau (3)'!HU30=10,"10 Tomme d'Auve. 250g",IF('Tableau (3)'!HU30&gt;10,"!!!!!!!!!!!!!!","")))))))))))</f>
        <v/>
      </c>
      <c r="HS11" s="13" t="str">
        <f>IF('Tableau (3)'!HW9=1,"1 Comté 12M 500g",IF('Tableau (3)'!HW9=2,"2 Comté 12M 500g",IF('Tableau (3)'!HW9=3,"3 Comté 12M 500g",IF('Tableau (3)'!HW9=4,"4 Comté 12M 500g",IF('Tableau (3)'!HW9=5,"5 Comté 12M 500g",IF('Tableau (3)'!HW9=6,"6 Comté 12M 500g",IF('Tableau (3)'!HW9=7,"7 Comté 12M 500g",IF('Tableau (3)'!HW9=8,"8 Comté 12M 500g",IF('Tableau (3)'!HW9=9,"9 Comté 12M 500g",IF('Tableau (3)'!HW9=10,"10 Comté 12M 500g",IF('Tableau (3)'!HW9&gt;10,"!!!!!!!!!!!!!!","")))))))))))</f>
        <v/>
      </c>
      <c r="HT11" s="14" t="str">
        <f>IF('Tableau (3)'!HW30=1,"1 Tomme d'Auve. 250g",IF('Tableau (3)'!HW30=2,"2 Tomme d'Auve. 250g",IF('Tableau (3)'!HW30=3,"3 Tomme d'Auve. 250g",IF('Tableau (3)'!HW30=4,"4 Tomme d'Auve. 250g",IF('Tableau (3)'!HW30=5,"5 Tomme d'Auve. 250g",IF('Tableau (3)'!HW30=6,"6 Tomme d'Auve. 250g",IF('Tableau (3)'!HW30=7,"7 Tomme d'Auve. 250g",IF('Tableau (3)'!HW30=8,"8 Tomme d'Auve. 250g",IF('Tableau (3)'!HW30=9,"9 Tomme d'Auve. 250g",IF('Tableau (3)'!HW30=10,"10 Tomme d'Auve. 250g",IF('Tableau (3)'!HW30&gt;10,"!!!!!!!!!!!!!!","")))))))))))</f>
        <v/>
      </c>
      <c r="HU11" s="13" t="str">
        <f>IF('Tableau (3)'!HY9=1,"1 Comté 12M 500g",IF('Tableau (3)'!HY9=2,"2 Comté 12M 500g",IF('Tableau (3)'!HY9=3,"3 Comté 12M 500g",IF('Tableau (3)'!HY9=4,"4 Comté 12M 500g",IF('Tableau (3)'!HY9=5,"5 Comté 12M 500g",IF('Tableau (3)'!HY9=6,"6 Comté 12M 500g",IF('Tableau (3)'!HY9=7,"7 Comté 12M 500g",IF('Tableau (3)'!HY9=8,"8 Comté 12M 500g",IF('Tableau (3)'!HY9=9,"9 Comté 12M 500g",IF('Tableau (3)'!HY9=10,"10 Comté 12M 500g",IF('Tableau (3)'!HY9&gt;10,"!!!!!!!!!!!!!!","")))))))))))</f>
        <v/>
      </c>
      <c r="HV11" s="14" t="str">
        <f>IF('Tableau (3)'!HY30=1,"1 Tomme d'Auve. 250g",IF('Tableau (3)'!HY30=2,"2 Tomme d'Auve. 250g",IF('Tableau (3)'!HY30=3,"3 Tomme d'Auve. 250g",IF('Tableau (3)'!HY30=4,"4 Tomme d'Auve. 250g",IF('Tableau (3)'!HY30=5,"5 Tomme d'Auve. 250g",IF('Tableau (3)'!HY30=6,"6 Tomme d'Auve. 250g",IF('Tableau (3)'!HY30=7,"7 Tomme d'Auve. 250g",IF('Tableau (3)'!HY30=8,"8 Tomme d'Auve. 250g",IF('Tableau (3)'!HY30=9,"9 Tomme d'Auve. 250g",IF('Tableau (3)'!HY30=10,"10 Tomme d'Auve. 250g",IF('Tableau (3)'!HY30&gt;10,"!!!!!!!!!!!!!!","")))))))))))</f>
        <v/>
      </c>
      <c r="HW11" s="13" t="str">
        <f>IF('Tableau (3)'!IA9=1,"1 Comté 12M 500g",IF('Tableau (3)'!IA9=2,"2 Comté 12M 500g",IF('Tableau (3)'!IA9=3,"3 Comté 12M 500g",IF('Tableau (3)'!IA9=4,"4 Comté 12M 500g",IF('Tableau (3)'!IA9=5,"5 Comté 12M 500g",IF('Tableau (3)'!IA9=6,"6 Comté 12M 500g",IF('Tableau (3)'!IA9=7,"7 Comté 12M 500g",IF('Tableau (3)'!IA9=8,"8 Comté 12M 500g",IF('Tableau (3)'!IA9=9,"9 Comté 12M 500g",IF('Tableau (3)'!IA9=10,"10 Comté 12M 500g",IF('Tableau (3)'!IA9&gt;10,"!!!!!!!!!!!!!!","")))))))))))</f>
        <v/>
      </c>
      <c r="HX11" s="14" t="str">
        <f>IF('Tableau (3)'!IA30=1,"1 Tomme d'Auve. 250g",IF('Tableau (3)'!IA30=2,"2 Tomme d'Auve. 250g",IF('Tableau (3)'!IA30=3,"3 Tomme d'Auve. 250g",IF('Tableau (3)'!IA30=4,"4 Tomme d'Auve. 250g",IF('Tableau (3)'!IA30=5,"5 Tomme d'Auve. 250g",IF('Tableau (3)'!IA30=6,"6 Tomme d'Auve. 250g",IF('Tableau (3)'!IA30=7,"7 Tomme d'Auve. 250g",IF('Tableau (3)'!IA30=8,"8 Tomme d'Auve. 250g",IF('Tableau (3)'!IA30=9,"9 Tomme d'Auve. 250g",IF('Tableau (3)'!IA30=10,"10 Tomme d'Auve. 250g",IF('Tableau (3)'!IA30&gt;10,"!!!!!!!!!!!!!!","")))))))))))</f>
        <v/>
      </c>
      <c r="HY11" s="13" t="str">
        <f>IF('Tableau (3)'!IC9=1,"1 Comté 12M 500g",IF('Tableau (3)'!IC9=2,"2 Comté 12M 500g",IF('Tableau (3)'!IC9=3,"3 Comté 12M 500g",IF('Tableau (3)'!IC9=4,"4 Comté 12M 500g",IF('Tableau (3)'!IC9=5,"5 Comté 12M 500g",IF('Tableau (3)'!IC9=6,"6 Comté 12M 500g",IF('Tableau (3)'!IC9=7,"7 Comté 12M 500g",IF('Tableau (3)'!IC9=8,"8 Comté 12M 500g",IF('Tableau (3)'!IC9=9,"9 Comté 12M 500g",IF('Tableau (3)'!IC9=10,"10 Comté 12M 500g",IF('Tableau (3)'!IC9&gt;10,"!!!!!!!!!!!!!!","")))))))))))</f>
        <v/>
      </c>
      <c r="HZ11" s="14" t="str">
        <f>IF('Tableau (3)'!IC30=1,"1 Tomme d'Auve. 250g",IF('Tableau (3)'!IC30=2,"2 Tomme d'Auve. 250g",IF('Tableau (3)'!IC30=3,"3 Tomme d'Auve. 250g",IF('Tableau (3)'!IC30=4,"4 Tomme d'Auve. 250g",IF('Tableau (3)'!IC30=5,"5 Tomme d'Auve. 250g",IF('Tableau (3)'!IC30=6,"6 Tomme d'Auve. 250g",IF('Tableau (3)'!IC30=7,"7 Tomme d'Auve. 250g",IF('Tableau (3)'!IC30=8,"8 Tomme d'Auve. 250g",IF('Tableau (3)'!IC30=9,"9 Tomme d'Auve. 250g",IF('Tableau (3)'!IC30=10,"10 Tomme d'Auve. 250g",IF('Tableau (3)'!IC30&gt;10,"!!!!!!!!!!!!!!","")))))))))))</f>
        <v/>
      </c>
      <c r="IA11" s="13" t="str">
        <f>IF('Tableau (3)'!IE9=1,"1 Comté 12M 500g",IF('Tableau (3)'!IE9=2,"2 Comté 12M 500g",IF('Tableau (3)'!IE9=3,"3 Comté 12M 500g",IF('Tableau (3)'!IE9=4,"4 Comté 12M 500g",IF('Tableau (3)'!IE9=5,"5 Comté 12M 500g",IF('Tableau (3)'!IE9=6,"6 Comté 12M 500g",IF('Tableau (3)'!IE9=7,"7 Comté 12M 500g",IF('Tableau (3)'!IE9=8,"8 Comté 12M 500g",IF('Tableau (3)'!IE9=9,"9 Comté 12M 500g",IF('Tableau (3)'!IE9=10,"10 Comté 12M 500g",IF('Tableau (3)'!IE9&gt;10,"!!!!!!!!!!!!!!","")))))))))))</f>
        <v/>
      </c>
      <c r="IB11" s="14" t="str">
        <f>IF('Tableau (3)'!IE30=1,"1 Tomme d'Auve. 250g",IF('Tableau (3)'!IE30=2,"2 Tomme d'Auve. 250g",IF('Tableau (3)'!IE30=3,"3 Tomme d'Auve. 250g",IF('Tableau (3)'!IE30=4,"4 Tomme d'Auve. 250g",IF('Tableau (3)'!IE30=5,"5 Tomme d'Auve. 250g",IF('Tableau (3)'!IE30=6,"6 Tomme d'Auve. 250g",IF('Tableau (3)'!IE30=7,"7 Tomme d'Auve. 250g",IF('Tableau (3)'!IE30=8,"8 Tomme d'Auve. 250g",IF('Tableau (3)'!IE30=9,"9 Tomme d'Auve. 250g",IF('Tableau (3)'!IE30=10,"10 Tomme d'Auve. 250g",IF('Tableau (3)'!IE30&gt;10,"!!!!!!!!!!!!!!","")))))))))))</f>
        <v/>
      </c>
      <c r="IC11" s="13" t="str">
        <f>IF('Tableau (3)'!IG9=1,"1 Comté 12M 500g",IF('Tableau (3)'!IG9=2,"2 Comté 12M 500g",IF('Tableau (3)'!IG9=3,"3 Comté 12M 500g",IF('Tableau (3)'!IG9=4,"4 Comté 12M 500g",IF('Tableau (3)'!IG9=5,"5 Comté 12M 500g",IF('Tableau (3)'!IG9=6,"6 Comté 12M 500g",IF('Tableau (3)'!IG9=7,"7 Comté 12M 500g",IF('Tableau (3)'!IG9=8,"8 Comté 12M 500g",IF('Tableau (3)'!IG9=9,"9 Comté 12M 500g",IF('Tableau (3)'!IG9=10,"10 Comté 12M 500g",IF('Tableau (3)'!IG9&gt;10,"!!!!!!!!!!!!!!","")))))))))))</f>
        <v/>
      </c>
      <c r="ID11" s="14" t="str">
        <f>IF('Tableau (3)'!IG30=1,"1 Tomme d'Auve. 250g",IF('Tableau (3)'!IG30=2,"2 Tomme d'Auve. 250g",IF('Tableau (3)'!IG30=3,"3 Tomme d'Auve. 250g",IF('Tableau (3)'!IG30=4,"4 Tomme d'Auve. 250g",IF('Tableau (3)'!IG30=5,"5 Tomme d'Auve. 250g",IF('Tableau (3)'!IG30=6,"6 Tomme d'Auve. 250g",IF('Tableau (3)'!IG30=7,"7 Tomme d'Auve. 250g",IF('Tableau (3)'!IG30=8,"8 Tomme d'Auve. 250g",IF('Tableau (3)'!IG30=9,"9 Tomme d'Auve. 250g",IF('Tableau (3)'!IG30=10,"10 Tomme d'Auve. 250g",IF('Tableau (3)'!IG30&gt;10,"!!!!!!!!!!!!!!","")))))))))))</f>
        <v/>
      </c>
      <c r="IE11" s="13" t="str">
        <f>IF('Tableau (3)'!II9=1,"1 Comté 12M 500g",IF('Tableau (3)'!II9=2,"2 Comté 12M 500g",IF('Tableau (3)'!II9=3,"3 Comté 12M 500g",IF('Tableau (3)'!II9=4,"4 Comté 12M 500g",IF('Tableau (3)'!II9=5,"5 Comté 12M 500g",IF('Tableau (3)'!II9=6,"6 Comté 12M 500g",IF('Tableau (3)'!II9=7,"7 Comté 12M 500g",IF('Tableau (3)'!II9=8,"8 Comté 12M 500g",IF('Tableau (3)'!II9=9,"9 Comté 12M 500g",IF('Tableau (3)'!II9=10,"10 Comté 12M 500g",IF('Tableau (3)'!II9&gt;10,"!!!!!!!!!!!!!!","")))))))))))</f>
        <v/>
      </c>
      <c r="IF11" s="14" t="str">
        <f>IF('Tableau (3)'!II30=1,"1 Tomme d'Auve. 250g",IF('Tableau (3)'!II30=2,"2 Tomme d'Auve. 250g",IF('Tableau (3)'!II30=3,"3 Tomme d'Auve. 250g",IF('Tableau (3)'!II30=4,"4 Tomme d'Auve. 250g",IF('Tableau (3)'!II30=5,"5 Tomme d'Auve. 250g",IF('Tableau (3)'!II30=6,"6 Tomme d'Auve. 250g",IF('Tableau (3)'!II30=7,"7 Tomme d'Auve. 250g",IF('Tableau (3)'!II30=8,"8 Tomme d'Auve. 250g",IF('Tableau (3)'!II30=9,"9 Tomme d'Auve. 250g",IF('Tableau (3)'!II30=10,"10 Tomme d'Auve. 250g",IF('Tableau (3)'!II30&gt;10,"!!!!!!!!!!!!!!","")))))))))))</f>
        <v/>
      </c>
      <c r="IG11" s="13" t="str">
        <f>IF('Tableau (3)'!IK9=1,"1 Comté 12M 500g",IF('Tableau (3)'!IK9=2,"2 Comté 12M 500g",IF('Tableau (3)'!IK9=3,"3 Comté 12M 500g",IF('Tableau (3)'!IK9=4,"4 Comté 12M 500g",IF('Tableau (3)'!IK9=5,"5 Comté 12M 500g",IF('Tableau (3)'!IK9=6,"6 Comté 12M 500g",IF('Tableau (3)'!IK9=7,"7 Comté 12M 500g",IF('Tableau (3)'!IK9=8,"8 Comté 12M 500g",IF('Tableau (3)'!IK9=9,"9 Comté 12M 500g",IF('Tableau (3)'!IK9=10,"10 Comté 12M 500g",IF('Tableau (3)'!IK9&gt;10,"!!!!!!!!!!!!!!","")))))))))))</f>
        <v/>
      </c>
      <c r="IH11" s="14" t="str">
        <f>IF('Tableau (3)'!IK30=1,"1 Tomme d'Auve. 250g",IF('Tableau (3)'!IK30=2,"2 Tomme d'Auve. 250g",IF('Tableau (3)'!IK30=3,"3 Tomme d'Auve. 250g",IF('Tableau (3)'!IK30=4,"4 Tomme d'Auve. 250g",IF('Tableau (3)'!IK30=5,"5 Tomme d'Auve. 250g",IF('Tableau (3)'!IK30=6,"6 Tomme d'Auve. 250g",IF('Tableau (3)'!IK30=7,"7 Tomme d'Auve. 250g",IF('Tableau (3)'!IK30=8,"8 Tomme d'Auve. 250g",IF('Tableau (3)'!IK30=9,"9 Tomme d'Auve. 250g",IF('Tableau (3)'!IK30=10,"10 Tomme d'Auve. 250g",IF('Tableau (3)'!IK30&gt;10,"!!!!!!!!!!!!!!","")))))))))))</f>
        <v/>
      </c>
      <c r="II11" s="13" t="str">
        <f>IF('Tableau (3)'!IM9=1,"1 Comté 12M 500g",IF('Tableau (3)'!IM9=2,"2 Comté 12M 500g",IF('Tableau (3)'!IM9=3,"3 Comté 12M 500g",IF('Tableau (3)'!IM9=4,"4 Comté 12M 500g",IF('Tableau (3)'!IM9=5,"5 Comté 12M 500g",IF('Tableau (3)'!IM9=6,"6 Comté 12M 500g",IF('Tableau (3)'!IM9=7,"7 Comté 12M 500g",IF('Tableau (3)'!IM9=8,"8 Comté 12M 500g",IF('Tableau (3)'!IM9=9,"9 Comté 12M 500g",IF('Tableau (3)'!IM9=10,"10 Comté 12M 500g",IF('Tableau (3)'!IM9&gt;10,"!!!!!!!!!!!!!!","")))))))))))</f>
        <v/>
      </c>
      <c r="IJ11" s="14" t="str">
        <f>IF('Tableau (3)'!IM30=1,"1 Tomme d'Auve. 250g",IF('Tableau (3)'!IM30=2,"2 Tomme d'Auve. 250g",IF('Tableau (3)'!IM30=3,"3 Tomme d'Auve. 250g",IF('Tableau (3)'!IM30=4,"4 Tomme d'Auve. 250g",IF('Tableau (3)'!IM30=5,"5 Tomme d'Auve. 250g",IF('Tableau (3)'!IM30=6,"6 Tomme d'Auve. 250g",IF('Tableau (3)'!IM30=7,"7 Tomme d'Auve. 250g",IF('Tableau (3)'!IM30=8,"8 Tomme d'Auve. 250g",IF('Tableau (3)'!IM30=9,"9 Tomme d'Auve. 250g",IF('Tableau (3)'!IM30=10,"10 Tomme d'Auve. 250g",IF('Tableau (3)'!IM30&gt;10,"!!!!!!!!!!!!!!","")))))))))))</f>
        <v/>
      </c>
      <c r="IK11" s="13" t="str">
        <f>IF('Tableau (3)'!IO9=1,"1 Comté 12M 500g",IF('Tableau (3)'!IO9=2,"2 Comté 12M 500g",IF('Tableau (3)'!IO9=3,"3 Comté 12M 500g",IF('Tableau (3)'!IO9=4,"4 Comté 12M 500g",IF('Tableau (3)'!IO9=5,"5 Comté 12M 500g",IF('Tableau (3)'!IO9=6,"6 Comté 12M 500g",IF('Tableau (3)'!IO9=7,"7 Comté 12M 500g",IF('Tableau (3)'!IO9=8,"8 Comté 12M 500g",IF('Tableau (3)'!IO9=9,"9 Comté 12M 500g",IF('Tableau (3)'!IO9=10,"10 Comté 12M 500g",IF('Tableau (3)'!IO9&gt;10,"!!!!!!!!!!!!!!","")))))))))))</f>
        <v/>
      </c>
      <c r="IL11" s="14" t="str">
        <f>IF('Tableau (3)'!IO30=1,"1 Tomme d'Auve. 250g",IF('Tableau (3)'!IO30=2,"2 Tomme d'Auve. 250g",IF('Tableau (3)'!IO30=3,"3 Tomme d'Auve. 250g",IF('Tableau (3)'!IO30=4,"4 Tomme d'Auve. 250g",IF('Tableau (3)'!IO30=5,"5 Tomme d'Auve. 250g",IF('Tableau (3)'!IO30=6,"6 Tomme d'Auve. 250g",IF('Tableau (3)'!IO30=7,"7 Tomme d'Auve. 250g",IF('Tableau (3)'!IO30=8,"8 Tomme d'Auve. 250g",IF('Tableau (3)'!IO30=9,"9 Tomme d'Auve. 250g",IF('Tableau (3)'!IO30=10,"10 Tomme d'Auve. 250g",IF('Tableau (3)'!IO30&gt;10,"!!!!!!!!!!!!!!","")))))))))))</f>
        <v/>
      </c>
      <c r="IM11" s="13" t="str">
        <f>IF('Tableau (3)'!IQ9=1,"1 Comté 12M 500g",IF('Tableau (3)'!IQ9=2,"2 Comté 12M 500g",IF('Tableau (3)'!IQ9=3,"3 Comté 12M 500g",IF('Tableau (3)'!IQ9=4,"4 Comté 12M 500g",IF('Tableau (3)'!IQ9=5,"5 Comté 12M 500g",IF('Tableau (3)'!IQ9=6,"6 Comté 12M 500g",IF('Tableau (3)'!IQ9=7,"7 Comté 12M 500g",IF('Tableau (3)'!IQ9=8,"8 Comté 12M 500g",IF('Tableau (3)'!IQ9=9,"9 Comté 12M 500g",IF('Tableau (3)'!IQ9=10,"10 Comté 12M 500g",IF('Tableau (3)'!IQ9&gt;10,"!!!!!!!!!!!!!!","")))))))))))</f>
        <v/>
      </c>
      <c r="IN11" s="14" t="str">
        <f>IF('Tableau (3)'!IQ30=1,"1 Tomme d'Auve. 250g",IF('Tableau (3)'!IQ30=2,"2 Tomme d'Auve. 250g",IF('Tableau (3)'!IQ30=3,"3 Tomme d'Auve. 250g",IF('Tableau (3)'!IQ30=4,"4 Tomme d'Auve. 250g",IF('Tableau (3)'!IQ30=5,"5 Tomme d'Auve. 250g",IF('Tableau (3)'!IQ30=6,"6 Tomme d'Auve. 250g",IF('Tableau (3)'!IQ30=7,"7 Tomme d'Auve. 250g",IF('Tableau (3)'!IQ30=8,"8 Tomme d'Auve. 250g",IF('Tableau (3)'!IQ30=9,"9 Tomme d'Auve. 250g",IF('Tableau (3)'!IQ30=10,"10 Tomme d'Auve. 250g",IF('Tableau (3)'!IQ30&gt;10,"!!!!!!!!!!!!!!","")))))))))))</f>
        <v/>
      </c>
      <c r="IO11" s="13" t="str">
        <f>IF('Tableau (3)'!IS9=1,"1 Comté 12M 500g",IF('Tableau (3)'!IS9=2,"2 Comté 12M 500g",IF('Tableau (3)'!IS9=3,"3 Comté 12M 500g",IF('Tableau (3)'!IS9=4,"4 Comté 12M 500g",IF('Tableau (3)'!IS9=5,"5 Comté 12M 500g",IF('Tableau (3)'!IS9=6,"6 Comté 12M 500g",IF('Tableau (3)'!IS9=7,"7 Comté 12M 500g",IF('Tableau (3)'!IS9=8,"8 Comté 12M 500g",IF('Tableau (3)'!IS9=9,"9 Comté 12M 500g",IF('Tableau (3)'!IS9=10,"10 Comté 12M 500g",IF('Tableau (3)'!IS9&gt;10,"!!!!!!!!!!!!!!","")))))))))))</f>
        <v/>
      </c>
      <c r="IP11" s="14" t="str">
        <f>IF('Tableau (3)'!IS30=1,"1 Tomme d'Auve. 250g",IF('Tableau (3)'!IS30=2,"2 Tomme d'Auve. 250g",IF('Tableau (3)'!IS30=3,"3 Tomme d'Auve. 250g",IF('Tableau (3)'!IS30=4,"4 Tomme d'Auve. 250g",IF('Tableau (3)'!IS30=5,"5 Tomme d'Auve. 250g",IF('Tableau (3)'!IS30=6,"6 Tomme d'Auve. 250g",IF('Tableau (3)'!IS30=7,"7 Tomme d'Auve. 250g",IF('Tableau (3)'!IS30=8,"8 Tomme d'Auve. 250g",IF('Tableau (3)'!IS30=9,"9 Tomme d'Auve. 250g",IF('Tableau (3)'!IS30=10,"10 Tomme d'Auve. 250g",IF('Tableau (3)'!IS30&gt;10,"!!!!!!!!!!!!!!","")))))))))))</f>
        <v/>
      </c>
      <c r="IQ11" s="13" t="str">
        <f>IF('Tableau (3)'!IU9=1,"1 Comté 12M 500g",IF('Tableau (3)'!IU9=2,"2 Comté 12M 500g",IF('Tableau (3)'!IU9=3,"3 Comté 12M 500g",IF('Tableau (3)'!IU9=4,"4 Comté 12M 500g",IF('Tableau (3)'!IU9=5,"5 Comté 12M 500g",IF('Tableau (3)'!IU9=6,"6 Comté 12M 500g",IF('Tableau (3)'!IU9=7,"7 Comté 12M 500g",IF('Tableau (3)'!IU9=8,"8 Comté 12M 500g",IF('Tableau (3)'!IU9=9,"9 Comté 12M 500g",IF('Tableau (3)'!IU9=10,"10 Comté 12M 500g",IF('Tableau (3)'!IU9&gt;10,"!!!!!!!!!!!!!!","")))))))))))</f>
        <v/>
      </c>
      <c r="IR11" s="14" t="str">
        <f>IF('Tableau (3)'!IU30=1,"1 Tomme d'Auve. 250g",IF('Tableau (3)'!IU30=2,"2 Tomme d'Auve. 250g",IF('Tableau (3)'!IU30=3,"3 Tomme d'Auve. 250g",IF('Tableau (3)'!IU30=4,"4 Tomme d'Auve. 250g",IF('Tableau (3)'!IU30=5,"5 Tomme d'Auve. 250g",IF('Tableau (3)'!IU30=6,"6 Tomme d'Auve. 250g",IF('Tableau (3)'!IU30=7,"7 Tomme d'Auve. 250g",IF('Tableau (3)'!IU30=8,"8 Tomme d'Auve. 250g",IF('Tableau (3)'!IU30=9,"9 Tomme d'Auve. 250g",IF('Tableau (3)'!IU30=10,"10 Tomme d'Auve. 250g",IF('Tableau (3)'!IU30&gt;10,"!!!!!!!!!!!!!!","")))))))))))</f>
        <v/>
      </c>
      <c r="IS11" s="13" t="str">
        <f>IF('Tableau (3)'!IW9=1,"1 Comté 12M 500g",IF('Tableau (3)'!IW9=2,"2 Comté 12M 500g",IF('Tableau (3)'!IW9=3,"3 Comté 12M 500g",IF('Tableau (3)'!IW9=4,"4 Comté 12M 500g",IF('Tableau (3)'!IW9=5,"5 Comté 12M 500g",IF('Tableau (3)'!IW9=6,"6 Comté 12M 500g",IF('Tableau (3)'!IW9=7,"7 Comté 12M 500g",IF('Tableau (3)'!IW9=8,"8 Comté 12M 500g",IF('Tableau (3)'!IW9=9,"9 Comté 12M 500g",IF('Tableau (3)'!IW9=10,"10 Comté 12M 500g",IF('Tableau (3)'!IW9&gt;10,"!!!!!!!!!!!!!!","")))))))))))</f>
        <v/>
      </c>
      <c r="IT11" s="14" t="str">
        <f>IF('Tableau (3)'!IW30=1,"1 Tomme d'Auve. 250g",IF('Tableau (3)'!IW30=2,"2 Tomme d'Auve. 250g",IF('Tableau (3)'!IW30=3,"3 Tomme d'Auve. 250g",IF('Tableau (3)'!IW30=4,"4 Tomme d'Auve. 250g",IF('Tableau (3)'!IW30=5,"5 Tomme d'Auve. 250g",IF('Tableau (3)'!IW30=6,"6 Tomme d'Auve. 250g",IF('Tableau (3)'!IW30=7,"7 Tomme d'Auve. 250g",IF('Tableau (3)'!IW30=8,"8 Tomme d'Auve. 250g",IF('Tableau (3)'!IW30=9,"9 Tomme d'Auve. 250g",IF('Tableau (3)'!IW30=10,"10 Tomme d'Auve. 250g",IF('Tableau (3)'!IW30&gt;10,"!!!!!!!!!!!!!!","")))))))))))</f>
        <v/>
      </c>
      <c r="IU11" s="13" t="str">
        <f>IF('Tableau (3)'!IY9=1,"1 Comté 12M 500g",IF('Tableau (3)'!IY9=2,"2 Comté 12M 500g",IF('Tableau (3)'!IY9=3,"3 Comté 12M 500g",IF('Tableau (3)'!IY9=4,"4 Comté 12M 500g",IF('Tableau (3)'!IY9=5,"5 Comté 12M 500g",IF('Tableau (3)'!IY9=6,"6 Comté 12M 500g",IF('Tableau (3)'!IY9=7,"7 Comté 12M 500g",IF('Tableau (3)'!IY9=8,"8 Comté 12M 500g",IF('Tableau (3)'!IY9=9,"9 Comté 12M 500g",IF('Tableau (3)'!IY9=10,"10 Comté 12M 500g",IF('Tableau (3)'!IY9&gt;10,"!!!!!!!!!!!!!!","")))))))))))</f>
        <v/>
      </c>
      <c r="IV11" s="14" t="str">
        <f>IF('Tableau (3)'!IY30=1,"1 Tomme d'Auve. 250g",IF('Tableau (3)'!IY30=2,"2 Tomme d'Auve. 250g",IF('Tableau (3)'!IY30=3,"3 Tomme d'Auve. 250g",IF('Tableau (3)'!IY30=4,"4 Tomme d'Auve. 250g",IF('Tableau (3)'!IY30=5,"5 Tomme d'Auve. 250g",IF('Tableau (3)'!IY30=6,"6 Tomme d'Auve. 250g",IF('Tableau (3)'!IY30=7,"7 Tomme d'Auve. 250g",IF('Tableau (3)'!IY30=8,"8 Tomme d'Auve. 250g",IF('Tableau (3)'!IY30=9,"9 Tomme d'Auve. 250g",IF('Tableau (3)'!IY30=10,"10 Tomme d'Auve. 250g",IF('Tableau (3)'!IY30&gt;10,"!!!!!!!!!!!!!!","")))))))))))</f>
        <v/>
      </c>
      <c r="IW11" s="13" t="str">
        <f>IF('Tableau (3)'!JA9=1,"1 Comté 12M 500g",IF('Tableau (3)'!JA9=2,"2 Comté 12M 500g",IF('Tableau (3)'!JA9=3,"3 Comté 12M 500g",IF('Tableau (3)'!JA9=4,"4 Comté 12M 500g",IF('Tableau (3)'!JA9=5,"5 Comté 12M 500g",IF('Tableau (3)'!JA9=6,"6 Comté 12M 500g",IF('Tableau (3)'!JA9=7,"7 Comté 12M 500g",IF('Tableau (3)'!JA9=8,"8 Comté 12M 500g",IF('Tableau (3)'!JA9=9,"9 Comté 12M 500g",IF('Tableau (3)'!JA9=10,"10 Comté 12M 500g",IF('Tableau (3)'!JA9&gt;10,"!!!!!!!!!!!!!!","")))))))))))</f>
        <v/>
      </c>
      <c r="IX11" s="14" t="str">
        <f>IF('Tableau (3)'!JA30=1,"1 Tomme d'Auve. 250g",IF('Tableau (3)'!JA30=2,"2 Tomme d'Auve. 250g",IF('Tableau (3)'!JA30=3,"3 Tomme d'Auve. 250g",IF('Tableau (3)'!JA30=4,"4 Tomme d'Auve. 250g",IF('Tableau (3)'!JA30=5,"5 Tomme d'Auve. 250g",IF('Tableau (3)'!JA30=6,"6 Tomme d'Auve. 250g",IF('Tableau (3)'!JA30=7,"7 Tomme d'Auve. 250g",IF('Tableau (3)'!JA30=8,"8 Tomme d'Auve. 250g",IF('Tableau (3)'!JA30=9,"9 Tomme d'Auve. 250g",IF('Tableau (3)'!JA30=10,"10 Tomme d'Auve. 250g",IF('Tableau (3)'!JA30&gt;10,"!!!!!!!!!!!!!!","")))))))))))</f>
        <v/>
      </c>
      <c r="IY11" s="13" t="str">
        <f>IF('Tableau (3)'!JC9=1,"1 Comté 12M 500g",IF('Tableau (3)'!JC9=2,"2 Comté 12M 500g",IF('Tableau (3)'!JC9=3,"3 Comté 12M 500g",IF('Tableau (3)'!JC9=4,"4 Comté 12M 500g",IF('Tableau (3)'!JC9=5,"5 Comté 12M 500g",IF('Tableau (3)'!JC9=6,"6 Comté 12M 500g",IF('Tableau (3)'!JC9=7,"7 Comté 12M 500g",IF('Tableau (3)'!JC9=8,"8 Comté 12M 500g",IF('Tableau (3)'!JC9=9,"9 Comté 12M 500g",IF('Tableau (3)'!JC9=10,"10 Comté 12M 500g",IF('Tableau (3)'!JC9&gt;10,"!!!!!!!!!!!!!!","")))))))))))</f>
        <v/>
      </c>
      <c r="IZ11" s="14" t="str">
        <f>IF('Tableau (3)'!JC30=1,"1 Tomme d'Auve. 250g",IF('Tableau (3)'!JC30=2,"2 Tomme d'Auve. 250g",IF('Tableau (3)'!JC30=3,"3 Tomme d'Auve. 250g",IF('Tableau (3)'!JC30=4,"4 Tomme d'Auve. 250g",IF('Tableau (3)'!JC30=5,"5 Tomme d'Auve. 250g",IF('Tableau (3)'!JC30=6,"6 Tomme d'Auve. 250g",IF('Tableau (3)'!JC30=7,"7 Tomme d'Auve. 250g",IF('Tableau (3)'!JC30=8,"8 Tomme d'Auve. 250g",IF('Tableau (3)'!JC30=9,"9 Tomme d'Auve. 250g",IF('Tableau (3)'!JC30=10,"10 Tomme d'Auve. 250g",IF('Tableau (3)'!JC30&gt;10,"!!!!!!!!!!!!!!","")))))))))))</f>
        <v/>
      </c>
      <c r="JA11" s="13" t="str">
        <f>IF('Tableau (3)'!JE9=1,"1 Comté 12M 500g",IF('Tableau (3)'!JE9=2,"2 Comté 12M 500g",IF('Tableau (3)'!JE9=3,"3 Comté 12M 500g",IF('Tableau (3)'!JE9=4,"4 Comté 12M 500g",IF('Tableau (3)'!JE9=5,"5 Comté 12M 500g",IF('Tableau (3)'!JE9=6,"6 Comté 12M 500g",IF('Tableau (3)'!JE9=7,"7 Comté 12M 500g",IF('Tableau (3)'!JE9=8,"8 Comté 12M 500g",IF('Tableau (3)'!JE9=9,"9 Comté 12M 500g",IF('Tableau (3)'!JE9=10,"10 Comté 12M 500g",IF('Tableau (3)'!JE9&gt;10,"!!!!!!!!!!!!!!","")))))))))))</f>
        <v/>
      </c>
      <c r="JB11" s="14" t="str">
        <f>IF('Tableau (3)'!JE30=1,"1 Tomme d'Auve. 250g",IF('Tableau (3)'!JE30=2,"2 Tomme d'Auve. 250g",IF('Tableau (3)'!JE30=3,"3 Tomme d'Auve. 250g",IF('Tableau (3)'!JE30=4,"4 Tomme d'Auve. 250g",IF('Tableau (3)'!JE30=5,"5 Tomme d'Auve. 250g",IF('Tableau (3)'!JE30=6,"6 Tomme d'Auve. 250g",IF('Tableau (3)'!JE30=7,"7 Tomme d'Auve. 250g",IF('Tableau (3)'!JE30=8,"8 Tomme d'Auve. 250g",IF('Tableau (3)'!JE30=9,"9 Tomme d'Auve. 250g",IF('Tableau (3)'!JE30=10,"10 Tomme d'Auve. 250g",IF('Tableau (3)'!JE30&gt;10,"!!!!!!!!!!!!!!","")))))))))))</f>
        <v/>
      </c>
      <c r="JC11" s="13" t="str">
        <f>IF('Tableau (3)'!JG9=1,"1 Comté 12M 500g",IF('Tableau (3)'!JG9=2,"2 Comté 12M 500g",IF('Tableau (3)'!JG9=3,"3 Comté 12M 500g",IF('Tableau (3)'!JG9=4,"4 Comté 12M 500g",IF('Tableau (3)'!JG9=5,"5 Comté 12M 500g",IF('Tableau (3)'!JG9=6,"6 Comté 12M 500g",IF('Tableau (3)'!JG9=7,"7 Comté 12M 500g",IF('Tableau (3)'!JG9=8,"8 Comté 12M 500g",IF('Tableau (3)'!JG9=9,"9 Comté 12M 500g",IF('Tableau (3)'!JG9=10,"10 Comté 12M 500g",IF('Tableau (3)'!JG9&gt;10,"!!!!!!!!!!!!!!","")))))))))))</f>
        <v/>
      </c>
      <c r="JD11" s="14" t="str">
        <f>IF('Tableau (3)'!JG30=1,"1 Tomme d'Auve. 250g",IF('Tableau (3)'!JG30=2,"2 Tomme d'Auve. 250g",IF('Tableau (3)'!JG30=3,"3 Tomme d'Auve. 250g",IF('Tableau (3)'!JG30=4,"4 Tomme d'Auve. 250g",IF('Tableau (3)'!JG30=5,"5 Tomme d'Auve. 250g",IF('Tableau (3)'!JG30=6,"6 Tomme d'Auve. 250g",IF('Tableau (3)'!JG30=7,"7 Tomme d'Auve. 250g",IF('Tableau (3)'!JG30=8,"8 Tomme d'Auve. 250g",IF('Tableau (3)'!JG30=9,"9 Tomme d'Auve. 250g",IF('Tableau (3)'!JG30=10,"10 Tomme d'Auve. 250g",IF('Tableau (3)'!JG30&gt;10,"!!!!!!!!!!!!!!","")))))))))))</f>
        <v/>
      </c>
      <c r="JE11" s="13" t="str">
        <f>IF('Tableau (3)'!JI9=1,"1 Comté 12M 500g",IF('Tableau (3)'!JI9=2,"2 Comté 12M 500g",IF('Tableau (3)'!JI9=3,"3 Comté 12M 500g",IF('Tableau (3)'!JI9=4,"4 Comté 12M 500g",IF('Tableau (3)'!JI9=5,"5 Comté 12M 500g",IF('Tableau (3)'!JI9=6,"6 Comté 12M 500g",IF('Tableau (3)'!JI9=7,"7 Comté 12M 500g",IF('Tableau (3)'!JI9=8,"8 Comté 12M 500g",IF('Tableau (3)'!JI9=9,"9 Comté 12M 500g",IF('Tableau (3)'!JI9=10,"10 Comté 12M 500g",IF('Tableau (3)'!JI9&gt;10,"!!!!!!!!!!!!!!","")))))))))))</f>
        <v/>
      </c>
      <c r="JF11" s="14" t="str">
        <f>IF('Tableau (3)'!JI30=1,"1 Tomme d'Auve. 250g",IF('Tableau (3)'!JI30=2,"2 Tomme d'Auve. 250g",IF('Tableau (3)'!JI30=3,"3 Tomme d'Auve. 250g",IF('Tableau (3)'!JI30=4,"4 Tomme d'Auve. 250g",IF('Tableau (3)'!JI30=5,"5 Tomme d'Auve. 250g",IF('Tableau (3)'!JI30=6,"6 Tomme d'Auve. 250g",IF('Tableau (3)'!JI30=7,"7 Tomme d'Auve. 250g",IF('Tableau (3)'!JI30=8,"8 Tomme d'Auve. 250g",IF('Tableau (3)'!JI30=9,"9 Tomme d'Auve. 250g",IF('Tableau (3)'!JI30=10,"10 Tomme d'Auve. 250g",IF('Tableau (3)'!JI30&gt;10,"!!!!!!!!!!!!!!","")))))))))))</f>
        <v/>
      </c>
      <c r="JG11" s="13" t="str">
        <f>IF('Tableau (3)'!JK9=1,"1 Comté 12M 500g",IF('Tableau (3)'!JK9=2,"2 Comté 12M 500g",IF('Tableau (3)'!JK9=3,"3 Comté 12M 500g",IF('Tableau (3)'!JK9=4,"4 Comté 12M 500g",IF('Tableau (3)'!JK9=5,"5 Comté 12M 500g",IF('Tableau (3)'!JK9=6,"6 Comté 12M 500g",IF('Tableau (3)'!JK9=7,"7 Comté 12M 500g",IF('Tableau (3)'!JK9=8,"8 Comté 12M 500g",IF('Tableau (3)'!JK9=9,"9 Comté 12M 500g",IF('Tableau (3)'!JK9=10,"10 Comté 12M 500g",IF('Tableau (3)'!JK9&gt;10,"!!!!!!!!!!!!!!","")))))))))))</f>
        <v/>
      </c>
      <c r="JH11" s="14" t="str">
        <f>IF('Tableau (3)'!JK30=1,"1 Tomme d'Auve. 250g",IF('Tableau (3)'!JK30=2,"2 Tomme d'Auve. 250g",IF('Tableau (3)'!JK30=3,"3 Tomme d'Auve. 250g",IF('Tableau (3)'!JK30=4,"4 Tomme d'Auve. 250g",IF('Tableau (3)'!JK30=5,"5 Tomme d'Auve. 250g",IF('Tableau (3)'!JK30=6,"6 Tomme d'Auve. 250g",IF('Tableau (3)'!JK30=7,"7 Tomme d'Auve. 250g",IF('Tableau (3)'!JK30=8,"8 Tomme d'Auve. 250g",IF('Tableau (3)'!JK30=9,"9 Tomme d'Auve. 250g",IF('Tableau (3)'!JK30=10,"10 Tomme d'Auve. 250g",IF('Tableau (3)'!JK30&gt;10,"!!!!!!!!!!!!!!","")))))))))))</f>
        <v/>
      </c>
      <c r="JI11" s="13" t="str">
        <f>IF('Tableau (3)'!JM9=1,"1 Comté 12M 500g",IF('Tableau (3)'!JM9=2,"2 Comté 12M 500g",IF('Tableau (3)'!JM9=3,"3 Comté 12M 500g",IF('Tableau (3)'!JM9=4,"4 Comté 12M 500g",IF('Tableau (3)'!JM9=5,"5 Comté 12M 500g",IF('Tableau (3)'!JM9=6,"6 Comté 12M 500g",IF('Tableau (3)'!JM9=7,"7 Comté 12M 500g",IF('Tableau (3)'!JM9=8,"8 Comté 12M 500g",IF('Tableau (3)'!JM9=9,"9 Comté 12M 500g",IF('Tableau (3)'!JM9=10,"10 Comté 12M 500g",IF('Tableau (3)'!JM9&gt;10,"!!!!!!!!!!!!!!","")))))))))))</f>
        <v/>
      </c>
      <c r="JJ11" s="14" t="str">
        <f>IF('Tableau (3)'!JM30=1,"1 Tomme d'Auve. 250g",IF('Tableau (3)'!JM30=2,"2 Tomme d'Auve. 250g",IF('Tableau (3)'!JM30=3,"3 Tomme d'Auve. 250g",IF('Tableau (3)'!JM30=4,"4 Tomme d'Auve. 250g",IF('Tableau (3)'!JM30=5,"5 Tomme d'Auve. 250g",IF('Tableau (3)'!JM30=6,"6 Tomme d'Auve. 250g",IF('Tableau (3)'!JM30=7,"7 Tomme d'Auve. 250g",IF('Tableau (3)'!JM30=8,"8 Tomme d'Auve. 250g",IF('Tableau (3)'!JM30=9,"9 Tomme d'Auve. 250g",IF('Tableau (3)'!JM30=10,"10 Tomme d'Auve. 250g",IF('Tableau (3)'!JM30&gt;10,"!!!!!!!!!!!!!!","")))))))))))</f>
        <v/>
      </c>
      <c r="JK11" s="13" t="str">
        <f>IF('Tableau (3)'!JO9=1,"1 Comté 12M 500g",IF('Tableau (3)'!JO9=2,"2 Comté 12M 500g",IF('Tableau (3)'!JO9=3,"3 Comté 12M 500g",IF('Tableau (3)'!JO9=4,"4 Comté 12M 500g",IF('Tableau (3)'!JO9=5,"5 Comté 12M 500g",IF('Tableau (3)'!JO9=6,"6 Comté 12M 500g",IF('Tableau (3)'!JO9=7,"7 Comté 12M 500g",IF('Tableau (3)'!JO9=8,"8 Comté 12M 500g",IF('Tableau (3)'!JO9=9,"9 Comté 12M 500g",IF('Tableau (3)'!JO9=10,"10 Comté 12M 500g",IF('Tableau (3)'!JO9&gt;10,"!!!!!!!!!!!!!!","")))))))))))</f>
        <v/>
      </c>
      <c r="JL11" s="14" t="str">
        <f>IF('Tableau (3)'!JO30=1,"1 Tomme d'Auve. 250g",IF('Tableau (3)'!JO30=2,"2 Tomme d'Auve. 250g",IF('Tableau (3)'!JO30=3,"3 Tomme d'Auve. 250g",IF('Tableau (3)'!JO30=4,"4 Tomme d'Auve. 250g",IF('Tableau (3)'!JO30=5,"5 Tomme d'Auve. 250g",IF('Tableau (3)'!JO30=6,"6 Tomme d'Auve. 250g",IF('Tableau (3)'!JO30=7,"7 Tomme d'Auve. 250g",IF('Tableau (3)'!JO30=8,"8 Tomme d'Auve. 250g",IF('Tableau (3)'!JO30=9,"9 Tomme d'Auve. 250g",IF('Tableau (3)'!JO30=10,"10 Tomme d'Auve. 250g",IF('Tableau (3)'!JO30&gt;10,"!!!!!!!!!!!!!!","")))))))))))</f>
        <v/>
      </c>
      <c r="JM11" s="13" t="str">
        <f>IF('Tableau (3)'!JQ9=1,"1 Comté 12M 500g",IF('Tableau (3)'!JQ9=2,"2 Comté 12M 500g",IF('Tableau (3)'!JQ9=3,"3 Comté 12M 500g",IF('Tableau (3)'!JQ9=4,"4 Comté 12M 500g",IF('Tableau (3)'!JQ9=5,"5 Comté 12M 500g",IF('Tableau (3)'!JQ9=6,"6 Comté 12M 500g",IF('Tableau (3)'!JQ9=7,"7 Comté 12M 500g",IF('Tableau (3)'!JQ9=8,"8 Comté 12M 500g",IF('Tableau (3)'!JQ9=9,"9 Comté 12M 500g",IF('Tableau (3)'!JQ9=10,"10 Comté 12M 500g",IF('Tableau (3)'!JQ9&gt;10,"!!!!!!!!!!!!!!","")))))))))))</f>
        <v/>
      </c>
      <c r="JN11" s="14" t="str">
        <f>IF('Tableau (3)'!JQ30=1,"1 Tomme d'Auve. 250g",IF('Tableau (3)'!JQ30=2,"2 Tomme d'Auve. 250g",IF('Tableau (3)'!JQ30=3,"3 Tomme d'Auve. 250g",IF('Tableau (3)'!JQ30=4,"4 Tomme d'Auve. 250g",IF('Tableau (3)'!JQ30=5,"5 Tomme d'Auve. 250g",IF('Tableau (3)'!JQ30=6,"6 Tomme d'Auve. 250g",IF('Tableau (3)'!JQ30=7,"7 Tomme d'Auve. 250g",IF('Tableau (3)'!JQ30=8,"8 Tomme d'Auve. 250g",IF('Tableau (3)'!JQ30=9,"9 Tomme d'Auve. 250g",IF('Tableau (3)'!JQ30=10,"10 Tomme d'Auve. 250g",IF('Tableau (3)'!JQ30&gt;10,"!!!!!!!!!!!!!!","")))))))))))</f>
        <v/>
      </c>
      <c r="JO11" s="13" t="str">
        <f>IF('Tableau (3)'!JS9=1,"1 Comté 12M 500g",IF('Tableau (3)'!JS9=2,"2 Comté 12M 500g",IF('Tableau (3)'!JS9=3,"3 Comté 12M 500g",IF('Tableau (3)'!JS9=4,"4 Comté 12M 500g",IF('Tableau (3)'!JS9=5,"5 Comté 12M 500g",IF('Tableau (3)'!JS9=6,"6 Comté 12M 500g",IF('Tableau (3)'!JS9=7,"7 Comté 12M 500g",IF('Tableau (3)'!JS9=8,"8 Comté 12M 500g",IF('Tableau (3)'!JS9=9,"9 Comté 12M 500g",IF('Tableau (3)'!JS9=10,"10 Comté 12M 500g",IF('Tableau (3)'!JS9&gt;10,"!!!!!!!!!!!!!!","")))))))))))</f>
        <v/>
      </c>
      <c r="JP11" s="14" t="str">
        <f>IF('Tableau (3)'!JS30=1,"1 Tomme d'Auve. 250g",IF('Tableau (3)'!JS30=2,"2 Tomme d'Auve. 250g",IF('Tableau (3)'!JS30=3,"3 Tomme d'Auve. 250g",IF('Tableau (3)'!JS30=4,"4 Tomme d'Auve. 250g",IF('Tableau (3)'!JS30=5,"5 Tomme d'Auve. 250g",IF('Tableau (3)'!JS30=6,"6 Tomme d'Auve. 250g",IF('Tableau (3)'!JS30=7,"7 Tomme d'Auve. 250g",IF('Tableau (3)'!JS30=8,"8 Tomme d'Auve. 250g",IF('Tableau (3)'!JS30=9,"9 Tomme d'Auve. 250g",IF('Tableau (3)'!JS30=10,"10 Tomme d'Auve. 250g",IF('Tableau (3)'!JS30&gt;10,"!!!!!!!!!!!!!!","")))))))))))</f>
        <v/>
      </c>
      <c r="JQ11" s="13" t="str">
        <f>IF('Tableau (3)'!JU9=1,"1 Comté 12M 500g",IF('Tableau (3)'!JU9=2,"2 Comté 12M 500g",IF('Tableau (3)'!JU9=3,"3 Comté 12M 500g",IF('Tableau (3)'!JU9=4,"4 Comté 12M 500g",IF('Tableau (3)'!JU9=5,"5 Comté 12M 500g",IF('Tableau (3)'!JU9=6,"6 Comté 12M 500g",IF('Tableau (3)'!JU9=7,"7 Comté 12M 500g",IF('Tableau (3)'!JU9=8,"8 Comté 12M 500g",IF('Tableau (3)'!JU9=9,"9 Comté 12M 500g",IF('Tableau (3)'!JU9=10,"10 Comté 12M 500g",IF('Tableau (3)'!JU9&gt;10,"!!!!!!!!!!!!!!","")))))))))))</f>
        <v/>
      </c>
      <c r="JR11" s="14" t="str">
        <f>IF('Tableau (3)'!JU30=1,"1 Tomme d'Auve. 250g",IF('Tableau (3)'!JU30=2,"2 Tomme d'Auve. 250g",IF('Tableau (3)'!JU30=3,"3 Tomme d'Auve. 250g",IF('Tableau (3)'!JU30=4,"4 Tomme d'Auve. 250g",IF('Tableau (3)'!JU30=5,"5 Tomme d'Auve. 250g",IF('Tableau (3)'!JU30=6,"6 Tomme d'Auve. 250g",IF('Tableau (3)'!JU30=7,"7 Tomme d'Auve. 250g",IF('Tableau (3)'!JU30=8,"8 Tomme d'Auve. 250g",IF('Tableau (3)'!JU30=9,"9 Tomme d'Auve. 250g",IF('Tableau (3)'!JU30=10,"10 Tomme d'Auve. 250g",IF('Tableau (3)'!JU30&gt;10,"!!!!!!!!!!!!!!","")))))))))))</f>
        <v/>
      </c>
      <c r="JS11" s="13" t="str">
        <f>IF('Tableau (3)'!JW9=1,"1 Comté 12M 500g",IF('Tableau (3)'!JW9=2,"2 Comté 12M 500g",IF('Tableau (3)'!JW9=3,"3 Comté 12M 500g",IF('Tableau (3)'!JW9=4,"4 Comté 12M 500g",IF('Tableau (3)'!JW9=5,"5 Comté 12M 500g",IF('Tableau (3)'!JW9=6,"6 Comté 12M 500g",IF('Tableau (3)'!JW9=7,"7 Comté 12M 500g",IF('Tableau (3)'!JW9=8,"8 Comté 12M 500g",IF('Tableau (3)'!JW9=9,"9 Comté 12M 500g",IF('Tableau (3)'!JW9=10,"10 Comté 12M 500g",IF('Tableau (3)'!JW9&gt;10,"!!!!!!!!!!!!!!","")))))))))))</f>
        <v/>
      </c>
      <c r="JT11" s="14" t="str">
        <f>IF('Tableau (3)'!JW30=1,"1 Tomme d'Auve. 250g",IF('Tableau (3)'!JW30=2,"2 Tomme d'Auve. 250g",IF('Tableau (3)'!JW30=3,"3 Tomme d'Auve. 250g",IF('Tableau (3)'!JW30=4,"4 Tomme d'Auve. 250g",IF('Tableau (3)'!JW30=5,"5 Tomme d'Auve. 250g",IF('Tableau (3)'!JW30=6,"6 Tomme d'Auve. 250g",IF('Tableau (3)'!JW30=7,"7 Tomme d'Auve. 250g",IF('Tableau (3)'!JW30=8,"8 Tomme d'Auve. 250g",IF('Tableau (3)'!JW30=9,"9 Tomme d'Auve. 250g",IF('Tableau (3)'!JW30=10,"10 Tomme d'Auve. 250g",IF('Tableau (3)'!JW30&gt;10,"!!!!!!!!!!!!!!","")))))))))))</f>
        <v/>
      </c>
      <c r="JU11" s="13" t="str">
        <f>IF('Tableau (3)'!JY9=1,"1 Comté 12M 500g",IF('Tableau (3)'!JY9=2,"2 Comté 12M 500g",IF('Tableau (3)'!JY9=3,"3 Comté 12M 500g",IF('Tableau (3)'!JY9=4,"4 Comté 12M 500g",IF('Tableau (3)'!JY9=5,"5 Comté 12M 500g",IF('Tableau (3)'!JY9=6,"6 Comté 12M 500g",IF('Tableau (3)'!JY9=7,"7 Comté 12M 500g",IF('Tableau (3)'!JY9=8,"8 Comté 12M 500g",IF('Tableau (3)'!JY9=9,"9 Comté 12M 500g",IF('Tableau (3)'!JY9=10,"10 Comté 12M 500g",IF('Tableau (3)'!JY9&gt;10,"!!!!!!!!!!!!!!","")))))))))))</f>
        <v/>
      </c>
      <c r="JV11" s="14" t="str">
        <f>IF('Tableau (3)'!JY30=1,"1 Tomme d'Auve. 250g",IF('Tableau (3)'!JY30=2,"2 Tomme d'Auve. 250g",IF('Tableau (3)'!JY30=3,"3 Tomme d'Auve. 250g",IF('Tableau (3)'!JY30=4,"4 Tomme d'Auve. 250g",IF('Tableau (3)'!JY30=5,"5 Tomme d'Auve. 250g",IF('Tableau (3)'!JY30=6,"6 Tomme d'Auve. 250g",IF('Tableau (3)'!JY30=7,"7 Tomme d'Auve. 250g",IF('Tableau (3)'!JY30=8,"8 Tomme d'Auve. 250g",IF('Tableau (3)'!JY30=9,"9 Tomme d'Auve. 250g",IF('Tableau (3)'!JY30=10,"10 Tomme d'Auve. 250g",IF('Tableau (3)'!JY30&gt;10,"!!!!!!!!!!!!!!","")))))))))))</f>
        <v/>
      </c>
      <c r="JW11" s="13" t="str">
        <f>IF('Tableau (3)'!KA9=1,"1 Comté 12M 500g",IF('Tableau (3)'!KA9=2,"2 Comté 12M 500g",IF('Tableau (3)'!KA9=3,"3 Comté 12M 500g",IF('Tableau (3)'!KA9=4,"4 Comté 12M 500g",IF('Tableau (3)'!KA9=5,"5 Comté 12M 500g",IF('Tableau (3)'!KA9=6,"6 Comté 12M 500g",IF('Tableau (3)'!KA9=7,"7 Comté 12M 500g",IF('Tableau (3)'!KA9=8,"8 Comté 12M 500g",IF('Tableau (3)'!KA9=9,"9 Comté 12M 500g",IF('Tableau (3)'!KA9=10,"10 Comté 12M 500g",IF('Tableau (3)'!KA9&gt;10,"!!!!!!!!!!!!!!","")))))))))))</f>
        <v/>
      </c>
      <c r="JX11" s="14" t="str">
        <f>IF('Tableau (3)'!KA30=1,"1 Tomme d'Auve. 250g",IF('Tableau (3)'!KA30=2,"2 Tomme d'Auve. 250g",IF('Tableau (3)'!KA30=3,"3 Tomme d'Auve. 250g",IF('Tableau (3)'!KA30=4,"4 Tomme d'Auve. 250g",IF('Tableau (3)'!KA30=5,"5 Tomme d'Auve. 250g",IF('Tableau (3)'!KA30=6,"6 Tomme d'Auve. 250g",IF('Tableau (3)'!KA30=7,"7 Tomme d'Auve. 250g",IF('Tableau (3)'!KA30=8,"8 Tomme d'Auve. 250g",IF('Tableau (3)'!KA30=9,"9 Tomme d'Auve. 250g",IF('Tableau (3)'!KA30=10,"10 Tomme d'Auve. 250g",IF('Tableau (3)'!KA30&gt;10,"!!!!!!!!!!!!!!","")))))))))))</f>
        <v/>
      </c>
      <c r="JY11" s="13" t="str">
        <f>IF('Tableau (3)'!KC9=1,"1 Comté 12M 500g",IF('Tableau (3)'!KC9=2,"2 Comté 12M 500g",IF('Tableau (3)'!KC9=3,"3 Comté 12M 500g",IF('Tableau (3)'!KC9=4,"4 Comté 12M 500g",IF('Tableau (3)'!KC9=5,"5 Comté 12M 500g",IF('Tableau (3)'!KC9=6,"6 Comté 12M 500g",IF('Tableau (3)'!KC9=7,"7 Comté 12M 500g",IF('Tableau (3)'!KC9=8,"8 Comté 12M 500g",IF('Tableau (3)'!KC9=9,"9 Comté 12M 500g",IF('Tableau (3)'!KC9=10,"10 Comté 12M 500g",IF('Tableau (3)'!KC9&gt;10,"!!!!!!!!!!!!!!","")))))))))))</f>
        <v/>
      </c>
      <c r="JZ11" s="14" t="str">
        <f>IF('Tableau (3)'!KC30=1,"1 Tomme d'Auve. 250g",IF('Tableau (3)'!KC30=2,"2 Tomme d'Auve. 250g",IF('Tableau (3)'!KC30=3,"3 Tomme d'Auve. 250g",IF('Tableau (3)'!KC30=4,"4 Tomme d'Auve. 250g",IF('Tableau (3)'!KC30=5,"5 Tomme d'Auve. 250g",IF('Tableau (3)'!KC30=6,"6 Tomme d'Auve. 250g",IF('Tableau (3)'!KC30=7,"7 Tomme d'Auve. 250g",IF('Tableau (3)'!KC30=8,"8 Tomme d'Auve. 250g",IF('Tableau (3)'!KC30=9,"9 Tomme d'Auve. 250g",IF('Tableau (3)'!KC30=10,"10 Tomme d'Auve. 250g",IF('Tableau (3)'!KC30&gt;10,"!!!!!!!!!!!!!!","")))))))))))</f>
        <v/>
      </c>
      <c r="KA11" s="13" t="str">
        <f>IF('Tableau (3)'!KE9=1,"1 Comté 12M 500g",IF('Tableau (3)'!KE9=2,"2 Comté 12M 500g",IF('Tableau (3)'!KE9=3,"3 Comté 12M 500g",IF('Tableau (3)'!KE9=4,"4 Comté 12M 500g",IF('Tableau (3)'!KE9=5,"5 Comté 12M 500g",IF('Tableau (3)'!KE9=6,"6 Comté 12M 500g",IF('Tableau (3)'!KE9=7,"7 Comté 12M 500g",IF('Tableau (3)'!KE9=8,"8 Comté 12M 500g",IF('Tableau (3)'!KE9=9,"9 Comté 12M 500g",IF('Tableau (3)'!KE9=10,"10 Comté 12M 500g",IF('Tableau (3)'!KE9&gt;10,"!!!!!!!!!!!!!!","")))))))))))</f>
        <v/>
      </c>
      <c r="KB11" s="14" t="str">
        <f>IF('Tableau (3)'!KE30=1,"1 Tomme d'Auve. 250g",IF('Tableau (3)'!KE30=2,"2 Tomme d'Auve. 250g",IF('Tableau (3)'!KE30=3,"3 Tomme d'Auve. 250g",IF('Tableau (3)'!KE30=4,"4 Tomme d'Auve. 250g",IF('Tableau (3)'!KE30=5,"5 Tomme d'Auve. 250g",IF('Tableau (3)'!KE30=6,"6 Tomme d'Auve. 250g",IF('Tableau (3)'!KE30=7,"7 Tomme d'Auve. 250g",IF('Tableau (3)'!KE30=8,"8 Tomme d'Auve. 250g",IF('Tableau (3)'!KE30=9,"9 Tomme d'Auve. 250g",IF('Tableau (3)'!KE30=10,"10 Tomme d'Auve. 250g",IF('Tableau (3)'!KE30&gt;10,"!!!!!!!!!!!!!!","")))))))))))</f>
        <v/>
      </c>
      <c r="KC11" s="13" t="str">
        <f>IF('Tableau (3)'!KG9=1,"1 Comté 12M 500g",IF('Tableau (3)'!KG9=2,"2 Comté 12M 500g",IF('Tableau (3)'!KG9=3,"3 Comté 12M 500g",IF('Tableau (3)'!KG9=4,"4 Comté 12M 500g",IF('Tableau (3)'!KG9=5,"5 Comté 12M 500g",IF('Tableau (3)'!KG9=6,"6 Comté 12M 500g",IF('Tableau (3)'!KG9=7,"7 Comté 12M 500g",IF('Tableau (3)'!KG9=8,"8 Comté 12M 500g",IF('Tableau (3)'!KG9=9,"9 Comté 12M 500g",IF('Tableau (3)'!KG9=10,"10 Comté 12M 500g",IF('Tableau (3)'!KG9&gt;10,"!!!!!!!!!!!!!!","")))))))))))</f>
        <v/>
      </c>
      <c r="KD11" s="14" t="str">
        <f>IF('Tableau (3)'!KG30=1,"1 Tomme d'Auve. 250g",IF('Tableau (3)'!KG30=2,"2 Tomme d'Auve. 250g",IF('Tableau (3)'!KG30=3,"3 Tomme d'Auve. 250g",IF('Tableau (3)'!KG30=4,"4 Tomme d'Auve. 250g",IF('Tableau (3)'!KG30=5,"5 Tomme d'Auve. 250g",IF('Tableau (3)'!KG30=6,"6 Tomme d'Auve. 250g",IF('Tableau (3)'!KG30=7,"7 Tomme d'Auve. 250g",IF('Tableau (3)'!KG30=8,"8 Tomme d'Auve. 250g",IF('Tableau (3)'!KG30=9,"9 Tomme d'Auve. 250g",IF('Tableau (3)'!KG30=10,"10 Tomme d'Auve. 250g",IF('Tableau (3)'!KG30&gt;10,"!!!!!!!!!!!!!!","")))))))))))</f>
        <v/>
      </c>
      <c r="KE11" s="13" t="str">
        <f>IF('Tableau (3)'!KI9=1,"1 Comté 12M 500g",IF('Tableau (3)'!KI9=2,"2 Comté 12M 500g",IF('Tableau (3)'!KI9=3,"3 Comté 12M 500g",IF('Tableau (3)'!KI9=4,"4 Comté 12M 500g",IF('Tableau (3)'!KI9=5,"5 Comté 12M 500g",IF('Tableau (3)'!KI9=6,"6 Comté 12M 500g",IF('Tableau (3)'!KI9=7,"7 Comté 12M 500g",IF('Tableau (3)'!KI9=8,"8 Comté 12M 500g",IF('Tableau (3)'!KI9=9,"9 Comté 12M 500g",IF('Tableau (3)'!KI9=10,"10 Comté 12M 500g",IF('Tableau (3)'!KI9&gt;10,"!!!!!!!!!!!!!!","")))))))))))</f>
        <v/>
      </c>
      <c r="KF11" s="14" t="str">
        <f>IF('Tableau (3)'!KI30=1,"1 Tomme d'Auve. 250g",IF('Tableau (3)'!KI30=2,"2 Tomme d'Auve. 250g",IF('Tableau (3)'!KI30=3,"3 Tomme d'Auve. 250g",IF('Tableau (3)'!KI30=4,"4 Tomme d'Auve. 250g",IF('Tableau (3)'!KI30=5,"5 Tomme d'Auve. 250g",IF('Tableau (3)'!KI30=6,"6 Tomme d'Auve. 250g",IF('Tableau (3)'!KI30=7,"7 Tomme d'Auve. 250g",IF('Tableau (3)'!KI30=8,"8 Tomme d'Auve. 250g",IF('Tableau (3)'!KI30=9,"9 Tomme d'Auve. 250g",IF('Tableau (3)'!KI30=10,"10 Tomme d'Auve. 250g",IF('Tableau (3)'!KI30&gt;10,"!!!!!!!!!!!!!!","")))))))))))</f>
        <v/>
      </c>
      <c r="KG11" s="13" t="str">
        <f>IF('Tableau (3)'!KK9=1,"1 Comté 12M 500g",IF('Tableau (3)'!KK9=2,"2 Comté 12M 500g",IF('Tableau (3)'!KK9=3,"3 Comté 12M 500g",IF('Tableau (3)'!KK9=4,"4 Comté 12M 500g",IF('Tableau (3)'!KK9=5,"5 Comté 12M 500g",IF('Tableau (3)'!KK9=6,"6 Comté 12M 500g",IF('Tableau (3)'!KK9=7,"7 Comté 12M 500g",IF('Tableau (3)'!KK9=8,"8 Comté 12M 500g",IF('Tableau (3)'!KK9=9,"9 Comté 12M 500g",IF('Tableau (3)'!KK9=10,"10 Comté 12M 500g",IF('Tableau (3)'!KK9&gt;10,"!!!!!!!!!!!!!!","")))))))))))</f>
        <v/>
      </c>
      <c r="KH11" s="14" t="str">
        <f>IF('Tableau (3)'!KK30=1,"1 Tomme d'Auve. 250g",IF('Tableau (3)'!KK30=2,"2 Tomme d'Auve. 250g",IF('Tableau (3)'!KK30=3,"3 Tomme d'Auve. 250g",IF('Tableau (3)'!KK30=4,"4 Tomme d'Auve. 250g",IF('Tableau (3)'!KK30=5,"5 Tomme d'Auve. 250g",IF('Tableau (3)'!KK30=6,"6 Tomme d'Auve. 250g",IF('Tableau (3)'!KK30=7,"7 Tomme d'Auve. 250g",IF('Tableau (3)'!KK30=8,"8 Tomme d'Auve. 250g",IF('Tableau (3)'!KK30=9,"9 Tomme d'Auve. 250g",IF('Tableau (3)'!KK30=10,"10 Tomme d'Auve. 250g",IF('Tableau (3)'!KK30&gt;10,"!!!!!!!!!!!!!!","")))))))))))</f>
        <v/>
      </c>
      <c r="KI11" s="13" t="str">
        <f>IF('Tableau (3)'!KM9=1,"1 Comté 12M 500g",IF('Tableau (3)'!KM9=2,"2 Comté 12M 500g",IF('Tableau (3)'!KM9=3,"3 Comté 12M 500g",IF('Tableau (3)'!KM9=4,"4 Comté 12M 500g",IF('Tableau (3)'!KM9=5,"5 Comté 12M 500g",IF('Tableau (3)'!KM9=6,"6 Comté 12M 500g",IF('Tableau (3)'!KM9=7,"7 Comté 12M 500g",IF('Tableau (3)'!KM9=8,"8 Comté 12M 500g",IF('Tableau (3)'!KM9=9,"9 Comté 12M 500g",IF('Tableau (3)'!KM9=10,"10 Comté 12M 500g",IF('Tableau (3)'!KM9&gt;10,"!!!!!!!!!!!!!!","")))))))))))</f>
        <v/>
      </c>
      <c r="KJ11" s="14" t="str">
        <f>IF('Tableau (3)'!KM30=1,"1 Tomme d'Auve. 250g",IF('Tableau (3)'!KM30=2,"2 Tomme d'Auve. 250g",IF('Tableau (3)'!KM30=3,"3 Tomme d'Auve. 250g",IF('Tableau (3)'!KM30=4,"4 Tomme d'Auve. 250g",IF('Tableau (3)'!KM30=5,"5 Tomme d'Auve. 250g",IF('Tableau (3)'!KM30=6,"6 Tomme d'Auve. 250g",IF('Tableau (3)'!KM30=7,"7 Tomme d'Auve. 250g",IF('Tableau (3)'!KM30=8,"8 Tomme d'Auve. 250g",IF('Tableau (3)'!KM30=9,"9 Tomme d'Auve. 250g",IF('Tableau (3)'!KM30=10,"10 Tomme d'Auve. 250g",IF('Tableau (3)'!KM30&gt;10,"!!!!!!!!!!!!!!","")))))))))))</f>
        <v/>
      </c>
      <c r="KK11" s="13" t="str">
        <f>IF('Tableau (3)'!KO9=1,"1 Comté 12M 500g",IF('Tableau (3)'!KO9=2,"2 Comté 12M 500g",IF('Tableau (3)'!KO9=3,"3 Comté 12M 500g",IF('Tableau (3)'!KO9=4,"4 Comté 12M 500g",IF('Tableau (3)'!KO9=5,"5 Comté 12M 500g",IF('Tableau (3)'!KO9=6,"6 Comté 12M 500g",IF('Tableau (3)'!KO9=7,"7 Comté 12M 500g",IF('Tableau (3)'!KO9=8,"8 Comté 12M 500g",IF('Tableau (3)'!KO9=9,"9 Comté 12M 500g",IF('Tableau (3)'!KO9=10,"10 Comté 12M 500g",IF('Tableau (3)'!KO9&gt;10,"!!!!!!!!!!!!!!","")))))))))))</f>
        <v/>
      </c>
      <c r="KL11" s="14" t="str">
        <f>IF('Tableau (3)'!KO30=1,"1 Tomme d'Auve. 250g",IF('Tableau (3)'!KO30=2,"2 Tomme d'Auve. 250g",IF('Tableau (3)'!KO30=3,"3 Tomme d'Auve. 250g",IF('Tableau (3)'!KO30=4,"4 Tomme d'Auve. 250g",IF('Tableau (3)'!KO30=5,"5 Tomme d'Auve. 250g",IF('Tableau (3)'!KO30=6,"6 Tomme d'Auve. 250g",IF('Tableau (3)'!KO30=7,"7 Tomme d'Auve. 250g",IF('Tableau (3)'!KO30=8,"8 Tomme d'Auve. 250g",IF('Tableau (3)'!KO30=9,"9 Tomme d'Auve. 250g",IF('Tableau (3)'!KO30=10,"10 Tomme d'Auve. 250g",IF('Tableau (3)'!KO30&gt;10,"!!!!!!!!!!!!!!","")))))))))))</f>
        <v/>
      </c>
      <c r="KM11" s="13" t="str">
        <f>IF('Tableau (3)'!KQ9=1,"1 Comté 12M 500g",IF('Tableau (3)'!KQ9=2,"2 Comté 12M 500g",IF('Tableau (3)'!KQ9=3,"3 Comté 12M 500g",IF('Tableau (3)'!KQ9=4,"4 Comté 12M 500g",IF('Tableau (3)'!KQ9=5,"5 Comté 12M 500g",IF('Tableau (3)'!KQ9=6,"6 Comté 12M 500g",IF('Tableau (3)'!KQ9=7,"7 Comté 12M 500g",IF('Tableau (3)'!KQ9=8,"8 Comté 12M 500g",IF('Tableau (3)'!KQ9=9,"9 Comté 12M 500g",IF('Tableau (3)'!KQ9=10,"10 Comté 12M 500g",IF('Tableau (3)'!KQ9&gt;10,"!!!!!!!!!!!!!!","")))))))))))</f>
        <v/>
      </c>
      <c r="KN11" s="14" t="str">
        <f>IF('Tableau (3)'!KQ30=1,"1 Tomme d'Auve. 250g",IF('Tableau (3)'!KQ30=2,"2 Tomme d'Auve. 250g",IF('Tableau (3)'!KQ30=3,"3 Tomme d'Auve. 250g",IF('Tableau (3)'!KQ30=4,"4 Tomme d'Auve. 250g",IF('Tableau (3)'!KQ30=5,"5 Tomme d'Auve. 250g",IF('Tableau (3)'!KQ30=6,"6 Tomme d'Auve. 250g",IF('Tableau (3)'!KQ30=7,"7 Tomme d'Auve. 250g",IF('Tableau (3)'!KQ30=8,"8 Tomme d'Auve. 250g",IF('Tableau (3)'!KQ30=9,"9 Tomme d'Auve. 250g",IF('Tableau (3)'!KQ30=10,"10 Tomme d'Auve. 250g",IF('Tableau (3)'!KQ30&gt;10,"!!!!!!!!!!!!!!","")))))))))))</f>
        <v/>
      </c>
      <c r="KO11" s="13" t="str">
        <f>IF('Tableau (3)'!KS9=1,"1 Comté 12M 500g",IF('Tableau (3)'!KS9=2,"2 Comté 12M 500g",IF('Tableau (3)'!KS9=3,"3 Comté 12M 500g",IF('Tableau (3)'!KS9=4,"4 Comté 12M 500g",IF('Tableau (3)'!KS9=5,"5 Comté 12M 500g",IF('Tableau (3)'!KS9=6,"6 Comté 12M 500g",IF('Tableau (3)'!KS9=7,"7 Comté 12M 500g",IF('Tableau (3)'!KS9=8,"8 Comté 12M 500g",IF('Tableau (3)'!KS9=9,"9 Comté 12M 500g",IF('Tableau (3)'!KS9=10,"10 Comté 12M 500g",IF('Tableau (3)'!KS9&gt;10,"!!!!!!!!!!!!!!","")))))))))))</f>
        <v/>
      </c>
      <c r="KP11" s="14" t="str">
        <f>IF('Tableau (3)'!KS30=1,"1 Tomme d'Auve. 250g",IF('Tableau (3)'!KS30=2,"2 Tomme d'Auve. 250g",IF('Tableau (3)'!KS30=3,"3 Tomme d'Auve. 250g",IF('Tableau (3)'!KS30=4,"4 Tomme d'Auve. 250g",IF('Tableau (3)'!KS30=5,"5 Tomme d'Auve. 250g",IF('Tableau (3)'!KS30=6,"6 Tomme d'Auve. 250g",IF('Tableau (3)'!KS30=7,"7 Tomme d'Auve. 250g",IF('Tableau (3)'!KS30=8,"8 Tomme d'Auve. 250g",IF('Tableau (3)'!KS30=9,"9 Tomme d'Auve. 250g",IF('Tableau (3)'!KS30=10,"10 Tomme d'Auve. 250g",IF('Tableau (3)'!KS30&gt;10,"!!!!!!!!!!!!!!","")))))))))))</f>
        <v/>
      </c>
      <c r="KQ11" s="13" t="str">
        <f>IF('Tableau (3)'!KU9=1,"1 Comté 12M 500g",IF('Tableau (3)'!KU9=2,"2 Comté 12M 500g",IF('Tableau (3)'!KU9=3,"3 Comté 12M 500g",IF('Tableau (3)'!KU9=4,"4 Comté 12M 500g",IF('Tableau (3)'!KU9=5,"5 Comté 12M 500g",IF('Tableau (3)'!KU9=6,"6 Comté 12M 500g",IF('Tableau (3)'!KU9=7,"7 Comté 12M 500g",IF('Tableau (3)'!KU9=8,"8 Comté 12M 500g",IF('Tableau (3)'!KU9=9,"9 Comté 12M 500g",IF('Tableau (3)'!KU9=10,"10 Comté 12M 500g",IF('Tableau (3)'!KU9&gt;10,"!!!!!!!!!!!!!!","")))))))))))</f>
        <v/>
      </c>
      <c r="KR11" s="14" t="str">
        <f>IF('Tableau (3)'!KU30=1,"1 Tomme d'Auve. 250g",IF('Tableau (3)'!KU30=2,"2 Tomme d'Auve. 250g",IF('Tableau (3)'!KU30=3,"3 Tomme d'Auve. 250g",IF('Tableau (3)'!KU30=4,"4 Tomme d'Auve. 250g",IF('Tableau (3)'!KU30=5,"5 Tomme d'Auve. 250g",IF('Tableau (3)'!KU30=6,"6 Tomme d'Auve. 250g",IF('Tableau (3)'!KU30=7,"7 Tomme d'Auve. 250g",IF('Tableau (3)'!KU30=8,"8 Tomme d'Auve. 250g",IF('Tableau (3)'!KU30=9,"9 Tomme d'Auve. 250g",IF('Tableau (3)'!KU30=10,"10 Tomme d'Auve. 250g",IF('Tableau (3)'!KU30&gt;10,"!!!!!!!!!!!!!!","")))))))))))</f>
        <v/>
      </c>
      <c r="KS11" s="13" t="str">
        <f>IF('Tableau (3)'!KW9=1,"1 Comté 12M 500g",IF('Tableau (3)'!KW9=2,"2 Comté 12M 500g",IF('Tableau (3)'!KW9=3,"3 Comté 12M 500g",IF('Tableau (3)'!KW9=4,"4 Comté 12M 500g",IF('Tableau (3)'!KW9=5,"5 Comté 12M 500g",IF('Tableau (3)'!KW9=6,"6 Comté 12M 500g",IF('Tableau (3)'!KW9=7,"7 Comté 12M 500g",IF('Tableau (3)'!KW9=8,"8 Comté 12M 500g",IF('Tableau (3)'!KW9=9,"9 Comté 12M 500g",IF('Tableau (3)'!KW9=10,"10 Comté 12M 500g",IF('Tableau (3)'!KW9&gt;10,"!!!!!!!!!!!!!!","")))))))))))</f>
        <v/>
      </c>
      <c r="KT11" s="14" t="str">
        <f>IF('Tableau (3)'!KW30=1,"1 Tomme d'Auve. 250g",IF('Tableau (3)'!KW30=2,"2 Tomme d'Auve. 250g",IF('Tableau (3)'!KW30=3,"3 Tomme d'Auve. 250g",IF('Tableau (3)'!KW30=4,"4 Tomme d'Auve. 250g",IF('Tableau (3)'!KW30=5,"5 Tomme d'Auve. 250g",IF('Tableau (3)'!KW30=6,"6 Tomme d'Auve. 250g",IF('Tableau (3)'!KW30=7,"7 Tomme d'Auve. 250g",IF('Tableau (3)'!KW30=8,"8 Tomme d'Auve. 250g",IF('Tableau (3)'!KW30=9,"9 Tomme d'Auve. 250g",IF('Tableau (3)'!KW30=10,"10 Tomme d'Auve. 250g",IF('Tableau (3)'!KW30&gt;10,"!!!!!!!!!!!!!!","")))))))))))</f>
        <v/>
      </c>
      <c r="KU11" s="13" t="str">
        <f>IF('Tableau (3)'!KY9=1,"1 Comté 12M 500g",IF('Tableau (3)'!KY9=2,"2 Comté 12M 500g",IF('Tableau (3)'!KY9=3,"3 Comté 12M 500g",IF('Tableau (3)'!KY9=4,"4 Comté 12M 500g",IF('Tableau (3)'!KY9=5,"5 Comté 12M 500g",IF('Tableau (3)'!KY9=6,"6 Comté 12M 500g",IF('Tableau (3)'!KY9=7,"7 Comté 12M 500g",IF('Tableau (3)'!KY9=8,"8 Comté 12M 500g",IF('Tableau (3)'!KY9=9,"9 Comté 12M 500g",IF('Tableau (3)'!KY9=10,"10 Comté 12M 500g",IF('Tableau (3)'!KY9&gt;10,"!!!!!!!!!!!!!!","")))))))))))</f>
        <v/>
      </c>
      <c r="KV11" s="14" t="str">
        <f>IF('Tableau (3)'!KY30=1,"1 Tomme d'Auve. 250g",IF('Tableau (3)'!KY30=2,"2 Tomme d'Auve. 250g",IF('Tableau (3)'!KY30=3,"3 Tomme d'Auve. 250g",IF('Tableau (3)'!KY30=4,"4 Tomme d'Auve. 250g",IF('Tableau (3)'!KY30=5,"5 Tomme d'Auve. 250g",IF('Tableau (3)'!KY30=6,"6 Tomme d'Auve. 250g",IF('Tableau (3)'!KY30=7,"7 Tomme d'Auve. 250g",IF('Tableau (3)'!KY30=8,"8 Tomme d'Auve. 250g",IF('Tableau (3)'!KY30=9,"9 Tomme d'Auve. 250g",IF('Tableau (3)'!KY30=10,"10 Tomme d'Auve. 250g",IF('Tableau (3)'!KY30&gt;10,"!!!!!!!!!!!!!!","")))))))))))</f>
        <v/>
      </c>
      <c r="KW11" s="13" t="str">
        <f>IF('Tableau (3)'!LA9=1,"1 Comté 12M 500g",IF('Tableau (3)'!LA9=2,"2 Comté 12M 500g",IF('Tableau (3)'!LA9=3,"3 Comté 12M 500g",IF('Tableau (3)'!LA9=4,"4 Comté 12M 500g",IF('Tableau (3)'!LA9=5,"5 Comté 12M 500g",IF('Tableau (3)'!LA9=6,"6 Comté 12M 500g",IF('Tableau (3)'!LA9=7,"7 Comté 12M 500g",IF('Tableau (3)'!LA9=8,"8 Comté 12M 500g",IF('Tableau (3)'!LA9=9,"9 Comté 12M 500g",IF('Tableau (3)'!LA9=10,"10 Comté 12M 500g",IF('Tableau (3)'!LA9&gt;10,"!!!!!!!!!!!!!!","")))))))))))</f>
        <v/>
      </c>
      <c r="KX11" s="14" t="str">
        <f>IF('Tableau (3)'!LA30=1,"1 Tomme d'Auve. 250g",IF('Tableau (3)'!LA30=2,"2 Tomme d'Auve. 250g",IF('Tableau (3)'!LA30=3,"3 Tomme d'Auve. 250g",IF('Tableau (3)'!LA30=4,"4 Tomme d'Auve. 250g",IF('Tableau (3)'!LA30=5,"5 Tomme d'Auve. 250g",IF('Tableau (3)'!LA30=6,"6 Tomme d'Auve. 250g",IF('Tableau (3)'!LA30=7,"7 Tomme d'Auve. 250g",IF('Tableau (3)'!LA30=8,"8 Tomme d'Auve. 250g",IF('Tableau (3)'!LA30=9,"9 Tomme d'Auve. 250g",IF('Tableau (3)'!LA30=10,"10 Tomme d'Auve. 250g",IF('Tableau (3)'!LA30&gt;10,"!!!!!!!!!!!!!!","")))))))))))</f>
        <v/>
      </c>
      <c r="KY11" s="13" t="str">
        <f>IF('Tableau (3)'!LC9=1,"1 Comté 12M 500g",IF('Tableau (3)'!LC9=2,"2 Comté 12M 500g",IF('Tableau (3)'!LC9=3,"3 Comté 12M 500g",IF('Tableau (3)'!LC9=4,"4 Comté 12M 500g",IF('Tableau (3)'!LC9=5,"5 Comté 12M 500g",IF('Tableau (3)'!LC9=6,"6 Comté 12M 500g",IF('Tableau (3)'!LC9=7,"7 Comté 12M 500g",IF('Tableau (3)'!LC9=8,"8 Comté 12M 500g",IF('Tableau (3)'!LC9=9,"9 Comté 12M 500g",IF('Tableau (3)'!LC9=10,"10 Comté 12M 500g",IF('Tableau (3)'!LC9&gt;10,"!!!!!!!!!!!!!!","")))))))))))</f>
        <v/>
      </c>
      <c r="KZ11" s="14" t="str">
        <f>IF('Tableau (3)'!LC30=1,"1 Tomme d'Auve. 250g",IF('Tableau (3)'!LC30=2,"2 Tomme d'Auve. 250g",IF('Tableau (3)'!LC30=3,"3 Tomme d'Auve. 250g",IF('Tableau (3)'!LC30=4,"4 Tomme d'Auve. 250g",IF('Tableau (3)'!LC30=5,"5 Tomme d'Auve. 250g",IF('Tableau (3)'!LC30=6,"6 Tomme d'Auve. 250g",IF('Tableau (3)'!LC30=7,"7 Tomme d'Auve. 250g",IF('Tableau (3)'!LC30=8,"8 Tomme d'Auve. 250g",IF('Tableau (3)'!LC30=9,"9 Tomme d'Auve. 250g",IF('Tableau (3)'!LC30=10,"10 Tomme d'Auve. 250g",IF('Tableau (3)'!LC30&gt;10,"!!!!!!!!!!!!!!","")))))))))))</f>
        <v/>
      </c>
      <c r="LA11" s="13" t="str">
        <f>IF('Tableau (3)'!LE9=1,"1 Comté 12M 500g",IF('Tableau (3)'!LE9=2,"2 Comté 12M 500g",IF('Tableau (3)'!LE9=3,"3 Comté 12M 500g",IF('Tableau (3)'!LE9=4,"4 Comté 12M 500g",IF('Tableau (3)'!LE9=5,"5 Comté 12M 500g",IF('Tableau (3)'!LE9=6,"6 Comté 12M 500g",IF('Tableau (3)'!LE9=7,"7 Comté 12M 500g",IF('Tableau (3)'!LE9=8,"8 Comté 12M 500g",IF('Tableau (3)'!LE9=9,"9 Comté 12M 500g",IF('Tableau (3)'!LE9=10,"10 Comté 12M 500g",IF('Tableau (3)'!LE9&gt;10,"!!!!!!!!!!!!!!","")))))))))))</f>
        <v/>
      </c>
      <c r="LB11" s="14" t="str">
        <f>IF('Tableau (3)'!LE30=1,"1 Tomme d'Auve. 250g",IF('Tableau (3)'!LE30=2,"2 Tomme d'Auve. 250g",IF('Tableau (3)'!LE30=3,"3 Tomme d'Auve. 250g",IF('Tableau (3)'!LE30=4,"4 Tomme d'Auve. 250g",IF('Tableau (3)'!LE30=5,"5 Tomme d'Auve. 250g",IF('Tableau (3)'!LE30=6,"6 Tomme d'Auve. 250g",IF('Tableau (3)'!LE30=7,"7 Tomme d'Auve. 250g",IF('Tableau (3)'!LE30=8,"8 Tomme d'Auve. 250g",IF('Tableau (3)'!LE30=9,"9 Tomme d'Auve. 250g",IF('Tableau (3)'!LE30=10,"10 Tomme d'Auve. 250g",IF('Tableau (3)'!LE30&gt;10,"!!!!!!!!!!!!!!","")))))))))))</f>
        <v/>
      </c>
      <c r="LC11" s="13" t="str">
        <f>IF('Tableau (3)'!LG9=1,"1 Comté 12M 500g",IF('Tableau (3)'!LG9=2,"2 Comté 12M 500g",IF('Tableau (3)'!LG9=3,"3 Comté 12M 500g",IF('Tableau (3)'!LG9=4,"4 Comté 12M 500g",IF('Tableau (3)'!LG9=5,"5 Comté 12M 500g",IF('Tableau (3)'!LG9=6,"6 Comté 12M 500g",IF('Tableau (3)'!LG9=7,"7 Comté 12M 500g",IF('Tableau (3)'!LG9=8,"8 Comté 12M 500g",IF('Tableau (3)'!LG9=9,"9 Comté 12M 500g",IF('Tableau (3)'!LG9=10,"10 Comté 12M 500g",IF('Tableau (3)'!LG9&gt;10,"!!!!!!!!!!!!!!","")))))))))))</f>
        <v/>
      </c>
      <c r="LD11" s="14" t="str">
        <f>IF('Tableau (3)'!LG30=1,"1 Tomme d'Auve. 250g",IF('Tableau (3)'!LG30=2,"2 Tomme d'Auve. 250g",IF('Tableau (3)'!LG30=3,"3 Tomme d'Auve. 250g",IF('Tableau (3)'!LG30=4,"4 Tomme d'Auve. 250g",IF('Tableau (3)'!LG30=5,"5 Tomme d'Auve. 250g",IF('Tableau (3)'!LG30=6,"6 Tomme d'Auve. 250g",IF('Tableau (3)'!LG30=7,"7 Tomme d'Auve. 250g",IF('Tableau (3)'!LG30=8,"8 Tomme d'Auve. 250g",IF('Tableau (3)'!LG30=9,"9 Tomme d'Auve. 250g",IF('Tableau (3)'!LG30=10,"10 Tomme d'Auve. 250g",IF('Tableau (3)'!LG30&gt;10,"!!!!!!!!!!!!!!","")))))))))))</f>
        <v/>
      </c>
      <c r="LE11" s="13" t="str">
        <f>IF('Tableau (3)'!LI9=1,"1 Comté 12M 500g",IF('Tableau (3)'!LI9=2,"2 Comté 12M 500g",IF('Tableau (3)'!LI9=3,"3 Comté 12M 500g",IF('Tableau (3)'!LI9=4,"4 Comté 12M 500g",IF('Tableau (3)'!LI9=5,"5 Comté 12M 500g",IF('Tableau (3)'!LI9=6,"6 Comté 12M 500g",IF('Tableau (3)'!LI9=7,"7 Comté 12M 500g",IF('Tableau (3)'!LI9=8,"8 Comté 12M 500g",IF('Tableau (3)'!LI9=9,"9 Comté 12M 500g",IF('Tableau (3)'!LI9=10,"10 Comté 12M 500g",IF('Tableau (3)'!LI9&gt;10,"!!!!!!!!!!!!!!","")))))))))))</f>
        <v/>
      </c>
      <c r="LF11" s="14" t="str">
        <f>IF('Tableau (3)'!LI30=1,"1 Tomme d'Auve. 250g",IF('Tableau (3)'!LI30=2,"2 Tomme d'Auve. 250g",IF('Tableau (3)'!LI30=3,"3 Tomme d'Auve. 250g",IF('Tableau (3)'!LI30=4,"4 Tomme d'Auve. 250g",IF('Tableau (3)'!LI30=5,"5 Tomme d'Auve. 250g",IF('Tableau (3)'!LI30=6,"6 Tomme d'Auve. 250g",IF('Tableau (3)'!LI30=7,"7 Tomme d'Auve. 250g",IF('Tableau (3)'!LI30=8,"8 Tomme d'Auve. 250g",IF('Tableau (3)'!LI30=9,"9 Tomme d'Auve. 250g",IF('Tableau (3)'!LI30=10,"10 Tomme d'Auve. 250g",IF('Tableau (3)'!LI30&gt;10,"!!!!!!!!!!!!!!","")))))))))))</f>
        <v/>
      </c>
      <c r="LG11" s="13" t="str">
        <f>IF('Tableau (3)'!LK9=1,"1 Comté 12M 500g",IF('Tableau (3)'!LK9=2,"2 Comté 12M 500g",IF('Tableau (3)'!LK9=3,"3 Comté 12M 500g",IF('Tableau (3)'!LK9=4,"4 Comté 12M 500g",IF('Tableau (3)'!LK9=5,"5 Comté 12M 500g",IF('Tableau (3)'!LK9=6,"6 Comté 12M 500g",IF('Tableau (3)'!LK9=7,"7 Comté 12M 500g",IF('Tableau (3)'!LK9=8,"8 Comté 12M 500g",IF('Tableau (3)'!LK9=9,"9 Comté 12M 500g",IF('Tableau (3)'!LK9=10,"10 Comté 12M 500g",IF('Tableau (3)'!LK9&gt;10,"!!!!!!!!!!!!!!","")))))))))))</f>
        <v/>
      </c>
      <c r="LH11" s="14" t="str">
        <f>IF('Tableau (3)'!LK30=1,"1 Tomme d'Auve. 250g",IF('Tableau (3)'!LK30=2,"2 Tomme d'Auve. 250g",IF('Tableau (3)'!LK30=3,"3 Tomme d'Auve. 250g",IF('Tableau (3)'!LK30=4,"4 Tomme d'Auve. 250g",IF('Tableau (3)'!LK30=5,"5 Tomme d'Auve. 250g",IF('Tableau (3)'!LK30=6,"6 Tomme d'Auve. 250g",IF('Tableau (3)'!LK30=7,"7 Tomme d'Auve. 250g",IF('Tableau (3)'!LK30=8,"8 Tomme d'Auve. 250g",IF('Tableau (3)'!LK30=9,"9 Tomme d'Auve. 250g",IF('Tableau (3)'!LK30=10,"10 Tomme d'Auve. 250g",IF('Tableau (3)'!LK30&gt;10,"!!!!!!!!!!!!!!","")))))))))))</f>
        <v/>
      </c>
      <c r="LI11" s="13" t="str">
        <f>IF('Tableau (3)'!LM9=1,"1 Comté 12M 500g",IF('Tableau (3)'!LM9=2,"2 Comté 12M 500g",IF('Tableau (3)'!LM9=3,"3 Comté 12M 500g",IF('Tableau (3)'!LM9=4,"4 Comté 12M 500g",IF('Tableau (3)'!LM9=5,"5 Comté 12M 500g",IF('Tableau (3)'!LM9=6,"6 Comté 12M 500g",IF('Tableau (3)'!LM9=7,"7 Comté 12M 500g",IF('Tableau (3)'!LM9=8,"8 Comté 12M 500g",IF('Tableau (3)'!LM9=9,"9 Comté 12M 500g",IF('Tableau (3)'!LM9=10,"10 Comté 12M 500g",IF('Tableau (3)'!LM9&gt;10,"!!!!!!!!!!!!!!","")))))))))))</f>
        <v/>
      </c>
      <c r="LJ11" s="14" t="str">
        <f>IF('Tableau (3)'!LM30=1,"1 Tomme d'Auve. 250g",IF('Tableau (3)'!LM30=2,"2 Tomme d'Auve. 250g",IF('Tableau (3)'!LM30=3,"3 Tomme d'Auve. 250g",IF('Tableau (3)'!LM30=4,"4 Tomme d'Auve. 250g",IF('Tableau (3)'!LM30=5,"5 Tomme d'Auve. 250g",IF('Tableau (3)'!LM30=6,"6 Tomme d'Auve. 250g",IF('Tableau (3)'!LM30=7,"7 Tomme d'Auve. 250g",IF('Tableau (3)'!LM30=8,"8 Tomme d'Auve. 250g",IF('Tableau (3)'!LM30=9,"9 Tomme d'Auve. 250g",IF('Tableau (3)'!LM30=10,"10 Tomme d'Auve. 250g",IF('Tableau (3)'!LM30&gt;10,"!!!!!!!!!!!!!!","")))))))))))</f>
        <v/>
      </c>
      <c r="LK11" s="13" t="str">
        <f>IF('Tableau (3)'!LO9=1,"1 Comté 12M 500g",IF('Tableau (3)'!LO9=2,"2 Comté 12M 500g",IF('Tableau (3)'!LO9=3,"3 Comté 12M 500g",IF('Tableau (3)'!LO9=4,"4 Comté 12M 500g",IF('Tableau (3)'!LO9=5,"5 Comté 12M 500g",IF('Tableau (3)'!LO9=6,"6 Comté 12M 500g",IF('Tableau (3)'!LO9=7,"7 Comté 12M 500g",IF('Tableau (3)'!LO9=8,"8 Comté 12M 500g",IF('Tableau (3)'!LO9=9,"9 Comté 12M 500g",IF('Tableau (3)'!LO9=10,"10 Comté 12M 500g",IF('Tableau (3)'!LO9&gt;10,"!!!!!!!!!!!!!!","")))))))))))</f>
        <v/>
      </c>
      <c r="LL11" s="14" t="str">
        <f>IF('Tableau (3)'!LO30=1,"1 Tomme d'Auve. 250g",IF('Tableau (3)'!LO30=2,"2 Tomme d'Auve. 250g",IF('Tableau (3)'!LO30=3,"3 Tomme d'Auve. 250g",IF('Tableau (3)'!LO30=4,"4 Tomme d'Auve. 250g",IF('Tableau (3)'!LO30=5,"5 Tomme d'Auve. 250g",IF('Tableau (3)'!LO30=6,"6 Tomme d'Auve. 250g",IF('Tableau (3)'!LO30=7,"7 Tomme d'Auve. 250g",IF('Tableau (3)'!LO30=8,"8 Tomme d'Auve. 250g",IF('Tableau (3)'!LO30=9,"9 Tomme d'Auve. 250g",IF('Tableau (3)'!LO30=10,"10 Tomme d'Auve. 250g",IF('Tableau (3)'!LO30&gt;10,"!!!!!!!!!!!!!!","")))))))))))</f>
        <v/>
      </c>
      <c r="LM11" s="13" t="str">
        <f>IF('Tableau (3)'!LQ9=1,"1 Comté 12M 500g",IF('Tableau (3)'!LQ9=2,"2 Comté 12M 500g",IF('Tableau (3)'!LQ9=3,"3 Comté 12M 500g",IF('Tableau (3)'!LQ9=4,"4 Comté 12M 500g",IF('Tableau (3)'!LQ9=5,"5 Comté 12M 500g",IF('Tableau (3)'!LQ9=6,"6 Comté 12M 500g",IF('Tableau (3)'!LQ9=7,"7 Comté 12M 500g",IF('Tableau (3)'!LQ9=8,"8 Comté 12M 500g",IF('Tableau (3)'!LQ9=9,"9 Comté 12M 500g",IF('Tableau (3)'!LQ9=10,"10 Comté 12M 500g",IF('Tableau (3)'!LQ9&gt;10,"!!!!!!!!!!!!!!","")))))))))))</f>
        <v/>
      </c>
      <c r="LN11" s="14" t="str">
        <f>IF('Tableau (3)'!LQ30=1,"1 Tomme d'Auve. 250g",IF('Tableau (3)'!LQ30=2,"2 Tomme d'Auve. 250g",IF('Tableau (3)'!LQ30=3,"3 Tomme d'Auve. 250g",IF('Tableau (3)'!LQ30=4,"4 Tomme d'Auve. 250g",IF('Tableau (3)'!LQ30=5,"5 Tomme d'Auve. 250g",IF('Tableau (3)'!LQ30=6,"6 Tomme d'Auve. 250g",IF('Tableau (3)'!LQ30=7,"7 Tomme d'Auve. 250g",IF('Tableau (3)'!LQ30=8,"8 Tomme d'Auve. 250g",IF('Tableau (3)'!LQ30=9,"9 Tomme d'Auve. 250g",IF('Tableau (3)'!LQ30=10,"10 Tomme d'Auve. 250g",IF('Tableau (3)'!LQ30&gt;10,"!!!!!!!!!!!!!!","")))))))))))</f>
        <v/>
      </c>
      <c r="LO11" s="13" t="str">
        <f>IF('Tableau (3)'!LS9=1,"1 Comté 12M 500g",IF('Tableau (3)'!LS9=2,"2 Comté 12M 500g",IF('Tableau (3)'!LS9=3,"3 Comté 12M 500g",IF('Tableau (3)'!LS9=4,"4 Comté 12M 500g",IF('Tableau (3)'!LS9=5,"5 Comté 12M 500g",IF('Tableau (3)'!LS9=6,"6 Comté 12M 500g",IF('Tableau (3)'!LS9=7,"7 Comté 12M 500g",IF('Tableau (3)'!LS9=8,"8 Comté 12M 500g",IF('Tableau (3)'!LS9=9,"9 Comté 12M 500g",IF('Tableau (3)'!LS9=10,"10 Comté 12M 500g",IF('Tableau (3)'!LS9&gt;10,"!!!!!!!!!!!!!!","")))))))))))</f>
        <v/>
      </c>
      <c r="LP11" s="14" t="str">
        <f>IF('Tableau (3)'!LS30=1,"1 Tomme d'Auve. 250g",IF('Tableau (3)'!LS30=2,"2 Tomme d'Auve. 250g",IF('Tableau (3)'!LS30=3,"3 Tomme d'Auve. 250g",IF('Tableau (3)'!LS30=4,"4 Tomme d'Auve. 250g",IF('Tableau (3)'!LS30=5,"5 Tomme d'Auve. 250g",IF('Tableau (3)'!LS30=6,"6 Tomme d'Auve. 250g",IF('Tableau (3)'!LS30=7,"7 Tomme d'Auve. 250g",IF('Tableau (3)'!LS30=8,"8 Tomme d'Auve. 250g",IF('Tableau (3)'!LS30=9,"9 Tomme d'Auve. 250g",IF('Tableau (3)'!LS30=10,"10 Tomme d'Auve. 250g",IF('Tableau (3)'!LS30&gt;10,"!!!!!!!!!!!!!!","")))))))))))</f>
        <v/>
      </c>
      <c r="LQ11" s="13" t="str">
        <f>IF('Tableau (3)'!LU9=1,"1 Comté 12M 500g",IF('Tableau (3)'!LU9=2,"2 Comté 12M 500g",IF('Tableau (3)'!LU9=3,"3 Comté 12M 500g",IF('Tableau (3)'!LU9=4,"4 Comté 12M 500g",IF('Tableau (3)'!LU9=5,"5 Comté 12M 500g",IF('Tableau (3)'!LU9=6,"6 Comté 12M 500g",IF('Tableau (3)'!LU9=7,"7 Comté 12M 500g",IF('Tableau (3)'!LU9=8,"8 Comté 12M 500g",IF('Tableau (3)'!LU9=9,"9 Comté 12M 500g",IF('Tableau (3)'!LU9=10,"10 Comté 12M 500g",IF('Tableau (3)'!LU9&gt;10,"!!!!!!!!!!!!!!","")))))))))))</f>
        <v/>
      </c>
      <c r="LR11" s="14" t="str">
        <f>IF('Tableau (3)'!LU30=1,"1 Tomme d'Auve. 250g",IF('Tableau (3)'!LU30=2,"2 Tomme d'Auve. 250g",IF('Tableau (3)'!LU30=3,"3 Tomme d'Auve. 250g",IF('Tableau (3)'!LU30=4,"4 Tomme d'Auve. 250g",IF('Tableau (3)'!LU30=5,"5 Tomme d'Auve. 250g",IF('Tableau (3)'!LU30=6,"6 Tomme d'Auve. 250g",IF('Tableau (3)'!LU30=7,"7 Tomme d'Auve. 250g",IF('Tableau (3)'!LU30=8,"8 Tomme d'Auve. 250g",IF('Tableau (3)'!LU30=9,"9 Tomme d'Auve. 250g",IF('Tableau (3)'!LU30=10,"10 Tomme d'Auve. 250g",IF('Tableau (3)'!LU30&gt;10,"!!!!!!!!!!!!!!","")))))))))))</f>
        <v/>
      </c>
      <c r="LS11" s="13" t="str">
        <f>IF('Tableau (3)'!LW9=1,"1 Comté 12M 500g",IF('Tableau (3)'!LW9=2,"2 Comté 12M 500g",IF('Tableau (3)'!LW9=3,"3 Comté 12M 500g",IF('Tableau (3)'!LW9=4,"4 Comté 12M 500g",IF('Tableau (3)'!LW9=5,"5 Comté 12M 500g",IF('Tableau (3)'!LW9=6,"6 Comté 12M 500g",IF('Tableau (3)'!LW9=7,"7 Comté 12M 500g",IF('Tableau (3)'!LW9=8,"8 Comté 12M 500g",IF('Tableau (3)'!LW9=9,"9 Comté 12M 500g",IF('Tableau (3)'!LW9=10,"10 Comté 12M 500g",IF('Tableau (3)'!LW9&gt;10,"!!!!!!!!!!!!!!","")))))))))))</f>
        <v/>
      </c>
      <c r="LT11" s="14" t="str">
        <f>IF('Tableau (3)'!LW30=1,"1 Tomme d'Auve. 250g",IF('Tableau (3)'!LW30=2,"2 Tomme d'Auve. 250g",IF('Tableau (3)'!LW30=3,"3 Tomme d'Auve. 250g",IF('Tableau (3)'!LW30=4,"4 Tomme d'Auve. 250g",IF('Tableau (3)'!LW30=5,"5 Tomme d'Auve. 250g",IF('Tableau (3)'!LW30=6,"6 Tomme d'Auve. 250g",IF('Tableau (3)'!LW30=7,"7 Tomme d'Auve. 250g",IF('Tableau (3)'!LW30=8,"8 Tomme d'Auve. 250g",IF('Tableau (3)'!LW30=9,"9 Tomme d'Auve. 250g",IF('Tableau (3)'!LW30=10,"10 Tomme d'Auve. 250g",IF('Tableau (3)'!LW30&gt;10,"!!!!!!!!!!!!!!","")))))))))))</f>
        <v/>
      </c>
      <c r="LU11" s="13" t="str">
        <f>IF('Tableau (3)'!LY9=1,"1 Comté 12M 500g",IF('Tableau (3)'!LY9=2,"2 Comté 12M 500g",IF('Tableau (3)'!LY9=3,"3 Comté 12M 500g",IF('Tableau (3)'!LY9=4,"4 Comté 12M 500g",IF('Tableau (3)'!LY9=5,"5 Comté 12M 500g",IF('Tableau (3)'!LY9=6,"6 Comté 12M 500g",IF('Tableau (3)'!LY9=7,"7 Comté 12M 500g",IF('Tableau (3)'!LY9=8,"8 Comté 12M 500g",IF('Tableau (3)'!LY9=9,"9 Comté 12M 500g",IF('Tableau (3)'!LY9=10,"10 Comté 12M 500g",IF('Tableau (3)'!LY9&gt;10,"!!!!!!!!!!!!!!","")))))))))))</f>
        <v/>
      </c>
      <c r="LV11" s="14" t="str">
        <f>IF('Tableau (3)'!LY30=1,"1 Tomme d'Auve. 250g",IF('Tableau (3)'!LY30=2,"2 Tomme d'Auve. 250g",IF('Tableau (3)'!LY30=3,"3 Tomme d'Auve. 250g",IF('Tableau (3)'!LY30=4,"4 Tomme d'Auve. 250g",IF('Tableau (3)'!LY30=5,"5 Tomme d'Auve. 250g",IF('Tableau (3)'!LY30=6,"6 Tomme d'Auve. 250g",IF('Tableau (3)'!LY30=7,"7 Tomme d'Auve. 250g",IF('Tableau (3)'!LY30=8,"8 Tomme d'Auve. 250g",IF('Tableau (3)'!LY30=9,"9 Tomme d'Auve. 250g",IF('Tableau (3)'!LY30=10,"10 Tomme d'Auve. 250g",IF('Tableau (3)'!LY30&gt;10,"!!!!!!!!!!!!!!","")))))))))))</f>
        <v/>
      </c>
      <c r="LW11" s="13" t="str">
        <f>IF('Tableau (3)'!MA9=1,"1 Comté 12M 500g",IF('Tableau (3)'!MA9=2,"2 Comté 12M 500g",IF('Tableau (3)'!MA9=3,"3 Comté 12M 500g",IF('Tableau (3)'!MA9=4,"4 Comté 12M 500g",IF('Tableau (3)'!MA9=5,"5 Comté 12M 500g",IF('Tableau (3)'!MA9=6,"6 Comté 12M 500g",IF('Tableau (3)'!MA9=7,"7 Comté 12M 500g",IF('Tableau (3)'!MA9=8,"8 Comté 12M 500g",IF('Tableau (3)'!MA9=9,"9 Comté 12M 500g",IF('Tableau (3)'!MA9=10,"10 Comté 12M 500g",IF('Tableau (3)'!MA9&gt;10,"!!!!!!!!!!!!!!","")))))))))))</f>
        <v/>
      </c>
      <c r="LX11" s="14" t="str">
        <f>IF('Tableau (3)'!MA30=1,"1 Tomme d'Auve. 250g",IF('Tableau (3)'!MA30=2,"2 Tomme d'Auve. 250g",IF('Tableau (3)'!MA30=3,"3 Tomme d'Auve. 250g",IF('Tableau (3)'!MA30=4,"4 Tomme d'Auve. 250g",IF('Tableau (3)'!MA30=5,"5 Tomme d'Auve. 250g",IF('Tableau (3)'!MA30=6,"6 Tomme d'Auve. 250g",IF('Tableau (3)'!MA30=7,"7 Tomme d'Auve. 250g",IF('Tableau (3)'!MA30=8,"8 Tomme d'Auve. 250g",IF('Tableau (3)'!MA30=9,"9 Tomme d'Auve. 250g",IF('Tableau (3)'!MA30=10,"10 Tomme d'Auve. 250g",IF('Tableau (3)'!MA30&gt;10,"!!!!!!!!!!!!!!","")))))))))))</f>
        <v/>
      </c>
      <c r="LY11" s="13" t="str">
        <f>IF('Tableau (3)'!MC9=1,"1 Comté 12M 500g",IF('Tableau (3)'!MC9=2,"2 Comté 12M 500g",IF('Tableau (3)'!MC9=3,"3 Comté 12M 500g",IF('Tableau (3)'!MC9=4,"4 Comté 12M 500g",IF('Tableau (3)'!MC9=5,"5 Comté 12M 500g",IF('Tableau (3)'!MC9=6,"6 Comté 12M 500g",IF('Tableau (3)'!MC9=7,"7 Comté 12M 500g",IF('Tableau (3)'!MC9=8,"8 Comté 12M 500g",IF('Tableau (3)'!MC9=9,"9 Comté 12M 500g",IF('Tableau (3)'!MC9=10,"10 Comté 12M 500g",IF('Tableau (3)'!MC9&gt;10,"!!!!!!!!!!!!!!","")))))))))))</f>
        <v/>
      </c>
      <c r="LZ11" s="14" t="str">
        <f>IF('Tableau (3)'!MC30=1,"1 Tomme d'Auve. 250g",IF('Tableau (3)'!MC30=2,"2 Tomme d'Auve. 250g",IF('Tableau (3)'!MC30=3,"3 Tomme d'Auve. 250g",IF('Tableau (3)'!MC30=4,"4 Tomme d'Auve. 250g",IF('Tableau (3)'!MC30=5,"5 Tomme d'Auve. 250g",IF('Tableau (3)'!MC30=6,"6 Tomme d'Auve. 250g",IF('Tableau (3)'!MC30=7,"7 Tomme d'Auve. 250g",IF('Tableau (3)'!MC30=8,"8 Tomme d'Auve. 250g",IF('Tableau (3)'!MC30=9,"9 Tomme d'Auve. 250g",IF('Tableau (3)'!MC30=10,"10 Tomme d'Auve. 250g",IF('Tableau (3)'!MC30&gt;10,"!!!!!!!!!!!!!!","")))))))))))</f>
        <v/>
      </c>
      <c r="MA11" s="13" t="str">
        <f>IF('Tableau (3)'!ME9=1,"1 Comté 12M 500g",IF('Tableau (3)'!ME9=2,"2 Comté 12M 500g",IF('Tableau (3)'!ME9=3,"3 Comté 12M 500g",IF('Tableau (3)'!ME9=4,"4 Comté 12M 500g",IF('Tableau (3)'!ME9=5,"5 Comté 12M 500g",IF('Tableau (3)'!ME9=6,"6 Comté 12M 500g",IF('Tableau (3)'!ME9=7,"7 Comté 12M 500g",IF('Tableau (3)'!ME9=8,"8 Comté 12M 500g",IF('Tableau (3)'!ME9=9,"9 Comté 12M 500g",IF('Tableau (3)'!ME9=10,"10 Comté 12M 500g",IF('Tableau (3)'!ME9&gt;10,"!!!!!!!!!!!!!!","")))))))))))</f>
        <v/>
      </c>
      <c r="MB11" s="14" t="str">
        <f>IF('Tableau (3)'!ME30=1,"1 Tomme d'Auve. 250g",IF('Tableau (3)'!ME30=2,"2 Tomme d'Auve. 250g",IF('Tableau (3)'!ME30=3,"3 Tomme d'Auve. 250g",IF('Tableau (3)'!ME30=4,"4 Tomme d'Auve. 250g",IF('Tableau (3)'!ME30=5,"5 Tomme d'Auve. 250g",IF('Tableau (3)'!ME30=6,"6 Tomme d'Auve. 250g",IF('Tableau (3)'!ME30=7,"7 Tomme d'Auve. 250g",IF('Tableau (3)'!ME30=8,"8 Tomme d'Auve. 250g",IF('Tableau (3)'!ME30=9,"9 Tomme d'Auve. 250g",IF('Tableau (3)'!ME30=10,"10 Tomme d'Auve. 250g",IF('Tableau (3)'!ME30&gt;10,"!!!!!!!!!!!!!!","")))))))))))</f>
        <v/>
      </c>
      <c r="MC11" s="13" t="str">
        <f>IF('Tableau (3)'!MG9=1,"1 Comté 12M 500g",IF('Tableau (3)'!MG9=2,"2 Comté 12M 500g",IF('Tableau (3)'!MG9=3,"3 Comté 12M 500g",IF('Tableau (3)'!MG9=4,"4 Comté 12M 500g",IF('Tableau (3)'!MG9=5,"5 Comté 12M 500g",IF('Tableau (3)'!MG9=6,"6 Comté 12M 500g",IF('Tableau (3)'!MG9=7,"7 Comté 12M 500g",IF('Tableau (3)'!MG9=8,"8 Comté 12M 500g",IF('Tableau (3)'!MG9=9,"9 Comté 12M 500g",IF('Tableau (3)'!MG9=10,"10 Comté 12M 500g",IF('Tableau (3)'!MG9&gt;10,"!!!!!!!!!!!!!!","")))))))))))</f>
        <v/>
      </c>
      <c r="MD11" s="14" t="str">
        <f>IF('Tableau (3)'!MG30=1,"1 Tomme d'Auve. 250g",IF('Tableau (3)'!MG30=2,"2 Tomme d'Auve. 250g",IF('Tableau (3)'!MG30=3,"3 Tomme d'Auve. 250g",IF('Tableau (3)'!MG30=4,"4 Tomme d'Auve. 250g",IF('Tableau (3)'!MG30=5,"5 Tomme d'Auve. 250g",IF('Tableau (3)'!MG30=6,"6 Tomme d'Auve. 250g",IF('Tableau (3)'!MG30=7,"7 Tomme d'Auve. 250g",IF('Tableau (3)'!MG30=8,"8 Tomme d'Auve. 250g",IF('Tableau (3)'!MG30=9,"9 Tomme d'Auve. 250g",IF('Tableau (3)'!MG30=10,"10 Tomme d'Auve. 250g",IF('Tableau (3)'!MG30&gt;10,"!!!!!!!!!!!!!!","")))))))))))</f>
        <v/>
      </c>
      <c r="ME11" s="13" t="str">
        <f>IF('Tableau (3)'!MI9=1,"1 Comté 12M 500g",IF('Tableau (3)'!MI9=2,"2 Comté 12M 500g",IF('Tableau (3)'!MI9=3,"3 Comté 12M 500g",IF('Tableau (3)'!MI9=4,"4 Comté 12M 500g",IF('Tableau (3)'!MI9=5,"5 Comté 12M 500g",IF('Tableau (3)'!MI9=6,"6 Comté 12M 500g",IF('Tableau (3)'!MI9=7,"7 Comté 12M 500g",IF('Tableau (3)'!MI9=8,"8 Comté 12M 500g",IF('Tableau (3)'!MI9=9,"9 Comté 12M 500g",IF('Tableau (3)'!MI9=10,"10 Comté 12M 500g",IF('Tableau (3)'!MI9&gt;10,"!!!!!!!!!!!!!!","")))))))))))</f>
        <v/>
      </c>
      <c r="MF11" s="14" t="str">
        <f>IF('Tableau (3)'!MI30=1,"1 Tomme d'Auve. 250g",IF('Tableau (3)'!MI30=2,"2 Tomme d'Auve. 250g",IF('Tableau (3)'!MI30=3,"3 Tomme d'Auve. 250g",IF('Tableau (3)'!MI30=4,"4 Tomme d'Auve. 250g",IF('Tableau (3)'!MI30=5,"5 Tomme d'Auve. 250g",IF('Tableau (3)'!MI30=6,"6 Tomme d'Auve. 250g",IF('Tableau (3)'!MI30=7,"7 Tomme d'Auve. 250g",IF('Tableau (3)'!MI30=8,"8 Tomme d'Auve. 250g",IF('Tableau (3)'!MI30=9,"9 Tomme d'Auve. 250g",IF('Tableau (3)'!MI30=10,"10 Tomme d'Auve. 250g",IF('Tableau (3)'!MI30&gt;10,"!!!!!!!!!!!!!!","")))))))))))</f>
        <v/>
      </c>
      <c r="MG11" s="13" t="str">
        <f>IF('Tableau (3)'!MK9=1,"1 Comté 12M 500g",IF('Tableau (3)'!MK9=2,"2 Comté 12M 500g",IF('Tableau (3)'!MK9=3,"3 Comté 12M 500g",IF('Tableau (3)'!MK9=4,"4 Comté 12M 500g",IF('Tableau (3)'!MK9=5,"5 Comté 12M 500g",IF('Tableau (3)'!MK9=6,"6 Comté 12M 500g",IF('Tableau (3)'!MK9=7,"7 Comté 12M 500g",IF('Tableau (3)'!MK9=8,"8 Comté 12M 500g",IF('Tableau (3)'!MK9=9,"9 Comté 12M 500g",IF('Tableau (3)'!MK9=10,"10 Comté 12M 500g",IF('Tableau (3)'!MK9&gt;10,"!!!!!!!!!!!!!!","")))))))))))</f>
        <v/>
      </c>
      <c r="MH11" s="14" t="str">
        <f>IF('Tableau (3)'!MK30=1,"1 Tomme d'Auve. 250g",IF('Tableau (3)'!MK30=2,"2 Tomme d'Auve. 250g",IF('Tableau (3)'!MK30=3,"3 Tomme d'Auve. 250g",IF('Tableau (3)'!MK30=4,"4 Tomme d'Auve. 250g",IF('Tableau (3)'!MK30=5,"5 Tomme d'Auve. 250g",IF('Tableau (3)'!MK30=6,"6 Tomme d'Auve. 250g",IF('Tableau (3)'!MK30=7,"7 Tomme d'Auve. 250g",IF('Tableau (3)'!MK30=8,"8 Tomme d'Auve. 250g",IF('Tableau (3)'!MK30=9,"9 Tomme d'Auve. 250g",IF('Tableau (3)'!MK30=10,"10 Tomme d'Auve. 250g",IF('Tableau (3)'!MK30&gt;10,"!!!!!!!!!!!!!!","")))))))))))</f>
        <v/>
      </c>
      <c r="MI11" s="13" t="str">
        <f>IF('Tableau (3)'!MM9=1,"1 Comté 12M 500g",IF('Tableau (3)'!MM9=2,"2 Comté 12M 500g",IF('Tableau (3)'!MM9=3,"3 Comté 12M 500g",IF('Tableau (3)'!MM9=4,"4 Comté 12M 500g",IF('Tableau (3)'!MM9=5,"5 Comté 12M 500g",IF('Tableau (3)'!MM9=6,"6 Comté 12M 500g",IF('Tableau (3)'!MM9=7,"7 Comté 12M 500g",IF('Tableau (3)'!MM9=8,"8 Comté 12M 500g",IF('Tableau (3)'!MM9=9,"9 Comté 12M 500g",IF('Tableau (3)'!MM9=10,"10 Comté 12M 500g",IF('Tableau (3)'!MM9&gt;10,"!!!!!!!!!!!!!!","")))))))))))</f>
        <v/>
      </c>
      <c r="MJ11" s="14" t="str">
        <f>IF('Tableau (3)'!MM30=1,"1 Tomme d'Auve. 250g",IF('Tableau (3)'!MM30=2,"2 Tomme d'Auve. 250g",IF('Tableau (3)'!MM30=3,"3 Tomme d'Auve. 250g",IF('Tableau (3)'!MM30=4,"4 Tomme d'Auve. 250g",IF('Tableau (3)'!MM30=5,"5 Tomme d'Auve. 250g",IF('Tableau (3)'!MM30=6,"6 Tomme d'Auve. 250g",IF('Tableau (3)'!MM30=7,"7 Tomme d'Auve. 250g",IF('Tableau (3)'!MM30=8,"8 Tomme d'Auve. 250g",IF('Tableau (3)'!MM30=9,"9 Tomme d'Auve. 250g",IF('Tableau (3)'!MM30=10,"10 Tomme d'Auve. 250g",IF('Tableau (3)'!MM30&gt;10,"!!!!!!!!!!!!!!","")))))))))))</f>
        <v/>
      </c>
      <c r="MK11" s="13" t="str">
        <f>IF('Tableau (3)'!MO9=1,"1 Comté 12M 500g",IF('Tableau (3)'!MO9=2,"2 Comté 12M 500g",IF('Tableau (3)'!MO9=3,"3 Comté 12M 500g",IF('Tableau (3)'!MO9=4,"4 Comté 12M 500g",IF('Tableau (3)'!MO9=5,"5 Comté 12M 500g",IF('Tableau (3)'!MO9=6,"6 Comté 12M 500g",IF('Tableau (3)'!MO9=7,"7 Comté 12M 500g",IF('Tableau (3)'!MO9=8,"8 Comté 12M 500g",IF('Tableau (3)'!MO9=9,"9 Comté 12M 500g",IF('Tableau (3)'!MO9=10,"10 Comté 12M 500g",IF('Tableau (3)'!MO9&gt;10,"!!!!!!!!!!!!!!","")))))))))))</f>
        <v/>
      </c>
      <c r="ML11" s="14" t="str">
        <f>IF('Tableau (3)'!MO30=1,"1 Tomme d'Auve. 250g",IF('Tableau (3)'!MO30=2,"2 Tomme d'Auve. 250g",IF('Tableau (3)'!MO30=3,"3 Tomme d'Auve. 250g",IF('Tableau (3)'!MO30=4,"4 Tomme d'Auve. 250g",IF('Tableau (3)'!MO30=5,"5 Tomme d'Auve. 250g",IF('Tableau (3)'!MO30=6,"6 Tomme d'Auve. 250g",IF('Tableau (3)'!MO30=7,"7 Tomme d'Auve. 250g",IF('Tableau (3)'!MO30=8,"8 Tomme d'Auve. 250g",IF('Tableau (3)'!MO30=9,"9 Tomme d'Auve. 250g",IF('Tableau (3)'!MO30=10,"10 Tomme d'Auve. 250g",IF('Tableau (3)'!MO30&gt;10,"!!!!!!!!!!!!!!","")))))))))))</f>
        <v/>
      </c>
      <c r="MM11" s="13" t="str">
        <f>IF('Tableau (3)'!MQ9=1,"1 Comté 12M 500g",IF('Tableau (3)'!MQ9=2,"2 Comté 12M 500g",IF('Tableau (3)'!MQ9=3,"3 Comté 12M 500g",IF('Tableau (3)'!MQ9=4,"4 Comté 12M 500g",IF('Tableau (3)'!MQ9=5,"5 Comté 12M 500g",IF('Tableau (3)'!MQ9=6,"6 Comté 12M 500g",IF('Tableau (3)'!MQ9=7,"7 Comté 12M 500g",IF('Tableau (3)'!MQ9=8,"8 Comté 12M 500g",IF('Tableau (3)'!MQ9=9,"9 Comté 12M 500g",IF('Tableau (3)'!MQ9=10,"10 Comté 12M 500g",IF('Tableau (3)'!MQ9&gt;10,"!!!!!!!!!!!!!!","")))))))))))</f>
        <v/>
      </c>
      <c r="MN11" s="14" t="str">
        <f>IF('Tableau (3)'!MQ30=1,"1 Tomme d'Auve. 250g",IF('Tableau (3)'!MQ30=2,"2 Tomme d'Auve. 250g",IF('Tableau (3)'!MQ30=3,"3 Tomme d'Auve. 250g",IF('Tableau (3)'!MQ30=4,"4 Tomme d'Auve. 250g",IF('Tableau (3)'!MQ30=5,"5 Tomme d'Auve. 250g",IF('Tableau (3)'!MQ30=6,"6 Tomme d'Auve. 250g",IF('Tableau (3)'!MQ30=7,"7 Tomme d'Auve. 250g",IF('Tableau (3)'!MQ30=8,"8 Tomme d'Auve. 250g",IF('Tableau (3)'!MQ30=9,"9 Tomme d'Auve. 250g",IF('Tableau (3)'!MQ30=10,"10 Tomme d'Auve. 250g",IF('Tableau (3)'!MQ30&gt;10,"!!!!!!!!!!!!!!","")))))))))))</f>
        <v/>
      </c>
      <c r="MO11" s="13" t="str">
        <f>IF('Tableau (3)'!MS9=1,"1 Comté 12M 500g",IF('Tableau (3)'!MS9=2,"2 Comté 12M 500g",IF('Tableau (3)'!MS9=3,"3 Comté 12M 500g",IF('Tableau (3)'!MS9=4,"4 Comté 12M 500g",IF('Tableau (3)'!MS9=5,"5 Comté 12M 500g",IF('Tableau (3)'!MS9=6,"6 Comté 12M 500g",IF('Tableau (3)'!MS9=7,"7 Comté 12M 500g",IF('Tableau (3)'!MS9=8,"8 Comté 12M 500g",IF('Tableau (3)'!MS9=9,"9 Comté 12M 500g",IF('Tableau (3)'!MS9=10,"10 Comté 12M 500g",IF('Tableau (3)'!MS9&gt;10,"!!!!!!!!!!!!!!","")))))))))))</f>
        <v/>
      </c>
      <c r="MP11" s="14" t="str">
        <f>IF('Tableau (3)'!MS30=1,"1 Tomme d'Auve. 250g",IF('Tableau (3)'!MS30=2,"2 Tomme d'Auve. 250g",IF('Tableau (3)'!MS30=3,"3 Tomme d'Auve. 250g",IF('Tableau (3)'!MS30=4,"4 Tomme d'Auve. 250g",IF('Tableau (3)'!MS30=5,"5 Tomme d'Auve. 250g",IF('Tableau (3)'!MS30=6,"6 Tomme d'Auve. 250g",IF('Tableau (3)'!MS30=7,"7 Tomme d'Auve. 250g",IF('Tableau (3)'!MS30=8,"8 Tomme d'Auve. 250g",IF('Tableau (3)'!MS30=9,"9 Tomme d'Auve. 250g",IF('Tableau (3)'!MS30=10,"10 Tomme d'Auve. 250g",IF('Tableau (3)'!MS30&gt;10,"!!!!!!!!!!!!!!","")))))))))))</f>
        <v/>
      </c>
      <c r="MQ11" s="13" t="str">
        <f>IF('Tableau (3)'!MU9=1,"1 Comté 12M 500g",IF('Tableau (3)'!MU9=2,"2 Comté 12M 500g",IF('Tableau (3)'!MU9=3,"3 Comté 12M 500g",IF('Tableau (3)'!MU9=4,"4 Comté 12M 500g",IF('Tableau (3)'!MU9=5,"5 Comté 12M 500g",IF('Tableau (3)'!MU9=6,"6 Comté 12M 500g",IF('Tableau (3)'!MU9=7,"7 Comté 12M 500g",IF('Tableau (3)'!MU9=8,"8 Comté 12M 500g",IF('Tableau (3)'!MU9=9,"9 Comté 12M 500g",IF('Tableau (3)'!MU9=10,"10 Comté 12M 500g",IF('Tableau (3)'!MU9&gt;10,"!!!!!!!!!!!!!!","")))))))))))</f>
        <v/>
      </c>
      <c r="MR11" s="14" t="str">
        <f>IF('Tableau (3)'!MU30=1,"1 Tomme d'Auve. 250g",IF('Tableau (3)'!MU30=2,"2 Tomme d'Auve. 250g",IF('Tableau (3)'!MU30=3,"3 Tomme d'Auve. 250g",IF('Tableau (3)'!MU30=4,"4 Tomme d'Auve. 250g",IF('Tableau (3)'!MU30=5,"5 Tomme d'Auve. 250g",IF('Tableau (3)'!MU30=6,"6 Tomme d'Auve. 250g",IF('Tableau (3)'!MU30=7,"7 Tomme d'Auve. 250g",IF('Tableau (3)'!MU30=8,"8 Tomme d'Auve. 250g",IF('Tableau (3)'!MU30=9,"9 Tomme d'Auve. 250g",IF('Tableau (3)'!MU30=10,"10 Tomme d'Auve. 250g",IF('Tableau (3)'!MU30&gt;10,"!!!!!!!!!!!!!!","")))))))))))</f>
        <v/>
      </c>
      <c r="MS11" s="13" t="str">
        <f>IF('Tableau (3)'!MW9=1,"1 Comté 12M 500g",IF('Tableau (3)'!MW9=2,"2 Comté 12M 500g",IF('Tableau (3)'!MW9=3,"3 Comté 12M 500g",IF('Tableau (3)'!MW9=4,"4 Comté 12M 500g",IF('Tableau (3)'!MW9=5,"5 Comté 12M 500g",IF('Tableau (3)'!MW9=6,"6 Comté 12M 500g",IF('Tableau (3)'!MW9=7,"7 Comté 12M 500g",IF('Tableau (3)'!MW9=8,"8 Comté 12M 500g",IF('Tableau (3)'!MW9=9,"9 Comté 12M 500g",IF('Tableau (3)'!MW9=10,"10 Comté 12M 500g",IF('Tableau (3)'!MW9&gt;10,"!!!!!!!!!!!!!!","")))))))))))</f>
        <v/>
      </c>
      <c r="MT11" s="14" t="str">
        <f>IF('Tableau (3)'!MW30=1,"1 Tomme d'Auve. 250g",IF('Tableau (3)'!MW30=2,"2 Tomme d'Auve. 250g",IF('Tableau (3)'!MW30=3,"3 Tomme d'Auve. 250g",IF('Tableau (3)'!MW30=4,"4 Tomme d'Auve. 250g",IF('Tableau (3)'!MW30=5,"5 Tomme d'Auve. 250g",IF('Tableau (3)'!MW30=6,"6 Tomme d'Auve. 250g",IF('Tableau (3)'!MW30=7,"7 Tomme d'Auve. 250g",IF('Tableau (3)'!MW30=8,"8 Tomme d'Auve. 250g",IF('Tableau (3)'!MW30=9,"9 Tomme d'Auve. 250g",IF('Tableau (3)'!MW30=10,"10 Tomme d'Auve. 250g",IF('Tableau (3)'!MW30&gt;10,"!!!!!!!!!!!!!!","")))))))))))</f>
        <v/>
      </c>
      <c r="MU11" s="13" t="str">
        <f>IF('Tableau (3)'!MY9=1,"1 Comté 12M 500g",IF('Tableau (3)'!MY9=2,"2 Comté 12M 500g",IF('Tableau (3)'!MY9=3,"3 Comté 12M 500g",IF('Tableau (3)'!MY9=4,"4 Comté 12M 500g",IF('Tableau (3)'!MY9=5,"5 Comté 12M 500g",IF('Tableau (3)'!MY9=6,"6 Comté 12M 500g",IF('Tableau (3)'!MY9=7,"7 Comté 12M 500g",IF('Tableau (3)'!MY9=8,"8 Comté 12M 500g",IF('Tableau (3)'!MY9=9,"9 Comté 12M 500g",IF('Tableau (3)'!MY9=10,"10 Comté 12M 500g",IF('Tableau (3)'!MY9&gt;10,"!!!!!!!!!!!!!!","")))))))))))</f>
        <v/>
      </c>
      <c r="MV11" s="14" t="str">
        <f>IF('Tableau (3)'!MY30=1,"1 Tomme d'Auve. 250g",IF('Tableau (3)'!MY30=2,"2 Tomme d'Auve. 250g",IF('Tableau (3)'!MY30=3,"3 Tomme d'Auve. 250g",IF('Tableau (3)'!MY30=4,"4 Tomme d'Auve. 250g",IF('Tableau (3)'!MY30=5,"5 Tomme d'Auve. 250g",IF('Tableau (3)'!MY30=6,"6 Tomme d'Auve. 250g",IF('Tableau (3)'!MY30=7,"7 Tomme d'Auve. 250g",IF('Tableau (3)'!MY30=8,"8 Tomme d'Auve. 250g",IF('Tableau (3)'!MY30=9,"9 Tomme d'Auve. 250g",IF('Tableau (3)'!MY30=10,"10 Tomme d'Auve. 250g",IF('Tableau (3)'!MY30&gt;10,"!!!!!!!!!!!!!!","")))))))))))</f>
        <v/>
      </c>
      <c r="MW11" s="13" t="str">
        <f>IF('Tableau (3)'!NA9=1,"1 Comté 12M 500g",IF('Tableau (3)'!NA9=2,"2 Comté 12M 500g",IF('Tableau (3)'!NA9=3,"3 Comté 12M 500g",IF('Tableau (3)'!NA9=4,"4 Comté 12M 500g",IF('Tableau (3)'!NA9=5,"5 Comté 12M 500g",IF('Tableau (3)'!NA9=6,"6 Comté 12M 500g",IF('Tableau (3)'!NA9=7,"7 Comté 12M 500g",IF('Tableau (3)'!NA9=8,"8 Comté 12M 500g",IF('Tableau (3)'!NA9=9,"9 Comté 12M 500g",IF('Tableau (3)'!NA9=10,"10 Comté 12M 500g",IF('Tableau (3)'!NA9&gt;10,"!!!!!!!!!!!!!!","")))))))))))</f>
        <v/>
      </c>
      <c r="MX11" s="14" t="str">
        <f>IF('Tableau (3)'!NA30=1,"1 Tomme d'Auve. 250g",IF('Tableau (3)'!NA30=2,"2 Tomme d'Auve. 250g",IF('Tableau (3)'!NA30=3,"3 Tomme d'Auve. 250g",IF('Tableau (3)'!NA30=4,"4 Tomme d'Auve. 250g",IF('Tableau (3)'!NA30=5,"5 Tomme d'Auve. 250g",IF('Tableau (3)'!NA30=6,"6 Tomme d'Auve. 250g",IF('Tableau (3)'!NA30=7,"7 Tomme d'Auve. 250g",IF('Tableau (3)'!NA30=8,"8 Tomme d'Auve. 250g",IF('Tableau (3)'!NA30=9,"9 Tomme d'Auve. 250g",IF('Tableau (3)'!NA30=10,"10 Tomme d'Auve. 250g",IF('Tableau (3)'!NA30&gt;10,"!!!!!!!!!!!!!!","")))))))))))</f>
        <v/>
      </c>
      <c r="MY11" s="13" t="str">
        <f>IF('Tableau (3)'!NC9=1,"1 Comté 12M 500g",IF('Tableau (3)'!NC9=2,"2 Comté 12M 500g",IF('Tableau (3)'!NC9=3,"3 Comté 12M 500g",IF('Tableau (3)'!NC9=4,"4 Comté 12M 500g",IF('Tableau (3)'!NC9=5,"5 Comté 12M 500g",IF('Tableau (3)'!NC9=6,"6 Comté 12M 500g",IF('Tableau (3)'!NC9=7,"7 Comté 12M 500g",IF('Tableau (3)'!NC9=8,"8 Comté 12M 500g",IF('Tableau (3)'!NC9=9,"9 Comté 12M 500g",IF('Tableau (3)'!NC9=10,"10 Comté 12M 500g",IF('Tableau (3)'!NC9&gt;10,"!!!!!!!!!!!!!!","")))))))))))</f>
        <v/>
      </c>
      <c r="MZ11" s="14" t="str">
        <f>IF('Tableau (3)'!NC30=1,"1 Tomme d'Auve. 250g",IF('Tableau (3)'!NC30=2,"2 Tomme d'Auve. 250g",IF('Tableau (3)'!NC30=3,"3 Tomme d'Auve. 250g",IF('Tableau (3)'!NC30=4,"4 Tomme d'Auve. 250g",IF('Tableau (3)'!NC30=5,"5 Tomme d'Auve. 250g",IF('Tableau (3)'!NC30=6,"6 Tomme d'Auve. 250g",IF('Tableau (3)'!NC30=7,"7 Tomme d'Auve. 250g",IF('Tableau (3)'!NC30=8,"8 Tomme d'Auve. 250g",IF('Tableau (3)'!NC30=9,"9 Tomme d'Auve. 250g",IF('Tableau (3)'!NC30=10,"10 Tomme d'Auve. 250g",IF('Tableau (3)'!NC30&gt;10,"!!!!!!!!!!!!!!","")))))))))))</f>
        <v/>
      </c>
      <c r="NA11" s="13" t="str">
        <f>IF('Tableau (3)'!NE9=1,"1 Comté 12M 500g",IF('Tableau (3)'!NE9=2,"2 Comté 12M 500g",IF('Tableau (3)'!NE9=3,"3 Comté 12M 500g",IF('Tableau (3)'!NE9=4,"4 Comté 12M 500g",IF('Tableau (3)'!NE9=5,"5 Comté 12M 500g",IF('Tableau (3)'!NE9=6,"6 Comté 12M 500g",IF('Tableau (3)'!NE9=7,"7 Comté 12M 500g",IF('Tableau (3)'!NE9=8,"8 Comté 12M 500g",IF('Tableau (3)'!NE9=9,"9 Comté 12M 500g",IF('Tableau (3)'!NE9=10,"10 Comté 12M 500g",IF('Tableau (3)'!NE9&gt;10,"!!!!!!!!!!!!!!","")))))))))))</f>
        <v/>
      </c>
      <c r="NB11" s="14" t="str">
        <f>IF('Tableau (3)'!NE30=1,"1 Tomme d'Auve. 250g",IF('Tableau (3)'!NE30=2,"2 Tomme d'Auve. 250g",IF('Tableau (3)'!NE30=3,"3 Tomme d'Auve. 250g",IF('Tableau (3)'!NE30=4,"4 Tomme d'Auve. 250g",IF('Tableau (3)'!NE30=5,"5 Tomme d'Auve. 250g",IF('Tableau (3)'!NE30=6,"6 Tomme d'Auve. 250g",IF('Tableau (3)'!NE30=7,"7 Tomme d'Auve. 250g",IF('Tableau (3)'!NE30=8,"8 Tomme d'Auve. 250g",IF('Tableau (3)'!NE30=9,"9 Tomme d'Auve. 250g",IF('Tableau (3)'!NE30=10,"10 Tomme d'Auve. 250g",IF('Tableau (3)'!NE30&gt;10,"!!!!!!!!!!!!!!","")))))))))))</f>
        <v/>
      </c>
      <c r="NC11" s="13" t="str">
        <f>IF('Tableau (3)'!NG9=1,"1 Comté 12M 500g",IF('Tableau (3)'!NG9=2,"2 Comté 12M 500g",IF('Tableau (3)'!NG9=3,"3 Comté 12M 500g",IF('Tableau (3)'!NG9=4,"4 Comté 12M 500g",IF('Tableau (3)'!NG9=5,"5 Comté 12M 500g",IF('Tableau (3)'!NG9=6,"6 Comté 12M 500g",IF('Tableau (3)'!NG9=7,"7 Comté 12M 500g",IF('Tableau (3)'!NG9=8,"8 Comté 12M 500g",IF('Tableau (3)'!NG9=9,"9 Comté 12M 500g",IF('Tableau (3)'!NG9=10,"10 Comté 12M 500g",IF('Tableau (3)'!NG9&gt;10,"!!!!!!!!!!!!!!","")))))))))))</f>
        <v/>
      </c>
      <c r="ND11" s="14" t="str">
        <f>IF('Tableau (3)'!NG30=1,"1 Tomme d'Auve. 250g",IF('Tableau (3)'!NG30=2,"2 Tomme d'Auve. 250g",IF('Tableau (3)'!NG30=3,"3 Tomme d'Auve. 250g",IF('Tableau (3)'!NG30=4,"4 Tomme d'Auve. 250g",IF('Tableau (3)'!NG30=5,"5 Tomme d'Auve. 250g",IF('Tableau (3)'!NG30=6,"6 Tomme d'Auve. 250g",IF('Tableau (3)'!NG30=7,"7 Tomme d'Auve. 250g",IF('Tableau (3)'!NG30=8,"8 Tomme d'Auve. 250g",IF('Tableau (3)'!NG30=9,"9 Tomme d'Auve. 250g",IF('Tableau (3)'!NG30=10,"10 Tomme d'Auve. 250g",IF('Tableau (3)'!NG30&gt;10,"!!!!!!!!!!!!!!","")))))))))))</f>
        <v/>
      </c>
      <c r="NE11" s="13" t="str">
        <f>IF('Tableau (3)'!NI9=1,"1 Comté 12M 500g",IF('Tableau (3)'!NI9=2,"2 Comté 12M 500g",IF('Tableau (3)'!NI9=3,"3 Comté 12M 500g",IF('Tableau (3)'!NI9=4,"4 Comté 12M 500g",IF('Tableau (3)'!NI9=5,"5 Comté 12M 500g",IF('Tableau (3)'!NI9=6,"6 Comté 12M 500g",IF('Tableau (3)'!NI9=7,"7 Comté 12M 500g",IF('Tableau (3)'!NI9=8,"8 Comté 12M 500g",IF('Tableau (3)'!NI9=9,"9 Comté 12M 500g",IF('Tableau (3)'!NI9=10,"10 Comté 12M 500g",IF('Tableau (3)'!NI9&gt;10,"!!!!!!!!!!!!!!","")))))))))))</f>
        <v/>
      </c>
      <c r="NF11" s="14" t="str">
        <f>IF('Tableau (3)'!NI30=1,"1 Tomme d'Auve. 250g",IF('Tableau (3)'!NI30=2,"2 Tomme d'Auve. 250g",IF('Tableau (3)'!NI30=3,"3 Tomme d'Auve. 250g",IF('Tableau (3)'!NI30=4,"4 Tomme d'Auve. 250g",IF('Tableau (3)'!NI30=5,"5 Tomme d'Auve. 250g",IF('Tableau (3)'!NI30=6,"6 Tomme d'Auve. 250g",IF('Tableau (3)'!NI30=7,"7 Tomme d'Auve. 250g",IF('Tableau (3)'!NI30=8,"8 Tomme d'Auve. 250g",IF('Tableau (3)'!NI30=9,"9 Tomme d'Auve. 250g",IF('Tableau (3)'!NI30=10,"10 Tomme d'Auve. 250g",IF('Tableau (3)'!NI30&gt;10,"!!!!!!!!!!!!!!","")))))))))))</f>
        <v/>
      </c>
      <c r="NG11" s="13" t="str">
        <f>IF('Tableau (3)'!NK9=1,"1 Comté 12M 500g",IF('Tableau (3)'!NK9=2,"2 Comté 12M 500g",IF('Tableau (3)'!NK9=3,"3 Comté 12M 500g",IF('Tableau (3)'!NK9=4,"4 Comté 12M 500g",IF('Tableau (3)'!NK9=5,"5 Comté 12M 500g",IF('Tableau (3)'!NK9=6,"6 Comté 12M 500g",IF('Tableau (3)'!NK9=7,"7 Comté 12M 500g",IF('Tableau (3)'!NK9=8,"8 Comté 12M 500g",IF('Tableau (3)'!NK9=9,"9 Comté 12M 500g",IF('Tableau (3)'!NK9=10,"10 Comté 12M 500g",IF('Tableau (3)'!NK9&gt;10,"!!!!!!!!!!!!!!","")))))))))))</f>
        <v/>
      </c>
      <c r="NH11" s="14" t="str">
        <f>IF('Tableau (3)'!NK30=1,"1 Tomme d'Auve. 250g",IF('Tableau (3)'!NK30=2,"2 Tomme d'Auve. 250g",IF('Tableau (3)'!NK30=3,"3 Tomme d'Auve. 250g",IF('Tableau (3)'!NK30=4,"4 Tomme d'Auve. 250g",IF('Tableau (3)'!NK30=5,"5 Tomme d'Auve. 250g",IF('Tableau (3)'!NK30=6,"6 Tomme d'Auve. 250g",IF('Tableau (3)'!NK30=7,"7 Tomme d'Auve. 250g",IF('Tableau (3)'!NK30=8,"8 Tomme d'Auve. 250g",IF('Tableau (3)'!NK30=9,"9 Tomme d'Auve. 250g",IF('Tableau (3)'!NK30=10,"10 Tomme d'Auve. 250g",IF('Tableau (3)'!NK30&gt;10,"!!!!!!!!!!!!!!","")))))))))))</f>
        <v/>
      </c>
      <c r="NI11" s="13" t="str">
        <f>IF('Tableau (3)'!NM9=1,"1 Comté 12M 500g",IF('Tableau (3)'!NM9=2,"2 Comté 12M 500g",IF('Tableau (3)'!NM9=3,"3 Comté 12M 500g",IF('Tableau (3)'!NM9=4,"4 Comté 12M 500g",IF('Tableau (3)'!NM9=5,"5 Comté 12M 500g",IF('Tableau (3)'!NM9=6,"6 Comté 12M 500g",IF('Tableau (3)'!NM9=7,"7 Comté 12M 500g",IF('Tableau (3)'!NM9=8,"8 Comté 12M 500g",IF('Tableau (3)'!NM9=9,"9 Comté 12M 500g",IF('Tableau (3)'!NM9=10,"10 Comté 12M 500g",IF('Tableau (3)'!NM9&gt;10,"!!!!!!!!!!!!!!","")))))))))))</f>
        <v/>
      </c>
      <c r="NJ11" s="14" t="str">
        <f>IF('Tableau (3)'!NM30=1,"1 Tomme d'Auve. 250g",IF('Tableau (3)'!NM30=2,"2 Tomme d'Auve. 250g",IF('Tableau (3)'!NM30=3,"3 Tomme d'Auve. 250g",IF('Tableau (3)'!NM30=4,"4 Tomme d'Auve. 250g",IF('Tableau (3)'!NM30=5,"5 Tomme d'Auve. 250g",IF('Tableau (3)'!NM30=6,"6 Tomme d'Auve. 250g",IF('Tableau (3)'!NM30=7,"7 Tomme d'Auve. 250g",IF('Tableau (3)'!NM30=8,"8 Tomme d'Auve. 250g",IF('Tableau (3)'!NM30=9,"9 Tomme d'Auve. 250g",IF('Tableau (3)'!NM30=10,"10 Tomme d'Auve. 250g",IF('Tableau (3)'!NM30&gt;10,"!!!!!!!!!!!!!!","")))))))))))</f>
        <v/>
      </c>
      <c r="NK11" s="13" t="str">
        <f>IF('Tableau (3)'!NO9=1,"1 Comté 12M 500g",IF('Tableau (3)'!NO9=2,"2 Comté 12M 500g",IF('Tableau (3)'!NO9=3,"3 Comté 12M 500g",IF('Tableau (3)'!NO9=4,"4 Comté 12M 500g",IF('Tableau (3)'!NO9=5,"5 Comté 12M 500g",IF('Tableau (3)'!NO9=6,"6 Comté 12M 500g",IF('Tableau (3)'!NO9=7,"7 Comté 12M 500g",IF('Tableau (3)'!NO9=8,"8 Comté 12M 500g",IF('Tableau (3)'!NO9=9,"9 Comté 12M 500g",IF('Tableau (3)'!NO9=10,"10 Comté 12M 500g",IF('Tableau (3)'!NO9&gt;10,"!!!!!!!!!!!!!!","")))))))))))</f>
        <v/>
      </c>
      <c r="NL11" s="14" t="str">
        <f>IF('Tableau (3)'!NO30=1,"1 Tomme d'Auve. 250g",IF('Tableau (3)'!NO30=2,"2 Tomme d'Auve. 250g",IF('Tableau (3)'!NO30=3,"3 Tomme d'Auve. 250g",IF('Tableau (3)'!NO30=4,"4 Tomme d'Auve. 250g",IF('Tableau (3)'!NO30=5,"5 Tomme d'Auve. 250g",IF('Tableau (3)'!NO30=6,"6 Tomme d'Auve. 250g",IF('Tableau (3)'!NO30=7,"7 Tomme d'Auve. 250g",IF('Tableau (3)'!NO30=8,"8 Tomme d'Auve. 250g",IF('Tableau (3)'!NO30=9,"9 Tomme d'Auve. 250g",IF('Tableau (3)'!NO30=10,"10 Tomme d'Auve. 250g",IF('Tableau (3)'!NO30&gt;10,"!!!!!!!!!!!!!!","")))))))))))</f>
        <v/>
      </c>
      <c r="NM11" s="13" t="str">
        <f>IF('Tableau (3)'!NQ9=1,"1 Comté 12M 500g",IF('Tableau (3)'!NQ9=2,"2 Comté 12M 500g",IF('Tableau (3)'!NQ9=3,"3 Comté 12M 500g",IF('Tableau (3)'!NQ9=4,"4 Comté 12M 500g",IF('Tableau (3)'!NQ9=5,"5 Comté 12M 500g",IF('Tableau (3)'!NQ9=6,"6 Comté 12M 500g",IF('Tableau (3)'!NQ9=7,"7 Comté 12M 500g",IF('Tableau (3)'!NQ9=8,"8 Comté 12M 500g",IF('Tableau (3)'!NQ9=9,"9 Comté 12M 500g",IF('Tableau (3)'!NQ9=10,"10 Comté 12M 500g",IF('Tableau (3)'!NQ9&gt;10,"!!!!!!!!!!!!!!","")))))))))))</f>
        <v/>
      </c>
      <c r="NN11" s="14" t="str">
        <f>IF('Tableau (3)'!NQ30=1,"1 Tomme d'Auve. 250g",IF('Tableau (3)'!NQ30=2,"2 Tomme d'Auve. 250g",IF('Tableau (3)'!NQ30=3,"3 Tomme d'Auve. 250g",IF('Tableau (3)'!NQ30=4,"4 Tomme d'Auve. 250g",IF('Tableau (3)'!NQ30=5,"5 Tomme d'Auve. 250g",IF('Tableau (3)'!NQ30=6,"6 Tomme d'Auve. 250g",IF('Tableau (3)'!NQ30=7,"7 Tomme d'Auve. 250g",IF('Tableau (3)'!NQ30=8,"8 Tomme d'Auve. 250g",IF('Tableau (3)'!NQ30=9,"9 Tomme d'Auve. 250g",IF('Tableau (3)'!NQ30=10,"10 Tomme d'Auve. 250g",IF('Tableau (3)'!NQ30&gt;10,"!!!!!!!!!!!!!!","")))))))))))</f>
        <v/>
      </c>
      <c r="NO11" s="13" t="str">
        <f>IF('Tableau (3)'!NS9=1,"1 Comté 12M 500g",IF('Tableau (3)'!NS9=2,"2 Comté 12M 500g",IF('Tableau (3)'!NS9=3,"3 Comté 12M 500g",IF('Tableau (3)'!NS9=4,"4 Comté 12M 500g",IF('Tableau (3)'!NS9=5,"5 Comté 12M 500g",IF('Tableau (3)'!NS9=6,"6 Comté 12M 500g",IF('Tableau (3)'!NS9=7,"7 Comté 12M 500g",IF('Tableau (3)'!NS9=8,"8 Comté 12M 500g",IF('Tableau (3)'!NS9=9,"9 Comté 12M 500g",IF('Tableau (3)'!NS9=10,"10 Comté 12M 500g",IF('Tableau (3)'!NS9&gt;10,"!!!!!!!!!!!!!!","")))))))))))</f>
        <v/>
      </c>
      <c r="NP11" s="14" t="str">
        <f>IF('Tableau (3)'!NS30=1,"1 Tomme d'Auve. 250g",IF('Tableau (3)'!NS30=2,"2 Tomme d'Auve. 250g",IF('Tableau (3)'!NS30=3,"3 Tomme d'Auve. 250g",IF('Tableau (3)'!NS30=4,"4 Tomme d'Auve. 250g",IF('Tableau (3)'!NS30=5,"5 Tomme d'Auve. 250g",IF('Tableau (3)'!NS30=6,"6 Tomme d'Auve. 250g",IF('Tableau (3)'!NS30=7,"7 Tomme d'Auve. 250g",IF('Tableau (3)'!NS30=8,"8 Tomme d'Auve. 250g",IF('Tableau (3)'!NS30=9,"9 Tomme d'Auve. 250g",IF('Tableau (3)'!NS30=10,"10 Tomme d'Auve. 250g",IF('Tableau (3)'!NS30&gt;10,"!!!!!!!!!!!!!!","")))))))))))</f>
        <v/>
      </c>
      <c r="NQ11" s="13" t="str">
        <f>IF('Tableau (3)'!NU9=1,"1 Comté 12M 500g",IF('Tableau (3)'!NU9=2,"2 Comté 12M 500g",IF('Tableau (3)'!NU9=3,"3 Comté 12M 500g",IF('Tableau (3)'!NU9=4,"4 Comté 12M 500g",IF('Tableau (3)'!NU9=5,"5 Comté 12M 500g",IF('Tableau (3)'!NU9=6,"6 Comté 12M 500g",IF('Tableau (3)'!NU9=7,"7 Comté 12M 500g",IF('Tableau (3)'!NU9=8,"8 Comté 12M 500g",IF('Tableau (3)'!NU9=9,"9 Comté 12M 500g",IF('Tableau (3)'!NU9=10,"10 Comté 12M 500g",IF('Tableau (3)'!NU9&gt;10,"!!!!!!!!!!!!!!","")))))))))))</f>
        <v/>
      </c>
      <c r="NR11" s="14" t="str">
        <f>IF('Tableau (3)'!NU30=1,"1 Tomme d'Auve. 250g",IF('Tableau (3)'!NU30=2,"2 Tomme d'Auve. 250g",IF('Tableau (3)'!NU30=3,"3 Tomme d'Auve. 250g",IF('Tableau (3)'!NU30=4,"4 Tomme d'Auve. 250g",IF('Tableau (3)'!NU30=5,"5 Tomme d'Auve. 250g",IF('Tableau (3)'!NU30=6,"6 Tomme d'Auve. 250g",IF('Tableau (3)'!NU30=7,"7 Tomme d'Auve. 250g",IF('Tableau (3)'!NU30=8,"8 Tomme d'Auve. 250g",IF('Tableau (3)'!NU30=9,"9 Tomme d'Auve. 250g",IF('Tableau (3)'!NU30=10,"10 Tomme d'Auve. 250g",IF('Tableau (3)'!NU30&gt;10,"!!!!!!!!!!!!!!","")))))))))))</f>
        <v/>
      </c>
      <c r="NS11" s="13" t="str">
        <f>IF('Tableau (3)'!NW9=1,"1 Comté 12M 500g",IF('Tableau (3)'!NW9=2,"2 Comté 12M 500g",IF('Tableau (3)'!NW9=3,"3 Comté 12M 500g",IF('Tableau (3)'!NW9=4,"4 Comté 12M 500g",IF('Tableau (3)'!NW9=5,"5 Comté 12M 500g",IF('Tableau (3)'!NW9=6,"6 Comté 12M 500g",IF('Tableau (3)'!NW9=7,"7 Comté 12M 500g",IF('Tableau (3)'!NW9=8,"8 Comté 12M 500g",IF('Tableau (3)'!NW9=9,"9 Comté 12M 500g",IF('Tableau (3)'!NW9=10,"10 Comté 12M 500g",IF('Tableau (3)'!NW9&gt;10,"!!!!!!!!!!!!!!","")))))))))))</f>
        <v/>
      </c>
      <c r="NT11" s="14" t="str">
        <f>IF('Tableau (3)'!NW30=1,"1 Tomme d'Auve. 250g",IF('Tableau (3)'!NW30=2,"2 Tomme d'Auve. 250g",IF('Tableau (3)'!NW30=3,"3 Tomme d'Auve. 250g",IF('Tableau (3)'!NW30=4,"4 Tomme d'Auve. 250g",IF('Tableau (3)'!NW30=5,"5 Tomme d'Auve. 250g",IF('Tableau (3)'!NW30=6,"6 Tomme d'Auve. 250g",IF('Tableau (3)'!NW30=7,"7 Tomme d'Auve. 250g",IF('Tableau (3)'!NW30=8,"8 Tomme d'Auve. 250g",IF('Tableau (3)'!NW30=9,"9 Tomme d'Auve. 250g",IF('Tableau (3)'!NW30=10,"10 Tomme d'Auve. 250g",IF('Tableau (3)'!NW30&gt;10,"!!!!!!!!!!!!!!","")))))))))))</f>
        <v/>
      </c>
      <c r="NU11" s="13" t="str">
        <f>IF('Tableau (3)'!NY9=1,"1 Comté 12M 500g",IF('Tableau (3)'!NY9=2,"2 Comté 12M 500g",IF('Tableau (3)'!NY9=3,"3 Comté 12M 500g",IF('Tableau (3)'!NY9=4,"4 Comté 12M 500g",IF('Tableau (3)'!NY9=5,"5 Comté 12M 500g",IF('Tableau (3)'!NY9=6,"6 Comté 12M 500g",IF('Tableau (3)'!NY9=7,"7 Comté 12M 500g",IF('Tableau (3)'!NY9=8,"8 Comté 12M 500g",IF('Tableau (3)'!NY9=9,"9 Comté 12M 500g",IF('Tableau (3)'!NY9=10,"10 Comté 12M 500g",IF('Tableau (3)'!NY9&gt;10,"!!!!!!!!!!!!!!","")))))))))))</f>
        <v/>
      </c>
      <c r="NV11" s="14" t="str">
        <f>IF('Tableau (3)'!NY30=1,"1 Tomme d'Auve. 250g",IF('Tableau (3)'!NY30=2,"2 Tomme d'Auve. 250g",IF('Tableau (3)'!NY30=3,"3 Tomme d'Auve. 250g",IF('Tableau (3)'!NY30=4,"4 Tomme d'Auve. 250g",IF('Tableau (3)'!NY30=5,"5 Tomme d'Auve. 250g",IF('Tableau (3)'!NY30=6,"6 Tomme d'Auve. 250g",IF('Tableau (3)'!NY30=7,"7 Tomme d'Auve. 250g",IF('Tableau (3)'!NY30=8,"8 Tomme d'Auve. 250g",IF('Tableau (3)'!NY30=9,"9 Tomme d'Auve. 250g",IF('Tableau (3)'!NY30=10,"10 Tomme d'Auve. 250g",IF('Tableau (3)'!NY30&gt;10,"!!!!!!!!!!!!!!","")))))))))))</f>
        <v/>
      </c>
      <c r="NW11" s="13" t="str">
        <f>IF('Tableau (3)'!OA9=1,"1 Comté 12M 500g",IF('Tableau (3)'!OA9=2,"2 Comté 12M 500g",IF('Tableau (3)'!OA9=3,"3 Comté 12M 500g",IF('Tableau (3)'!OA9=4,"4 Comté 12M 500g",IF('Tableau (3)'!OA9=5,"5 Comté 12M 500g",IF('Tableau (3)'!OA9=6,"6 Comté 12M 500g",IF('Tableau (3)'!OA9=7,"7 Comté 12M 500g",IF('Tableau (3)'!OA9=8,"8 Comté 12M 500g",IF('Tableau (3)'!OA9=9,"9 Comté 12M 500g",IF('Tableau (3)'!OA9=10,"10 Comté 12M 500g",IF('Tableau (3)'!OA9&gt;10,"!!!!!!!!!!!!!!","")))))))))))</f>
        <v/>
      </c>
      <c r="NX11" s="14" t="str">
        <f>IF('Tableau (3)'!OA30=1,"1 Tomme d'Auve. 250g",IF('Tableau (3)'!OA30=2,"2 Tomme d'Auve. 250g",IF('Tableau (3)'!OA30=3,"3 Tomme d'Auve. 250g",IF('Tableau (3)'!OA30=4,"4 Tomme d'Auve. 250g",IF('Tableau (3)'!OA30=5,"5 Tomme d'Auve. 250g",IF('Tableau (3)'!OA30=6,"6 Tomme d'Auve. 250g",IF('Tableau (3)'!OA30=7,"7 Tomme d'Auve. 250g",IF('Tableau (3)'!OA30=8,"8 Tomme d'Auve. 250g",IF('Tableau (3)'!OA30=9,"9 Tomme d'Auve. 250g",IF('Tableau (3)'!OA30=10,"10 Tomme d'Auve. 250g",IF('Tableau (3)'!OA30&gt;10,"!!!!!!!!!!!!!!","")))))))))))</f>
        <v/>
      </c>
      <c r="NY11" s="13" t="str">
        <f>IF('Tableau (3)'!OC9=1,"1 Comté 12M 500g",IF('Tableau (3)'!OC9=2,"2 Comté 12M 500g",IF('Tableau (3)'!OC9=3,"3 Comté 12M 500g",IF('Tableau (3)'!OC9=4,"4 Comté 12M 500g",IF('Tableau (3)'!OC9=5,"5 Comté 12M 500g",IF('Tableau (3)'!OC9=6,"6 Comté 12M 500g",IF('Tableau (3)'!OC9=7,"7 Comté 12M 500g",IF('Tableau (3)'!OC9=8,"8 Comté 12M 500g",IF('Tableau (3)'!OC9=9,"9 Comté 12M 500g",IF('Tableau (3)'!OC9=10,"10 Comté 12M 500g",IF('Tableau (3)'!OC9&gt;10,"!!!!!!!!!!!!!!","")))))))))))</f>
        <v/>
      </c>
      <c r="NZ11" s="14" t="str">
        <f>IF('Tableau (3)'!OC30=1,"1 Tomme d'Auve. 250g",IF('Tableau (3)'!OC30=2,"2 Tomme d'Auve. 250g",IF('Tableau (3)'!OC30=3,"3 Tomme d'Auve. 250g",IF('Tableau (3)'!OC30=4,"4 Tomme d'Auve. 250g",IF('Tableau (3)'!OC30=5,"5 Tomme d'Auve. 250g",IF('Tableau (3)'!OC30=6,"6 Tomme d'Auve. 250g",IF('Tableau (3)'!OC30=7,"7 Tomme d'Auve. 250g",IF('Tableau (3)'!OC30=8,"8 Tomme d'Auve. 250g",IF('Tableau (3)'!OC30=9,"9 Tomme d'Auve. 250g",IF('Tableau (3)'!OC30=10,"10 Tomme d'Auve. 250g",IF('Tableau (3)'!OC30&gt;10,"!!!!!!!!!!!!!!","")))))))))))</f>
        <v/>
      </c>
      <c r="OA11" s="13" t="str">
        <f>IF('Tableau (3)'!OE9=1,"1 Comté 12M 500g",IF('Tableau (3)'!OE9=2,"2 Comté 12M 500g",IF('Tableau (3)'!OE9=3,"3 Comté 12M 500g",IF('Tableau (3)'!OE9=4,"4 Comté 12M 500g",IF('Tableau (3)'!OE9=5,"5 Comté 12M 500g",IF('Tableau (3)'!OE9=6,"6 Comté 12M 500g",IF('Tableau (3)'!OE9=7,"7 Comté 12M 500g",IF('Tableau (3)'!OE9=8,"8 Comté 12M 500g",IF('Tableau (3)'!OE9=9,"9 Comté 12M 500g",IF('Tableau (3)'!OE9=10,"10 Comté 12M 500g",IF('Tableau (3)'!OE9&gt;10,"!!!!!!!!!!!!!!","")))))))))))</f>
        <v/>
      </c>
      <c r="OB11" s="14" t="str">
        <f>IF('Tableau (3)'!OE30=1,"1 Tomme d'Auve. 250g",IF('Tableau (3)'!OE30=2,"2 Tomme d'Auve. 250g",IF('Tableau (3)'!OE30=3,"3 Tomme d'Auve. 250g",IF('Tableau (3)'!OE30=4,"4 Tomme d'Auve. 250g",IF('Tableau (3)'!OE30=5,"5 Tomme d'Auve. 250g",IF('Tableau (3)'!OE30=6,"6 Tomme d'Auve. 250g",IF('Tableau (3)'!OE30=7,"7 Tomme d'Auve. 250g",IF('Tableau (3)'!OE30=8,"8 Tomme d'Auve. 250g",IF('Tableau (3)'!OE30=9,"9 Tomme d'Auve. 250g",IF('Tableau (3)'!OE30=10,"10 Tomme d'Auve. 250g",IF('Tableau (3)'!OE30&gt;10,"!!!!!!!!!!!!!!","")))))))))))</f>
        <v/>
      </c>
      <c r="OC11" s="13" t="str">
        <f>IF('Tableau (3)'!OG9=1,"1 Comté 12M 500g",IF('Tableau (3)'!OG9=2,"2 Comté 12M 500g",IF('Tableau (3)'!OG9=3,"3 Comté 12M 500g",IF('Tableau (3)'!OG9=4,"4 Comté 12M 500g",IF('Tableau (3)'!OG9=5,"5 Comté 12M 500g",IF('Tableau (3)'!OG9=6,"6 Comté 12M 500g",IF('Tableau (3)'!OG9=7,"7 Comté 12M 500g",IF('Tableau (3)'!OG9=8,"8 Comté 12M 500g",IF('Tableau (3)'!OG9=9,"9 Comté 12M 500g",IF('Tableau (3)'!OG9=10,"10 Comté 12M 500g",IF('Tableau (3)'!OG9&gt;10,"!!!!!!!!!!!!!!","")))))))))))</f>
        <v/>
      </c>
      <c r="OD11" s="14" t="str">
        <f>IF('Tableau (3)'!OG30=1,"1 Tomme d'Auve. 250g",IF('Tableau (3)'!OG30=2,"2 Tomme d'Auve. 250g",IF('Tableau (3)'!OG30=3,"3 Tomme d'Auve. 250g",IF('Tableau (3)'!OG30=4,"4 Tomme d'Auve. 250g",IF('Tableau (3)'!OG30=5,"5 Tomme d'Auve. 250g",IF('Tableau (3)'!OG30=6,"6 Tomme d'Auve. 250g",IF('Tableau (3)'!OG30=7,"7 Tomme d'Auve. 250g",IF('Tableau (3)'!OG30=8,"8 Tomme d'Auve. 250g",IF('Tableau (3)'!OG30=9,"9 Tomme d'Auve. 250g",IF('Tableau (3)'!OG30=10,"10 Tomme d'Auve. 250g",IF('Tableau (3)'!OG30&gt;10,"!!!!!!!!!!!!!!","")))))))))))</f>
        <v/>
      </c>
      <c r="OE11" s="13" t="str">
        <f>IF('Tableau (3)'!OI9=1,"1 Comté 12M 500g",IF('Tableau (3)'!OI9=2,"2 Comté 12M 500g",IF('Tableau (3)'!OI9=3,"3 Comté 12M 500g",IF('Tableau (3)'!OI9=4,"4 Comté 12M 500g",IF('Tableau (3)'!OI9=5,"5 Comté 12M 500g",IF('Tableau (3)'!OI9=6,"6 Comté 12M 500g",IF('Tableau (3)'!OI9=7,"7 Comté 12M 500g",IF('Tableau (3)'!OI9=8,"8 Comté 12M 500g",IF('Tableau (3)'!OI9=9,"9 Comté 12M 500g",IF('Tableau (3)'!OI9=10,"10 Comté 12M 500g",IF('Tableau (3)'!OI9&gt;10,"!!!!!!!!!!!!!!","")))))))))))</f>
        <v/>
      </c>
      <c r="OF11" s="14" t="str">
        <f>IF('Tableau (3)'!OI30=1,"1 Tomme d'Auve. 250g",IF('Tableau (3)'!OI30=2,"2 Tomme d'Auve. 250g",IF('Tableau (3)'!OI30=3,"3 Tomme d'Auve. 250g",IF('Tableau (3)'!OI30=4,"4 Tomme d'Auve. 250g",IF('Tableau (3)'!OI30=5,"5 Tomme d'Auve. 250g",IF('Tableau (3)'!OI30=6,"6 Tomme d'Auve. 250g",IF('Tableau (3)'!OI30=7,"7 Tomme d'Auve. 250g",IF('Tableau (3)'!OI30=8,"8 Tomme d'Auve. 250g",IF('Tableau (3)'!OI30=9,"9 Tomme d'Auve. 250g",IF('Tableau (3)'!OI30=10,"10 Tomme d'Auve. 250g",IF('Tableau (3)'!OI30&gt;10,"!!!!!!!!!!!!!!","")))))))))))</f>
        <v/>
      </c>
      <c r="OG11" s="13" t="str">
        <f>IF('Tableau (3)'!OK9=1,"1 Comté 12M 500g",IF('Tableau (3)'!OK9=2,"2 Comté 12M 500g",IF('Tableau (3)'!OK9=3,"3 Comté 12M 500g",IF('Tableau (3)'!OK9=4,"4 Comté 12M 500g",IF('Tableau (3)'!OK9=5,"5 Comté 12M 500g",IF('Tableau (3)'!OK9=6,"6 Comté 12M 500g",IF('Tableau (3)'!OK9=7,"7 Comté 12M 500g",IF('Tableau (3)'!OK9=8,"8 Comté 12M 500g",IF('Tableau (3)'!OK9=9,"9 Comté 12M 500g",IF('Tableau (3)'!OK9=10,"10 Comté 12M 500g",IF('Tableau (3)'!OK9&gt;10,"!!!!!!!!!!!!!!","")))))))))))</f>
        <v/>
      </c>
      <c r="OH11" s="14" t="str">
        <f>IF('Tableau (3)'!OK30=1,"1 Tomme d'Auve. 250g",IF('Tableau (3)'!OK30=2,"2 Tomme d'Auve. 250g",IF('Tableau (3)'!OK30=3,"3 Tomme d'Auve. 250g",IF('Tableau (3)'!OK30=4,"4 Tomme d'Auve. 250g",IF('Tableau (3)'!OK30=5,"5 Tomme d'Auve. 250g",IF('Tableau (3)'!OK30=6,"6 Tomme d'Auve. 250g",IF('Tableau (3)'!OK30=7,"7 Tomme d'Auve. 250g",IF('Tableau (3)'!OK30=8,"8 Tomme d'Auve. 250g",IF('Tableau (3)'!OK30=9,"9 Tomme d'Auve. 250g",IF('Tableau (3)'!OK30=10,"10 Tomme d'Auve. 250g",IF('Tableau (3)'!OK30&gt;10,"!!!!!!!!!!!!!!","")))))))))))</f>
        <v/>
      </c>
      <c r="OI11" s="13" t="str">
        <f>IF('Tableau (3)'!OM9=1,"1 Comté 12M 500g",IF('Tableau (3)'!OM9=2,"2 Comté 12M 500g",IF('Tableau (3)'!OM9=3,"3 Comté 12M 500g",IF('Tableau (3)'!OM9=4,"4 Comté 12M 500g",IF('Tableau (3)'!OM9=5,"5 Comté 12M 500g",IF('Tableau (3)'!OM9=6,"6 Comté 12M 500g",IF('Tableau (3)'!OM9=7,"7 Comté 12M 500g",IF('Tableau (3)'!OM9=8,"8 Comté 12M 500g",IF('Tableau (3)'!OM9=9,"9 Comté 12M 500g",IF('Tableau (3)'!OM9=10,"10 Comté 12M 500g",IF('Tableau (3)'!OM9&gt;10,"!!!!!!!!!!!!!!","")))))))))))</f>
        <v/>
      </c>
      <c r="OJ11" s="14" t="str">
        <f>IF('Tableau (3)'!OM30=1,"1 Tomme d'Auve. 250g",IF('Tableau (3)'!OM30=2,"2 Tomme d'Auve. 250g",IF('Tableau (3)'!OM30=3,"3 Tomme d'Auve. 250g",IF('Tableau (3)'!OM30=4,"4 Tomme d'Auve. 250g",IF('Tableau (3)'!OM30=5,"5 Tomme d'Auve. 250g",IF('Tableau (3)'!OM30=6,"6 Tomme d'Auve. 250g",IF('Tableau (3)'!OM30=7,"7 Tomme d'Auve. 250g",IF('Tableau (3)'!OM30=8,"8 Tomme d'Auve. 250g",IF('Tableau (3)'!OM30=9,"9 Tomme d'Auve. 250g",IF('Tableau (3)'!OM30=10,"10 Tomme d'Auve. 250g",IF('Tableau (3)'!OM30&gt;10,"!!!!!!!!!!!!!!","")))))))))))</f>
        <v/>
      </c>
      <c r="OK11" s="13" t="str">
        <f>IF('Tableau (3)'!OO9=1,"1 Comté 12M 500g",IF('Tableau (3)'!OO9=2,"2 Comté 12M 500g",IF('Tableau (3)'!OO9=3,"3 Comté 12M 500g",IF('Tableau (3)'!OO9=4,"4 Comté 12M 500g",IF('Tableau (3)'!OO9=5,"5 Comté 12M 500g",IF('Tableau (3)'!OO9=6,"6 Comté 12M 500g",IF('Tableau (3)'!OO9=7,"7 Comté 12M 500g",IF('Tableau (3)'!OO9=8,"8 Comté 12M 500g",IF('Tableau (3)'!OO9=9,"9 Comté 12M 500g",IF('Tableau (3)'!OO9=10,"10 Comté 12M 500g",IF('Tableau (3)'!OO9&gt;10,"!!!!!!!!!!!!!!","")))))))))))</f>
        <v/>
      </c>
      <c r="OL11" s="14" t="str">
        <f>IF('Tableau (3)'!OO30=1,"1 Tomme d'Auve. 250g",IF('Tableau (3)'!OO30=2,"2 Tomme d'Auve. 250g",IF('Tableau (3)'!OO30=3,"3 Tomme d'Auve. 250g",IF('Tableau (3)'!OO30=4,"4 Tomme d'Auve. 250g",IF('Tableau (3)'!OO30=5,"5 Tomme d'Auve. 250g",IF('Tableau (3)'!OO30=6,"6 Tomme d'Auve. 250g",IF('Tableau (3)'!OO30=7,"7 Tomme d'Auve. 250g",IF('Tableau (3)'!OO30=8,"8 Tomme d'Auve. 250g",IF('Tableau (3)'!OO30=9,"9 Tomme d'Auve. 250g",IF('Tableau (3)'!OO30=10,"10 Tomme d'Auve. 250g",IF('Tableau (3)'!OO30&gt;10,"!!!!!!!!!!!!!!","")))))))))))</f>
        <v/>
      </c>
      <c r="OM11" s="13" t="str">
        <f>IF('Tableau (3)'!OQ9=1,"1 Comté 12M 500g",IF('Tableau (3)'!OQ9=2,"2 Comté 12M 500g",IF('Tableau (3)'!OQ9=3,"3 Comté 12M 500g",IF('Tableau (3)'!OQ9=4,"4 Comté 12M 500g",IF('Tableau (3)'!OQ9=5,"5 Comté 12M 500g",IF('Tableau (3)'!OQ9=6,"6 Comté 12M 500g",IF('Tableau (3)'!OQ9=7,"7 Comté 12M 500g",IF('Tableau (3)'!OQ9=8,"8 Comté 12M 500g",IF('Tableau (3)'!OQ9=9,"9 Comté 12M 500g",IF('Tableau (3)'!OQ9=10,"10 Comté 12M 500g",IF('Tableau (3)'!OQ9&gt;10,"!!!!!!!!!!!!!!","")))))))))))</f>
        <v/>
      </c>
      <c r="ON11" s="14" t="str">
        <f>IF('Tableau (3)'!OQ30=1,"1 Tomme d'Auve. 250g",IF('Tableau (3)'!OQ30=2,"2 Tomme d'Auve. 250g",IF('Tableau (3)'!OQ30=3,"3 Tomme d'Auve. 250g",IF('Tableau (3)'!OQ30=4,"4 Tomme d'Auve. 250g",IF('Tableau (3)'!OQ30=5,"5 Tomme d'Auve. 250g",IF('Tableau (3)'!OQ30=6,"6 Tomme d'Auve. 250g",IF('Tableau (3)'!OQ30=7,"7 Tomme d'Auve. 250g",IF('Tableau (3)'!OQ30=8,"8 Tomme d'Auve. 250g",IF('Tableau (3)'!OQ30=9,"9 Tomme d'Auve. 250g",IF('Tableau (3)'!OQ30=10,"10 Tomme d'Auve. 250g",IF('Tableau (3)'!OQ30&gt;10,"!!!!!!!!!!!!!!","")))))))))))</f>
        <v/>
      </c>
      <c r="OO11" s="13" t="str">
        <f>IF('Tableau (3)'!OS9=1,"1 Comté 12M 500g",IF('Tableau (3)'!OS9=2,"2 Comté 12M 500g",IF('Tableau (3)'!OS9=3,"3 Comté 12M 500g",IF('Tableau (3)'!OS9=4,"4 Comté 12M 500g",IF('Tableau (3)'!OS9=5,"5 Comté 12M 500g",IF('Tableau (3)'!OS9=6,"6 Comté 12M 500g",IF('Tableau (3)'!OS9=7,"7 Comté 12M 500g",IF('Tableau (3)'!OS9=8,"8 Comté 12M 500g",IF('Tableau (3)'!OS9=9,"9 Comté 12M 500g",IF('Tableau (3)'!OS9=10,"10 Comté 12M 500g",IF('Tableau (3)'!OS9&gt;10,"!!!!!!!!!!!!!!","")))))))))))</f>
        <v/>
      </c>
      <c r="OP11" s="14" t="str">
        <f>IF('Tableau (3)'!OS30=1,"1 Tomme d'Auve. 250g",IF('Tableau (3)'!OS30=2,"2 Tomme d'Auve. 250g",IF('Tableau (3)'!OS30=3,"3 Tomme d'Auve. 250g",IF('Tableau (3)'!OS30=4,"4 Tomme d'Auve. 250g",IF('Tableau (3)'!OS30=5,"5 Tomme d'Auve. 250g",IF('Tableau (3)'!OS30=6,"6 Tomme d'Auve. 250g",IF('Tableau (3)'!OS30=7,"7 Tomme d'Auve. 250g",IF('Tableau (3)'!OS30=8,"8 Tomme d'Auve. 250g",IF('Tableau (3)'!OS30=9,"9 Tomme d'Auve. 250g",IF('Tableau (3)'!OS30=10,"10 Tomme d'Auve. 250g",IF('Tableau (3)'!OS30&gt;10,"!!!!!!!!!!!!!!","")))))))))))</f>
        <v/>
      </c>
      <c r="OQ11" s="13" t="str">
        <f>IF('Tableau (3)'!OU9=1,"1 Comté 12M 500g",IF('Tableau (3)'!OU9=2,"2 Comté 12M 500g",IF('Tableau (3)'!OU9=3,"3 Comté 12M 500g",IF('Tableau (3)'!OU9=4,"4 Comté 12M 500g",IF('Tableau (3)'!OU9=5,"5 Comté 12M 500g",IF('Tableau (3)'!OU9=6,"6 Comté 12M 500g",IF('Tableau (3)'!OU9=7,"7 Comté 12M 500g",IF('Tableau (3)'!OU9=8,"8 Comté 12M 500g",IF('Tableau (3)'!OU9=9,"9 Comté 12M 500g",IF('Tableau (3)'!OU9=10,"10 Comté 12M 500g",IF('Tableau (3)'!OU9&gt;10,"!!!!!!!!!!!!!!","")))))))))))</f>
        <v/>
      </c>
      <c r="OR11" s="14" t="str">
        <f>IF('Tableau (3)'!OU30=1,"1 Tomme d'Auve. 250g",IF('Tableau (3)'!OU30=2,"2 Tomme d'Auve. 250g",IF('Tableau (3)'!OU30=3,"3 Tomme d'Auve. 250g",IF('Tableau (3)'!OU30=4,"4 Tomme d'Auve. 250g",IF('Tableau (3)'!OU30=5,"5 Tomme d'Auve. 250g",IF('Tableau (3)'!OU30=6,"6 Tomme d'Auve. 250g",IF('Tableau (3)'!OU30=7,"7 Tomme d'Auve. 250g",IF('Tableau (3)'!OU30=8,"8 Tomme d'Auve. 250g",IF('Tableau (3)'!OU30=9,"9 Tomme d'Auve. 250g",IF('Tableau (3)'!OU30=10,"10 Tomme d'Auve. 250g",IF('Tableau (3)'!OU30&gt;10,"!!!!!!!!!!!!!!","")))))))))))</f>
        <v/>
      </c>
      <c r="OS11" s="13" t="str">
        <f>IF('Tableau (3)'!OW9=1,"1 Comté 12M 500g",IF('Tableau (3)'!OW9=2,"2 Comté 12M 500g",IF('Tableau (3)'!OW9=3,"3 Comté 12M 500g",IF('Tableau (3)'!OW9=4,"4 Comté 12M 500g",IF('Tableau (3)'!OW9=5,"5 Comté 12M 500g",IF('Tableau (3)'!OW9=6,"6 Comté 12M 500g",IF('Tableau (3)'!OW9=7,"7 Comté 12M 500g",IF('Tableau (3)'!OW9=8,"8 Comté 12M 500g",IF('Tableau (3)'!OW9=9,"9 Comté 12M 500g",IF('Tableau (3)'!OW9=10,"10 Comté 12M 500g",IF('Tableau (3)'!OW9&gt;10,"!!!!!!!!!!!!!!","")))))))))))</f>
        <v/>
      </c>
      <c r="OT11" s="14" t="str">
        <f>IF('Tableau (3)'!OW30=1,"1 Tomme d'Auve. 250g",IF('Tableau (3)'!OW30=2,"2 Tomme d'Auve. 250g",IF('Tableau (3)'!OW30=3,"3 Tomme d'Auve. 250g",IF('Tableau (3)'!OW30=4,"4 Tomme d'Auve. 250g",IF('Tableau (3)'!OW30=5,"5 Tomme d'Auve. 250g",IF('Tableau (3)'!OW30=6,"6 Tomme d'Auve. 250g",IF('Tableau (3)'!OW30=7,"7 Tomme d'Auve. 250g",IF('Tableau (3)'!OW30=8,"8 Tomme d'Auve. 250g",IF('Tableau (3)'!OW30=9,"9 Tomme d'Auve. 250g",IF('Tableau (3)'!OW30=10,"10 Tomme d'Auve. 250g",IF('Tableau (3)'!OW30&gt;10,"!!!!!!!!!!!!!!","")))))))))))</f>
        <v/>
      </c>
      <c r="OU11" s="13" t="str">
        <f>IF('Tableau (3)'!OY9=1,"1 Comté 12M 500g",IF('Tableau (3)'!OY9=2,"2 Comté 12M 500g",IF('Tableau (3)'!OY9=3,"3 Comté 12M 500g",IF('Tableau (3)'!OY9=4,"4 Comté 12M 500g",IF('Tableau (3)'!OY9=5,"5 Comté 12M 500g",IF('Tableau (3)'!OY9=6,"6 Comté 12M 500g",IF('Tableau (3)'!OY9=7,"7 Comté 12M 500g",IF('Tableau (3)'!OY9=8,"8 Comté 12M 500g",IF('Tableau (3)'!OY9=9,"9 Comté 12M 500g",IF('Tableau (3)'!OY9=10,"10 Comté 12M 500g",IF('Tableau (3)'!OY9&gt;10,"!!!!!!!!!!!!!!","")))))))))))</f>
        <v/>
      </c>
      <c r="OV11" s="14" t="str">
        <f>IF('Tableau (3)'!OY30=1,"1 Tomme d'Auve. 250g",IF('Tableau (3)'!OY30=2,"2 Tomme d'Auve. 250g",IF('Tableau (3)'!OY30=3,"3 Tomme d'Auve. 250g",IF('Tableau (3)'!OY30=4,"4 Tomme d'Auve. 250g",IF('Tableau (3)'!OY30=5,"5 Tomme d'Auve. 250g",IF('Tableau (3)'!OY30=6,"6 Tomme d'Auve. 250g",IF('Tableau (3)'!OY30=7,"7 Tomme d'Auve. 250g",IF('Tableau (3)'!OY30=8,"8 Tomme d'Auve. 250g",IF('Tableau (3)'!OY30=9,"9 Tomme d'Auve. 250g",IF('Tableau (3)'!OY30=10,"10 Tomme d'Auve. 250g",IF('Tableau (3)'!OY30&gt;10,"!!!!!!!!!!!!!!","")))))))))))</f>
        <v/>
      </c>
      <c r="OW11" s="13" t="str">
        <f>IF('Tableau (3)'!PA9=1,"1 Comté 12M 500g",IF('Tableau (3)'!PA9=2,"2 Comté 12M 500g",IF('Tableau (3)'!PA9=3,"3 Comté 12M 500g",IF('Tableau (3)'!PA9=4,"4 Comté 12M 500g",IF('Tableau (3)'!PA9=5,"5 Comté 12M 500g",IF('Tableau (3)'!PA9=6,"6 Comté 12M 500g",IF('Tableau (3)'!PA9=7,"7 Comté 12M 500g",IF('Tableau (3)'!PA9=8,"8 Comté 12M 500g",IF('Tableau (3)'!PA9=9,"9 Comté 12M 500g",IF('Tableau (3)'!PA9=10,"10 Comté 12M 500g",IF('Tableau (3)'!PA9&gt;10,"!!!!!!!!!!!!!!","")))))))))))</f>
        <v/>
      </c>
      <c r="OX11" s="14" t="str">
        <f>IF('Tableau (3)'!PA30=1,"1 Tomme d'Auve. 250g",IF('Tableau (3)'!PA30=2,"2 Tomme d'Auve. 250g",IF('Tableau (3)'!PA30=3,"3 Tomme d'Auve. 250g",IF('Tableau (3)'!PA30=4,"4 Tomme d'Auve. 250g",IF('Tableau (3)'!PA30=5,"5 Tomme d'Auve. 250g",IF('Tableau (3)'!PA30=6,"6 Tomme d'Auve. 250g",IF('Tableau (3)'!PA30=7,"7 Tomme d'Auve. 250g",IF('Tableau (3)'!PA30=8,"8 Tomme d'Auve. 250g",IF('Tableau (3)'!PA30=9,"9 Tomme d'Auve. 250g",IF('Tableau (3)'!PA30=10,"10 Tomme d'Auve. 250g",IF('Tableau (3)'!PA30&gt;10,"!!!!!!!!!!!!!!","")))))))))))</f>
        <v/>
      </c>
      <c r="OY11" s="13" t="str">
        <f>IF('Tableau (3)'!PC9=1,"1 Comté 12M 500g",IF('Tableau (3)'!PC9=2,"2 Comté 12M 500g",IF('Tableau (3)'!PC9=3,"3 Comté 12M 500g",IF('Tableau (3)'!PC9=4,"4 Comté 12M 500g",IF('Tableau (3)'!PC9=5,"5 Comté 12M 500g",IF('Tableau (3)'!PC9=6,"6 Comté 12M 500g",IF('Tableau (3)'!PC9=7,"7 Comté 12M 500g",IF('Tableau (3)'!PC9=8,"8 Comté 12M 500g",IF('Tableau (3)'!PC9=9,"9 Comté 12M 500g",IF('Tableau (3)'!PC9=10,"10 Comté 12M 500g",IF('Tableau (3)'!PC9&gt;10,"!!!!!!!!!!!!!!","")))))))))))</f>
        <v/>
      </c>
      <c r="OZ11" s="14" t="str">
        <f>IF('Tableau (3)'!PC30=1,"1 Tomme d'Auve. 250g",IF('Tableau (3)'!PC30=2,"2 Tomme d'Auve. 250g",IF('Tableau (3)'!PC30=3,"3 Tomme d'Auve. 250g",IF('Tableau (3)'!PC30=4,"4 Tomme d'Auve. 250g",IF('Tableau (3)'!PC30=5,"5 Tomme d'Auve. 250g",IF('Tableau (3)'!PC30=6,"6 Tomme d'Auve. 250g",IF('Tableau (3)'!PC30=7,"7 Tomme d'Auve. 250g",IF('Tableau (3)'!PC30=8,"8 Tomme d'Auve. 250g",IF('Tableau (3)'!PC30=9,"9 Tomme d'Auve. 250g",IF('Tableau (3)'!PC30=10,"10 Tomme d'Auve. 250g",IF('Tableau (3)'!PC30&gt;10,"!!!!!!!!!!!!!!","")))))))))))</f>
        <v/>
      </c>
      <c r="PA11" s="13" t="str">
        <f>IF('Tableau (3)'!PE9=1,"1 Comté 12M 500g",IF('Tableau (3)'!PE9=2,"2 Comté 12M 500g",IF('Tableau (3)'!PE9=3,"3 Comté 12M 500g",IF('Tableau (3)'!PE9=4,"4 Comté 12M 500g",IF('Tableau (3)'!PE9=5,"5 Comté 12M 500g",IF('Tableau (3)'!PE9=6,"6 Comté 12M 500g",IF('Tableau (3)'!PE9=7,"7 Comté 12M 500g",IF('Tableau (3)'!PE9=8,"8 Comté 12M 500g",IF('Tableau (3)'!PE9=9,"9 Comté 12M 500g",IF('Tableau (3)'!PE9=10,"10 Comté 12M 500g",IF('Tableau (3)'!PE9&gt;10,"!!!!!!!!!!!!!!","")))))))))))</f>
        <v/>
      </c>
      <c r="PB11" s="14" t="str">
        <f>IF('Tableau (3)'!PE30=1,"1 Tomme d'Auve. 250g",IF('Tableau (3)'!PE30=2,"2 Tomme d'Auve. 250g",IF('Tableau (3)'!PE30=3,"3 Tomme d'Auve. 250g",IF('Tableau (3)'!PE30=4,"4 Tomme d'Auve. 250g",IF('Tableau (3)'!PE30=5,"5 Tomme d'Auve. 250g",IF('Tableau (3)'!PE30=6,"6 Tomme d'Auve. 250g",IF('Tableau (3)'!PE30=7,"7 Tomme d'Auve. 250g",IF('Tableau (3)'!PE30=8,"8 Tomme d'Auve. 250g",IF('Tableau (3)'!PE30=9,"9 Tomme d'Auve. 250g",IF('Tableau (3)'!PE30=10,"10 Tomme d'Auve. 250g",IF('Tableau (3)'!PE30&gt;10,"!!!!!!!!!!!!!!","")))))))))))</f>
        <v/>
      </c>
      <c r="PC11" s="13" t="str">
        <f>IF('Tableau (3)'!PG9=1,"1 Comté 12M 500g",IF('Tableau (3)'!PG9=2,"2 Comté 12M 500g",IF('Tableau (3)'!PG9=3,"3 Comté 12M 500g",IF('Tableau (3)'!PG9=4,"4 Comté 12M 500g",IF('Tableau (3)'!PG9=5,"5 Comté 12M 500g",IF('Tableau (3)'!PG9=6,"6 Comté 12M 500g",IF('Tableau (3)'!PG9=7,"7 Comté 12M 500g",IF('Tableau (3)'!PG9=8,"8 Comté 12M 500g",IF('Tableau (3)'!PG9=9,"9 Comté 12M 500g",IF('Tableau (3)'!PG9=10,"10 Comté 12M 500g",IF('Tableau (3)'!PG9&gt;10,"!!!!!!!!!!!!!!","")))))))))))</f>
        <v/>
      </c>
      <c r="PD11" s="14" t="str">
        <f>IF('Tableau (3)'!PG30=1,"1 Tomme d'Auve. 250g",IF('Tableau (3)'!PG30=2,"2 Tomme d'Auve. 250g",IF('Tableau (3)'!PG30=3,"3 Tomme d'Auve. 250g",IF('Tableau (3)'!PG30=4,"4 Tomme d'Auve. 250g",IF('Tableau (3)'!PG30=5,"5 Tomme d'Auve. 250g",IF('Tableau (3)'!PG30=6,"6 Tomme d'Auve. 250g",IF('Tableau (3)'!PG30=7,"7 Tomme d'Auve. 250g",IF('Tableau (3)'!PG30=8,"8 Tomme d'Auve. 250g",IF('Tableau (3)'!PG30=9,"9 Tomme d'Auve. 250g",IF('Tableau (3)'!PG30=10,"10 Tomme d'Auve. 250g",IF('Tableau (3)'!PG30&gt;10,"!!!!!!!!!!!!!!","")))))))))))</f>
        <v/>
      </c>
      <c r="PE11" s="13" t="str">
        <f>IF('Tableau (3)'!PI9=1,"1 Comté 12M 500g",IF('Tableau (3)'!PI9=2,"2 Comté 12M 500g",IF('Tableau (3)'!PI9=3,"3 Comté 12M 500g",IF('Tableau (3)'!PI9=4,"4 Comté 12M 500g",IF('Tableau (3)'!PI9=5,"5 Comté 12M 500g",IF('Tableau (3)'!PI9=6,"6 Comté 12M 500g",IF('Tableau (3)'!PI9=7,"7 Comté 12M 500g",IF('Tableau (3)'!PI9=8,"8 Comté 12M 500g",IF('Tableau (3)'!PI9=9,"9 Comté 12M 500g",IF('Tableau (3)'!PI9=10,"10 Comté 12M 500g",IF('Tableau (3)'!PI9&gt;10,"!!!!!!!!!!!!!!","")))))))))))</f>
        <v/>
      </c>
      <c r="PF11" s="14" t="str">
        <f>IF('Tableau (3)'!PI30=1,"1 Tomme d'Auve. 250g",IF('Tableau (3)'!PI30=2,"2 Tomme d'Auve. 250g",IF('Tableau (3)'!PI30=3,"3 Tomme d'Auve. 250g",IF('Tableau (3)'!PI30=4,"4 Tomme d'Auve. 250g",IF('Tableau (3)'!PI30=5,"5 Tomme d'Auve. 250g",IF('Tableau (3)'!PI30=6,"6 Tomme d'Auve. 250g",IF('Tableau (3)'!PI30=7,"7 Tomme d'Auve. 250g",IF('Tableau (3)'!PI30=8,"8 Tomme d'Auve. 250g",IF('Tableau (3)'!PI30=9,"9 Tomme d'Auve. 250g",IF('Tableau (3)'!PI30=10,"10 Tomme d'Auve. 250g",IF('Tableau (3)'!PI30&gt;10,"!!!!!!!!!!!!!!","")))))))))))</f>
        <v/>
      </c>
      <c r="PG11" s="13" t="str">
        <f>IF('Tableau (3)'!PK9=1,"1 Comté 12M 500g",IF('Tableau (3)'!PK9=2,"2 Comté 12M 500g",IF('Tableau (3)'!PK9=3,"3 Comté 12M 500g",IF('Tableau (3)'!PK9=4,"4 Comté 12M 500g",IF('Tableau (3)'!PK9=5,"5 Comté 12M 500g",IF('Tableau (3)'!PK9=6,"6 Comté 12M 500g",IF('Tableau (3)'!PK9=7,"7 Comté 12M 500g",IF('Tableau (3)'!PK9=8,"8 Comté 12M 500g",IF('Tableau (3)'!PK9=9,"9 Comté 12M 500g",IF('Tableau (3)'!PK9=10,"10 Comté 12M 500g",IF('Tableau (3)'!PK9&gt;10,"!!!!!!!!!!!!!!","")))))))))))</f>
        <v/>
      </c>
      <c r="PH11" s="14" t="str">
        <f>IF('Tableau (3)'!PK30=1,"1 Tomme d'Auve. 250g",IF('Tableau (3)'!PK30=2,"2 Tomme d'Auve. 250g",IF('Tableau (3)'!PK30=3,"3 Tomme d'Auve. 250g",IF('Tableau (3)'!PK30=4,"4 Tomme d'Auve. 250g",IF('Tableau (3)'!PK30=5,"5 Tomme d'Auve. 250g",IF('Tableau (3)'!PK30=6,"6 Tomme d'Auve. 250g",IF('Tableau (3)'!PK30=7,"7 Tomme d'Auve. 250g",IF('Tableau (3)'!PK30=8,"8 Tomme d'Auve. 250g",IF('Tableau (3)'!PK30=9,"9 Tomme d'Auve. 250g",IF('Tableau (3)'!PK30=10,"10 Tomme d'Auve. 250g",IF('Tableau (3)'!PK30&gt;10,"!!!!!!!!!!!!!!","")))))))))))</f>
        <v/>
      </c>
      <c r="PI11" s="13" t="str">
        <f>IF('Tableau (3)'!PM9=1,"1 Comté 12M 500g",IF('Tableau (3)'!PM9=2,"2 Comté 12M 500g",IF('Tableau (3)'!PM9=3,"3 Comté 12M 500g",IF('Tableau (3)'!PM9=4,"4 Comté 12M 500g",IF('Tableau (3)'!PM9=5,"5 Comté 12M 500g",IF('Tableau (3)'!PM9=6,"6 Comté 12M 500g",IF('Tableau (3)'!PM9=7,"7 Comté 12M 500g",IF('Tableau (3)'!PM9=8,"8 Comté 12M 500g",IF('Tableau (3)'!PM9=9,"9 Comté 12M 500g",IF('Tableau (3)'!PM9=10,"10 Comté 12M 500g",IF('Tableau (3)'!PM9&gt;10,"!!!!!!!!!!!!!!","")))))))))))</f>
        <v/>
      </c>
      <c r="PJ11" s="14" t="str">
        <f>IF('Tableau (3)'!PM30=1,"1 Tomme d'Auve. 250g",IF('Tableau (3)'!PM30=2,"2 Tomme d'Auve. 250g",IF('Tableau (3)'!PM30=3,"3 Tomme d'Auve. 250g",IF('Tableau (3)'!PM30=4,"4 Tomme d'Auve. 250g",IF('Tableau (3)'!PM30=5,"5 Tomme d'Auve. 250g",IF('Tableau (3)'!PM30=6,"6 Tomme d'Auve. 250g",IF('Tableau (3)'!PM30=7,"7 Tomme d'Auve. 250g",IF('Tableau (3)'!PM30=8,"8 Tomme d'Auve. 250g",IF('Tableau (3)'!PM30=9,"9 Tomme d'Auve. 250g",IF('Tableau (3)'!PM30=10,"10 Tomme d'Auve. 250g",IF('Tableau (3)'!PM30&gt;10,"!!!!!!!!!!!!!!","")))))))))))</f>
        <v/>
      </c>
      <c r="PK11" s="13" t="str">
        <f>IF('Tableau (3)'!PO9=1,"1 Comté 12M 500g",IF('Tableau (3)'!PO9=2,"2 Comté 12M 500g",IF('Tableau (3)'!PO9=3,"3 Comté 12M 500g",IF('Tableau (3)'!PO9=4,"4 Comté 12M 500g",IF('Tableau (3)'!PO9=5,"5 Comté 12M 500g",IF('Tableau (3)'!PO9=6,"6 Comté 12M 500g",IF('Tableau (3)'!PO9=7,"7 Comté 12M 500g",IF('Tableau (3)'!PO9=8,"8 Comté 12M 500g",IF('Tableau (3)'!PO9=9,"9 Comté 12M 500g",IF('Tableau (3)'!PO9=10,"10 Comté 12M 500g",IF('Tableau (3)'!PO9&gt;10,"!!!!!!!!!!!!!!","")))))))))))</f>
        <v/>
      </c>
      <c r="PL11" s="14" t="str">
        <f>IF('Tableau (3)'!PO30=1,"1 Tomme d'Auve. 250g",IF('Tableau (3)'!PO30=2,"2 Tomme d'Auve. 250g",IF('Tableau (3)'!PO30=3,"3 Tomme d'Auve. 250g",IF('Tableau (3)'!PO30=4,"4 Tomme d'Auve. 250g",IF('Tableau (3)'!PO30=5,"5 Tomme d'Auve. 250g",IF('Tableau (3)'!PO30=6,"6 Tomme d'Auve. 250g",IF('Tableau (3)'!PO30=7,"7 Tomme d'Auve. 250g",IF('Tableau (3)'!PO30=8,"8 Tomme d'Auve. 250g",IF('Tableau (3)'!PO30=9,"9 Tomme d'Auve. 250g",IF('Tableau (3)'!PO30=10,"10 Tomme d'Auve. 250g",IF('Tableau (3)'!PO30&gt;10,"!!!!!!!!!!!!!!","")))))))))))</f>
        <v/>
      </c>
      <c r="PM11" s="13" t="str">
        <f>IF('Tableau (3)'!PQ9=1,"1 Comté 12M 500g",IF('Tableau (3)'!PQ9=2,"2 Comté 12M 500g",IF('Tableau (3)'!PQ9=3,"3 Comté 12M 500g",IF('Tableau (3)'!PQ9=4,"4 Comté 12M 500g",IF('Tableau (3)'!PQ9=5,"5 Comté 12M 500g",IF('Tableau (3)'!PQ9=6,"6 Comté 12M 500g",IF('Tableau (3)'!PQ9=7,"7 Comté 12M 500g",IF('Tableau (3)'!PQ9=8,"8 Comté 12M 500g",IF('Tableau (3)'!PQ9=9,"9 Comté 12M 500g",IF('Tableau (3)'!PQ9=10,"10 Comté 12M 500g",IF('Tableau (3)'!PQ9&gt;10,"!!!!!!!!!!!!!!","")))))))))))</f>
        <v/>
      </c>
      <c r="PN11" s="14" t="str">
        <f>IF('Tableau (3)'!PQ30=1,"1 Tomme d'Auve. 250g",IF('Tableau (3)'!PQ30=2,"2 Tomme d'Auve. 250g",IF('Tableau (3)'!PQ30=3,"3 Tomme d'Auve. 250g",IF('Tableau (3)'!PQ30=4,"4 Tomme d'Auve. 250g",IF('Tableau (3)'!PQ30=5,"5 Tomme d'Auve. 250g",IF('Tableau (3)'!PQ30=6,"6 Tomme d'Auve. 250g",IF('Tableau (3)'!PQ30=7,"7 Tomme d'Auve. 250g",IF('Tableau (3)'!PQ30=8,"8 Tomme d'Auve. 250g",IF('Tableau (3)'!PQ30=9,"9 Tomme d'Auve. 250g",IF('Tableau (3)'!PQ30=10,"10 Tomme d'Auve. 250g",IF('Tableau (3)'!PQ30&gt;10,"!!!!!!!!!!!!!!","")))))))))))</f>
        <v/>
      </c>
      <c r="PO11" s="13" t="str">
        <f>IF('Tableau (3)'!PS9=1,"1 Comté 12M 500g",IF('Tableau (3)'!PS9=2,"2 Comté 12M 500g",IF('Tableau (3)'!PS9=3,"3 Comté 12M 500g",IF('Tableau (3)'!PS9=4,"4 Comté 12M 500g",IF('Tableau (3)'!PS9=5,"5 Comté 12M 500g",IF('Tableau (3)'!PS9=6,"6 Comté 12M 500g",IF('Tableau (3)'!PS9=7,"7 Comté 12M 500g",IF('Tableau (3)'!PS9=8,"8 Comté 12M 500g",IF('Tableau (3)'!PS9=9,"9 Comté 12M 500g",IF('Tableau (3)'!PS9=10,"10 Comté 12M 500g",IF('Tableau (3)'!PS9&gt;10,"!!!!!!!!!!!!!!","")))))))))))</f>
        <v/>
      </c>
      <c r="PP11" s="14" t="str">
        <f>IF('Tableau (3)'!PS30=1,"1 Tomme d'Auve. 250g",IF('Tableau (3)'!PS30=2,"2 Tomme d'Auve. 250g",IF('Tableau (3)'!PS30=3,"3 Tomme d'Auve. 250g",IF('Tableau (3)'!PS30=4,"4 Tomme d'Auve. 250g",IF('Tableau (3)'!PS30=5,"5 Tomme d'Auve. 250g",IF('Tableau (3)'!PS30=6,"6 Tomme d'Auve. 250g",IF('Tableau (3)'!PS30=7,"7 Tomme d'Auve. 250g",IF('Tableau (3)'!PS30=8,"8 Tomme d'Auve. 250g",IF('Tableau (3)'!PS30=9,"9 Tomme d'Auve. 250g",IF('Tableau (3)'!PS30=10,"10 Tomme d'Auve. 250g",IF('Tableau (3)'!PS30&gt;10,"!!!!!!!!!!!!!!","")))))))))))</f>
        <v/>
      </c>
      <c r="PQ11" s="13" t="str">
        <f>IF('Tableau (3)'!PU9=1,"1 Comté 12M 500g",IF('Tableau (3)'!PU9=2,"2 Comté 12M 500g",IF('Tableau (3)'!PU9=3,"3 Comté 12M 500g",IF('Tableau (3)'!PU9=4,"4 Comté 12M 500g",IF('Tableau (3)'!PU9=5,"5 Comté 12M 500g",IF('Tableau (3)'!PU9=6,"6 Comté 12M 500g",IF('Tableau (3)'!PU9=7,"7 Comté 12M 500g",IF('Tableau (3)'!PU9=8,"8 Comté 12M 500g",IF('Tableau (3)'!PU9=9,"9 Comté 12M 500g",IF('Tableau (3)'!PU9=10,"10 Comté 12M 500g",IF('Tableau (3)'!PU9&gt;10,"!!!!!!!!!!!!!!","")))))))))))</f>
        <v/>
      </c>
      <c r="PR11" s="14" t="str">
        <f>IF('Tableau (3)'!PU30=1,"1 Tomme d'Auve. 250g",IF('Tableau (3)'!PU30=2,"2 Tomme d'Auve. 250g",IF('Tableau (3)'!PU30=3,"3 Tomme d'Auve. 250g",IF('Tableau (3)'!PU30=4,"4 Tomme d'Auve. 250g",IF('Tableau (3)'!PU30=5,"5 Tomme d'Auve. 250g",IF('Tableau (3)'!PU30=6,"6 Tomme d'Auve. 250g",IF('Tableau (3)'!PU30=7,"7 Tomme d'Auve. 250g",IF('Tableau (3)'!PU30=8,"8 Tomme d'Auve. 250g",IF('Tableau (3)'!PU30=9,"9 Tomme d'Auve. 250g",IF('Tableau (3)'!PU30=10,"10 Tomme d'Auve. 250g",IF('Tableau (3)'!PU30&gt;10,"!!!!!!!!!!!!!!","")))))))))))</f>
        <v/>
      </c>
      <c r="PS11" s="13" t="str">
        <f>IF('Tableau (3)'!PW9=1,"1 Comté 12M 500g",IF('Tableau (3)'!PW9=2,"2 Comté 12M 500g",IF('Tableau (3)'!PW9=3,"3 Comté 12M 500g",IF('Tableau (3)'!PW9=4,"4 Comté 12M 500g",IF('Tableau (3)'!PW9=5,"5 Comté 12M 500g",IF('Tableau (3)'!PW9=6,"6 Comté 12M 500g",IF('Tableau (3)'!PW9=7,"7 Comté 12M 500g",IF('Tableau (3)'!PW9=8,"8 Comté 12M 500g",IF('Tableau (3)'!PW9=9,"9 Comté 12M 500g",IF('Tableau (3)'!PW9=10,"10 Comté 12M 500g",IF('Tableau (3)'!PW9&gt;10,"!!!!!!!!!!!!!!","")))))))))))</f>
        <v/>
      </c>
      <c r="PT11" s="14" t="str">
        <f>IF('Tableau (3)'!PW30=1,"1 Tomme d'Auve. 250g",IF('Tableau (3)'!PW30=2,"2 Tomme d'Auve. 250g",IF('Tableau (3)'!PW30=3,"3 Tomme d'Auve. 250g",IF('Tableau (3)'!PW30=4,"4 Tomme d'Auve. 250g",IF('Tableau (3)'!PW30=5,"5 Tomme d'Auve. 250g",IF('Tableau (3)'!PW30=6,"6 Tomme d'Auve. 250g",IF('Tableau (3)'!PW30=7,"7 Tomme d'Auve. 250g",IF('Tableau (3)'!PW30=8,"8 Tomme d'Auve. 250g",IF('Tableau (3)'!PW30=9,"9 Tomme d'Auve. 250g",IF('Tableau (3)'!PW30=10,"10 Tomme d'Auve. 250g",IF('Tableau (3)'!PW30&gt;10,"!!!!!!!!!!!!!!","")))))))))))</f>
        <v/>
      </c>
      <c r="PU11" s="13" t="str">
        <f>IF('Tableau (3)'!PY9=1,"1 Comté 12M 500g",IF('Tableau (3)'!PY9=2,"2 Comté 12M 500g",IF('Tableau (3)'!PY9=3,"3 Comté 12M 500g",IF('Tableau (3)'!PY9=4,"4 Comté 12M 500g",IF('Tableau (3)'!PY9=5,"5 Comté 12M 500g",IF('Tableau (3)'!PY9=6,"6 Comté 12M 500g",IF('Tableau (3)'!PY9=7,"7 Comté 12M 500g",IF('Tableau (3)'!PY9=8,"8 Comté 12M 500g",IF('Tableau (3)'!PY9=9,"9 Comté 12M 500g",IF('Tableau (3)'!PY9=10,"10 Comté 12M 500g",IF('Tableau (3)'!PY9&gt;10,"!!!!!!!!!!!!!!","")))))))))))</f>
        <v/>
      </c>
      <c r="PV11" s="14" t="str">
        <f>IF('Tableau (3)'!PY30=1,"1 Tomme d'Auve. 250g",IF('Tableau (3)'!PY30=2,"2 Tomme d'Auve. 250g",IF('Tableau (3)'!PY30=3,"3 Tomme d'Auve. 250g",IF('Tableau (3)'!PY30=4,"4 Tomme d'Auve. 250g",IF('Tableau (3)'!PY30=5,"5 Tomme d'Auve. 250g",IF('Tableau (3)'!PY30=6,"6 Tomme d'Auve. 250g",IF('Tableau (3)'!PY30=7,"7 Tomme d'Auve. 250g",IF('Tableau (3)'!PY30=8,"8 Tomme d'Auve. 250g",IF('Tableau (3)'!PY30=9,"9 Tomme d'Auve. 250g",IF('Tableau (3)'!PY30=10,"10 Tomme d'Auve. 250g",IF('Tableau (3)'!PY30&gt;10,"!!!!!!!!!!!!!!","")))))))))))</f>
        <v/>
      </c>
      <c r="PW11" s="13" t="str">
        <f>IF('Tableau (3)'!QA9=1,"1 Comté 12M 500g",IF('Tableau (3)'!QA9=2,"2 Comté 12M 500g",IF('Tableau (3)'!QA9=3,"3 Comté 12M 500g",IF('Tableau (3)'!QA9=4,"4 Comté 12M 500g",IF('Tableau (3)'!QA9=5,"5 Comté 12M 500g",IF('Tableau (3)'!QA9=6,"6 Comté 12M 500g",IF('Tableau (3)'!QA9=7,"7 Comté 12M 500g",IF('Tableau (3)'!QA9=8,"8 Comté 12M 500g",IF('Tableau (3)'!QA9=9,"9 Comté 12M 500g",IF('Tableau (3)'!QA9=10,"10 Comté 12M 500g",IF('Tableau (3)'!QA9&gt;10,"!!!!!!!!!!!!!!","")))))))))))</f>
        <v/>
      </c>
      <c r="PX11" s="14" t="str">
        <f>IF('Tableau (3)'!QA30=1,"1 Tomme d'Auve. 250g",IF('Tableau (3)'!QA30=2,"2 Tomme d'Auve. 250g",IF('Tableau (3)'!QA30=3,"3 Tomme d'Auve. 250g",IF('Tableau (3)'!QA30=4,"4 Tomme d'Auve. 250g",IF('Tableau (3)'!QA30=5,"5 Tomme d'Auve. 250g",IF('Tableau (3)'!QA30=6,"6 Tomme d'Auve. 250g",IF('Tableau (3)'!QA30=7,"7 Tomme d'Auve. 250g",IF('Tableau (3)'!QA30=8,"8 Tomme d'Auve. 250g",IF('Tableau (3)'!QA30=9,"9 Tomme d'Auve. 250g",IF('Tableau (3)'!QA30=10,"10 Tomme d'Auve. 250g",IF('Tableau (3)'!QA30&gt;10,"!!!!!!!!!!!!!!","")))))))))))</f>
        <v/>
      </c>
      <c r="PY11" s="13" t="str">
        <f>IF('Tableau (3)'!QC9=1,"1 Comté 12M 500g",IF('Tableau (3)'!QC9=2,"2 Comté 12M 500g",IF('Tableau (3)'!QC9=3,"3 Comté 12M 500g",IF('Tableau (3)'!QC9=4,"4 Comté 12M 500g",IF('Tableau (3)'!QC9=5,"5 Comté 12M 500g",IF('Tableau (3)'!QC9=6,"6 Comté 12M 500g",IF('Tableau (3)'!QC9=7,"7 Comté 12M 500g",IF('Tableau (3)'!QC9=8,"8 Comté 12M 500g",IF('Tableau (3)'!QC9=9,"9 Comté 12M 500g",IF('Tableau (3)'!QC9=10,"10 Comté 12M 500g",IF('Tableau (3)'!QC9&gt;10,"!!!!!!!!!!!!!!","")))))))))))</f>
        <v/>
      </c>
      <c r="PZ11" s="14" t="str">
        <f>IF('Tableau (3)'!QC30=1,"1 Tomme d'Auve. 250g",IF('Tableau (3)'!QC30=2,"2 Tomme d'Auve. 250g",IF('Tableau (3)'!QC30=3,"3 Tomme d'Auve. 250g",IF('Tableau (3)'!QC30=4,"4 Tomme d'Auve. 250g",IF('Tableau (3)'!QC30=5,"5 Tomme d'Auve. 250g",IF('Tableau (3)'!QC30=6,"6 Tomme d'Auve. 250g",IF('Tableau (3)'!QC30=7,"7 Tomme d'Auve. 250g",IF('Tableau (3)'!QC30=8,"8 Tomme d'Auve. 250g",IF('Tableau (3)'!QC30=9,"9 Tomme d'Auve. 250g",IF('Tableau (3)'!QC30=10,"10 Tomme d'Auve. 250g",IF('Tableau (3)'!QC30&gt;10,"!!!!!!!!!!!!!!","")))))))))))</f>
        <v/>
      </c>
      <c r="QA11" s="13" t="str">
        <f>IF('Tableau (3)'!QE9=1,"1 Comté 12M 500g",IF('Tableau (3)'!QE9=2,"2 Comté 12M 500g",IF('Tableau (3)'!QE9=3,"3 Comté 12M 500g",IF('Tableau (3)'!QE9=4,"4 Comté 12M 500g",IF('Tableau (3)'!QE9=5,"5 Comté 12M 500g",IF('Tableau (3)'!QE9=6,"6 Comté 12M 500g",IF('Tableau (3)'!QE9=7,"7 Comté 12M 500g",IF('Tableau (3)'!QE9=8,"8 Comté 12M 500g",IF('Tableau (3)'!QE9=9,"9 Comté 12M 500g",IF('Tableau (3)'!QE9=10,"10 Comté 12M 500g",IF('Tableau (3)'!QE9&gt;10,"!!!!!!!!!!!!!!","")))))))))))</f>
        <v/>
      </c>
      <c r="QB11" s="14" t="str">
        <f>IF('Tableau (3)'!QE30=1,"1 Tomme d'Auve. 250g",IF('Tableau (3)'!QE30=2,"2 Tomme d'Auve. 250g",IF('Tableau (3)'!QE30=3,"3 Tomme d'Auve. 250g",IF('Tableau (3)'!QE30=4,"4 Tomme d'Auve. 250g",IF('Tableau (3)'!QE30=5,"5 Tomme d'Auve. 250g",IF('Tableau (3)'!QE30=6,"6 Tomme d'Auve. 250g",IF('Tableau (3)'!QE30=7,"7 Tomme d'Auve. 250g",IF('Tableau (3)'!QE30=8,"8 Tomme d'Auve. 250g",IF('Tableau (3)'!QE30=9,"9 Tomme d'Auve. 250g",IF('Tableau (3)'!QE30=10,"10 Tomme d'Auve. 250g",IF('Tableau (3)'!QE30&gt;10,"!!!!!!!!!!!!!!","")))))))))))</f>
        <v/>
      </c>
      <c r="QC11" s="13" t="str">
        <f>IF('Tableau (3)'!QG9=1,"1 Comté 12M 500g",IF('Tableau (3)'!QG9=2,"2 Comté 12M 500g",IF('Tableau (3)'!QG9=3,"3 Comté 12M 500g",IF('Tableau (3)'!QG9=4,"4 Comté 12M 500g",IF('Tableau (3)'!QG9=5,"5 Comté 12M 500g",IF('Tableau (3)'!QG9=6,"6 Comté 12M 500g",IF('Tableau (3)'!QG9=7,"7 Comté 12M 500g",IF('Tableau (3)'!QG9=8,"8 Comté 12M 500g",IF('Tableau (3)'!QG9=9,"9 Comté 12M 500g",IF('Tableau (3)'!QG9=10,"10 Comté 12M 500g",IF('Tableau (3)'!QG9&gt;10,"!!!!!!!!!!!!!!","")))))))))))</f>
        <v/>
      </c>
      <c r="QD11" s="14" t="str">
        <f>IF('Tableau (3)'!QG30=1,"1 Tomme d'Auve. 250g",IF('Tableau (3)'!QG30=2,"2 Tomme d'Auve. 250g",IF('Tableau (3)'!QG30=3,"3 Tomme d'Auve. 250g",IF('Tableau (3)'!QG30=4,"4 Tomme d'Auve. 250g",IF('Tableau (3)'!QG30=5,"5 Tomme d'Auve. 250g",IF('Tableau (3)'!QG30=6,"6 Tomme d'Auve. 250g",IF('Tableau (3)'!QG30=7,"7 Tomme d'Auve. 250g",IF('Tableau (3)'!QG30=8,"8 Tomme d'Auve. 250g",IF('Tableau (3)'!QG30=9,"9 Tomme d'Auve. 250g",IF('Tableau (3)'!QG30=10,"10 Tomme d'Auve. 250g",IF('Tableau (3)'!QG30&gt;10,"!!!!!!!!!!!!!!","")))))))))))</f>
        <v/>
      </c>
      <c r="QE11" s="13" t="str">
        <f>IF('Tableau (3)'!QI9=1,"1 Comté 12M 500g",IF('Tableau (3)'!QI9=2,"2 Comté 12M 500g",IF('Tableau (3)'!QI9=3,"3 Comté 12M 500g",IF('Tableau (3)'!QI9=4,"4 Comté 12M 500g",IF('Tableau (3)'!QI9=5,"5 Comté 12M 500g",IF('Tableau (3)'!QI9=6,"6 Comté 12M 500g",IF('Tableau (3)'!QI9=7,"7 Comté 12M 500g",IF('Tableau (3)'!QI9=8,"8 Comté 12M 500g",IF('Tableau (3)'!QI9=9,"9 Comté 12M 500g",IF('Tableau (3)'!QI9=10,"10 Comté 12M 500g",IF('Tableau (3)'!QI9&gt;10,"!!!!!!!!!!!!!!","")))))))))))</f>
        <v/>
      </c>
      <c r="QF11" s="14" t="str">
        <f>IF('Tableau (3)'!QI30=1,"1 Tomme d'Auve. 250g",IF('Tableau (3)'!QI30=2,"2 Tomme d'Auve. 250g",IF('Tableau (3)'!QI30=3,"3 Tomme d'Auve. 250g",IF('Tableau (3)'!QI30=4,"4 Tomme d'Auve. 250g",IF('Tableau (3)'!QI30=5,"5 Tomme d'Auve. 250g",IF('Tableau (3)'!QI30=6,"6 Tomme d'Auve. 250g",IF('Tableau (3)'!QI30=7,"7 Tomme d'Auve. 250g",IF('Tableau (3)'!QI30=8,"8 Tomme d'Auve. 250g",IF('Tableau (3)'!QI30=9,"9 Tomme d'Auve. 250g",IF('Tableau (3)'!QI30=10,"10 Tomme d'Auve. 250g",IF('Tableau (3)'!QI30&gt;10,"!!!!!!!!!!!!!!","")))))))))))</f>
        <v/>
      </c>
      <c r="QG11" s="13" t="str">
        <f>IF('Tableau (3)'!QK9=1,"1 Comté 12M 500g",IF('Tableau (3)'!QK9=2,"2 Comté 12M 500g",IF('Tableau (3)'!QK9=3,"3 Comté 12M 500g",IF('Tableau (3)'!QK9=4,"4 Comté 12M 500g",IF('Tableau (3)'!QK9=5,"5 Comté 12M 500g",IF('Tableau (3)'!QK9=6,"6 Comté 12M 500g",IF('Tableau (3)'!QK9=7,"7 Comté 12M 500g",IF('Tableau (3)'!QK9=8,"8 Comté 12M 500g",IF('Tableau (3)'!QK9=9,"9 Comté 12M 500g",IF('Tableau (3)'!QK9=10,"10 Comté 12M 500g",IF('Tableau (3)'!QK9&gt;10,"!!!!!!!!!!!!!!","")))))))))))</f>
        <v/>
      </c>
      <c r="QH11" s="14" t="str">
        <f>IF('Tableau (3)'!QK30=1,"1 Tomme d'Auve. 250g",IF('Tableau (3)'!QK30=2,"2 Tomme d'Auve. 250g",IF('Tableau (3)'!QK30=3,"3 Tomme d'Auve. 250g",IF('Tableau (3)'!QK30=4,"4 Tomme d'Auve. 250g",IF('Tableau (3)'!QK30=5,"5 Tomme d'Auve. 250g",IF('Tableau (3)'!QK30=6,"6 Tomme d'Auve. 250g",IF('Tableau (3)'!QK30=7,"7 Tomme d'Auve. 250g",IF('Tableau (3)'!QK30=8,"8 Tomme d'Auve. 250g",IF('Tableau (3)'!QK30=9,"9 Tomme d'Auve. 250g",IF('Tableau (3)'!QK30=10,"10 Tomme d'Auve. 250g",IF('Tableau (3)'!QK30&gt;10,"!!!!!!!!!!!!!!","")))))))))))</f>
        <v/>
      </c>
      <c r="QI11" s="13" t="str">
        <f>IF('Tableau (3)'!QM9=1,"1 Comté 12M 500g",IF('Tableau (3)'!QM9=2,"2 Comté 12M 500g",IF('Tableau (3)'!QM9=3,"3 Comté 12M 500g",IF('Tableau (3)'!QM9=4,"4 Comté 12M 500g",IF('Tableau (3)'!QM9=5,"5 Comté 12M 500g",IF('Tableau (3)'!QM9=6,"6 Comté 12M 500g",IF('Tableau (3)'!QM9=7,"7 Comté 12M 500g",IF('Tableau (3)'!QM9=8,"8 Comté 12M 500g",IF('Tableau (3)'!QM9=9,"9 Comté 12M 500g",IF('Tableau (3)'!QM9=10,"10 Comté 12M 500g",IF('Tableau (3)'!QM9&gt;10,"!!!!!!!!!!!!!!","")))))))))))</f>
        <v/>
      </c>
      <c r="QJ11" s="14" t="str">
        <f>IF('Tableau (3)'!QM30=1,"1 Tomme d'Auve. 250g",IF('Tableau (3)'!QM30=2,"2 Tomme d'Auve. 250g",IF('Tableau (3)'!QM30=3,"3 Tomme d'Auve. 250g",IF('Tableau (3)'!QM30=4,"4 Tomme d'Auve. 250g",IF('Tableau (3)'!QM30=5,"5 Tomme d'Auve. 250g",IF('Tableau (3)'!QM30=6,"6 Tomme d'Auve. 250g",IF('Tableau (3)'!QM30=7,"7 Tomme d'Auve. 250g",IF('Tableau (3)'!QM30=8,"8 Tomme d'Auve. 250g",IF('Tableau (3)'!QM30=9,"9 Tomme d'Auve. 250g",IF('Tableau (3)'!QM30=10,"10 Tomme d'Auve. 250g",IF('Tableau (3)'!QM30&gt;10,"!!!!!!!!!!!!!!","")))))))))))</f>
        <v/>
      </c>
      <c r="QK11" s="13" t="str">
        <f>IF('Tableau (3)'!QO9=1,"1 Comté 12M 500g",IF('Tableau (3)'!QO9=2,"2 Comté 12M 500g",IF('Tableau (3)'!QO9=3,"3 Comté 12M 500g",IF('Tableau (3)'!QO9=4,"4 Comté 12M 500g",IF('Tableau (3)'!QO9=5,"5 Comté 12M 500g",IF('Tableau (3)'!QO9=6,"6 Comté 12M 500g",IF('Tableau (3)'!QO9=7,"7 Comté 12M 500g",IF('Tableau (3)'!QO9=8,"8 Comté 12M 500g",IF('Tableau (3)'!QO9=9,"9 Comté 12M 500g",IF('Tableau (3)'!QO9=10,"10 Comté 12M 500g",IF('Tableau (3)'!QO9&gt;10,"!!!!!!!!!!!!!!","")))))))))))</f>
        <v/>
      </c>
      <c r="QL11" s="14" t="str">
        <f>IF('Tableau (3)'!QO30=1,"1 Tomme d'Auve. 250g",IF('Tableau (3)'!QO30=2,"2 Tomme d'Auve. 250g",IF('Tableau (3)'!QO30=3,"3 Tomme d'Auve. 250g",IF('Tableau (3)'!QO30=4,"4 Tomme d'Auve. 250g",IF('Tableau (3)'!QO30=5,"5 Tomme d'Auve. 250g",IF('Tableau (3)'!QO30=6,"6 Tomme d'Auve. 250g",IF('Tableau (3)'!QO30=7,"7 Tomme d'Auve. 250g",IF('Tableau (3)'!QO30=8,"8 Tomme d'Auve. 250g",IF('Tableau (3)'!QO30=9,"9 Tomme d'Auve. 250g",IF('Tableau (3)'!QO30=10,"10 Tomme d'Auve. 250g",IF('Tableau (3)'!QO30&gt;10,"!!!!!!!!!!!!!!","")))))))))))</f>
        <v/>
      </c>
      <c r="QM11" s="13" t="str">
        <f>IF('Tableau (3)'!QQ9=1,"1 Comté 12M 500g",IF('Tableau (3)'!QQ9=2,"2 Comté 12M 500g",IF('Tableau (3)'!QQ9=3,"3 Comté 12M 500g",IF('Tableau (3)'!QQ9=4,"4 Comté 12M 500g",IF('Tableau (3)'!QQ9=5,"5 Comté 12M 500g",IF('Tableau (3)'!QQ9=6,"6 Comté 12M 500g",IF('Tableau (3)'!QQ9=7,"7 Comté 12M 500g",IF('Tableau (3)'!QQ9=8,"8 Comté 12M 500g",IF('Tableau (3)'!QQ9=9,"9 Comté 12M 500g",IF('Tableau (3)'!QQ9=10,"10 Comté 12M 500g",IF('Tableau (3)'!QQ9&gt;10,"!!!!!!!!!!!!!!","")))))))))))</f>
        <v/>
      </c>
      <c r="QN11" s="14" t="str">
        <f>IF('Tableau (3)'!QQ30=1,"1 Tomme d'Auve. 250g",IF('Tableau (3)'!QQ30=2,"2 Tomme d'Auve. 250g",IF('Tableau (3)'!QQ30=3,"3 Tomme d'Auve. 250g",IF('Tableau (3)'!QQ30=4,"4 Tomme d'Auve. 250g",IF('Tableau (3)'!QQ30=5,"5 Tomme d'Auve. 250g",IF('Tableau (3)'!QQ30=6,"6 Tomme d'Auve. 250g",IF('Tableau (3)'!QQ30=7,"7 Tomme d'Auve. 250g",IF('Tableau (3)'!QQ30=8,"8 Tomme d'Auve. 250g",IF('Tableau (3)'!QQ30=9,"9 Tomme d'Auve. 250g",IF('Tableau (3)'!QQ30=10,"10 Tomme d'Auve. 250g",IF('Tableau (3)'!QQ30&gt;10,"!!!!!!!!!!!!!!","")))))))))))</f>
        <v/>
      </c>
      <c r="QO11" s="13" t="str">
        <f>IF('Tableau (3)'!QS9=1,"1 Comté 12M 500g",IF('Tableau (3)'!QS9=2,"2 Comté 12M 500g",IF('Tableau (3)'!QS9=3,"3 Comté 12M 500g",IF('Tableau (3)'!QS9=4,"4 Comté 12M 500g",IF('Tableau (3)'!QS9=5,"5 Comté 12M 500g",IF('Tableau (3)'!QS9=6,"6 Comté 12M 500g",IF('Tableau (3)'!QS9=7,"7 Comté 12M 500g",IF('Tableau (3)'!QS9=8,"8 Comté 12M 500g",IF('Tableau (3)'!QS9=9,"9 Comté 12M 500g",IF('Tableau (3)'!QS9=10,"10 Comté 12M 500g",IF('Tableau (3)'!QS9&gt;10,"!!!!!!!!!!!!!!","")))))))))))</f>
        <v/>
      </c>
      <c r="QP11" s="14" t="str">
        <f>IF('Tableau (3)'!QS30=1,"1 Tomme d'Auve. 250g",IF('Tableau (3)'!QS30=2,"2 Tomme d'Auve. 250g",IF('Tableau (3)'!QS30=3,"3 Tomme d'Auve. 250g",IF('Tableau (3)'!QS30=4,"4 Tomme d'Auve. 250g",IF('Tableau (3)'!QS30=5,"5 Tomme d'Auve. 250g",IF('Tableau (3)'!QS30=6,"6 Tomme d'Auve. 250g",IF('Tableau (3)'!QS30=7,"7 Tomme d'Auve. 250g",IF('Tableau (3)'!QS30=8,"8 Tomme d'Auve. 250g",IF('Tableau (3)'!QS30=9,"9 Tomme d'Auve. 250g",IF('Tableau (3)'!QS30=10,"10 Tomme d'Auve. 250g",IF('Tableau (3)'!QS30&gt;10,"!!!!!!!!!!!!!!","")))))))))))</f>
        <v/>
      </c>
      <c r="QQ11" s="13" t="str">
        <f>IF('Tableau (3)'!QU9=1,"1 Comté 12M 500g",IF('Tableau (3)'!QU9=2,"2 Comté 12M 500g",IF('Tableau (3)'!QU9=3,"3 Comté 12M 500g",IF('Tableau (3)'!QU9=4,"4 Comté 12M 500g",IF('Tableau (3)'!QU9=5,"5 Comté 12M 500g",IF('Tableau (3)'!QU9=6,"6 Comté 12M 500g",IF('Tableau (3)'!QU9=7,"7 Comté 12M 500g",IF('Tableau (3)'!QU9=8,"8 Comté 12M 500g",IF('Tableau (3)'!QU9=9,"9 Comté 12M 500g",IF('Tableau (3)'!QU9=10,"10 Comté 12M 500g",IF('Tableau (3)'!QU9&gt;10,"!!!!!!!!!!!!!!","")))))))))))</f>
        <v/>
      </c>
      <c r="QR11" s="14" t="str">
        <f>IF('Tableau (3)'!QU30=1,"1 Tomme d'Auve. 250g",IF('Tableau (3)'!QU30=2,"2 Tomme d'Auve. 250g",IF('Tableau (3)'!QU30=3,"3 Tomme d'Auve. 250g",IF('Tableau (3)'!QU30=4,"4 Tomme d'Auve. 250g",IF('Tableau (3)'!QU30=5,"5 Tomme d'Auve. 250g",IF('Tableau (3)'!QU30=6,"6 Tomme d'Auve. 250g",IF('Tableau (3)'!QU30=7,"7 Tomme d'Auve. 250g",IF('Tableau (3)'!QU30=8,"8 Tomme d'Auve. 250g",IF('Tableau (3)'!QU30=9,"9 Tomme d'Auve. 250g",IF('Tableau (3)'!QU30=10,"10 Tomme d'Auve. 250g",IF('Tableau (3)'!QU30&gt;10,"!!!!!!!!!!!!!!","")))))))))))</f>
        <v/>
      </c>
      <c r="QS11" s="13" t="str">
        <f>IF('Tableau (3)'!QW9=1,"1 Comté 12M 500g",IF('Tableau (3)'!QW9=2,"2 Comté 12M 500g",IF('Tableau (3)'!QW9=3,"3 Comté 12M 500g",IF('Tableau (3)'!QW9=4,"4 Comté 12M 500g",IF('Tableau (3)'!QW9=5,"5 Comté 12M 500g",IF('Tableau (3)'!QW9=6,"6 Comté 12M 500g",IF('Tableau (3)'!QW9=7,"7 Comté 12M 500g",IF('Tableau (3)'!QW9=8,"8 Comté 12M 500g",IF('Tableau (3)'!QW9=9,"9 Comté 12M 500g",IF('Tableau (3)'!QW9=10,"10 Comté 12M 500g",IF('Tableau (3)'!QW9&gt;10,"!!!!!!!!!!!!!!","")))))))))))</f>
        <v/>
      </c>
      <c r="QT11" s="14" t="str">
        <f>IF('Tableau (3)'!QW30=1,"1 Tomme d'Auve. 250g",IF('Tableau (3)'!QW30=2,"2 Tomme d'Auve. 250g",IF('Tableau (3)'!QW30=3,"3 Tomme d'Auve. 250g",IF('Tableau (3)'!QW30=4,"4 Tomme d'Auve. 250g",IF('Tableau (3)'!QW30=5,"5 Tomme d'Auve. 250g",IF('Tableau (3)'!QW30=6,"6 Tomme d'Auve. 250g",IF('Tableau (3)'!QW30=7,"7 Tomme d'Auve. 250g",IF('Tableau (3)'!QW30=8,"8 Tomme d'Auve. 250g",IF('Tableau (3)'!QW30=9,"9 Tomme d'Auve. 250g",IF('Tableau (3)'!QW30=10,"10 Tomme d'Auve. 250g",IF('Tableau (3)'!QW30&gt;10,"!!!!!!!!!!!!!!","")))))))))))</f>
        <v/>
      </c>
      <c r="QU11" s="13" t="str">
        <f>IF('Tableau (3)'!QY9=1,"1 Comté 12M 500g",IF('Tableau (3)'!QY9=2,"2 Comté 12M 500g",IF('Tableau (3)'!QY9=3,"3 Comté 12M 500g",IF('Tableau (3)'!QY9=4,"4 Comté 12M 500g",IF('Tableau (3)'!QY9=5,"5 Comté 12M 500g",IF('Tableau (3)'!QY9=6,"6 Comté 12M 500g",IF('Tableau (3)'!QY9=7,"7 Comté 12M 500g",IF('Tableau (3)'!QY9=8,"8 Comté 12M 500g",IF('Tableau (3)'!QY9=9,"9 Comté 12M 500g",IF('Tableau (3)'!QY9=10,"10 Comté 12M 500g",IF('Tableau (3)'!QY9&gt;10,"!!!!!!!!!!!!!!","")))))))))))</f>
        <v/>
      </c>
      <c r="QV11" s="14" t="str">
        <f>IF('Tableau (3)'!QY30=1,"1 Tomme d'Auve. 250g",IF('Tableau (3)'!QY30=2,"2 Tomme d'Auve. 250g",IF('Tableau (3)'!QY30=3,"3 Tomme d'Auve. 250g",IF('Tableau (3)'!QY30=4,"4 Tomme d'Auve. 250g",IF('Tableau (3)'!QY30=5,"5 Tomme d'Auve. 250g",IF('Tableau (3)'!QY30=6,"6 Tomme d'Auve. 250g",IF('Tableau (3)'!QY30=7,"7 Tomme d'Auve. 250g",IF('Tableau (3)'!QY30=8,"8 Tomme d'Auve. 250g",IF('Tableau (3)'!QY30=9,"9 Tomme d'Auve. 250g",IF('Tableau (3)'!QY30=10,"10 Tomme d'Auve. 250g",IF('Tableau (3)'!QY30&gt;10,"!!!!!!!!!!!!!!","")))))))))))</f>
        <v/>
      </c>
      <c r="QW11" s="13" t="str">
        <f>IF('Tableau (3)'!RA9=1,"1 Comté 12M 500g",IF('Tableau (3)'!RA9=2,"2 Comté 12M 500g",IF('Tableau (3)'!RA9=3,"3 Comté 12M 500g",IF('Tableau (3)'!RA9=4,"4 Comté 12M 500g",IF('Tableau (3)'!RA9=5,"5 Comté 12M 500g",IF('Tableau (3)'!RA9=6,"6 Comté 12M 500g",IF('Tableau (3)'!RA9=7,"7 Comté 12M 500g",IF('Tableau (3)'!RA9=8,"8 Comté 12M 500g",IF('Tableau (3)'!RA9=9,"9 Comté 12M 500g",IF('Tableau (3)'!RA9=10,"10 Comté 12M 500g",IF('Tableau (3)'!RA9&gt;10,"!!!!!!!!!!!!!!","")))))))))))</f>
        <v/>
      </c>
      <c r="QX11" s="14" t="str">
        <f>IF('Tableau (3)'!RA30=1,"1 Tomme d'Auve. 250g",IF('Tableau (3)'!RA30=2,"2 Tomme d'Auve. 250g",IF('Tableau (3)'!RA30=3,"3 Tomme d'Auve. 250g",IF('Tableau (3)'!RA30=4,"4 Tomme d'Auve. 250g",IF('Tableau (3)'!RA30=5,"5 Tomme d'Auve. 250g",IF('Tableau (3)'!RA30=6,"6 Tomme d'Auve. 250g",IF('Tableau (3)'!RA30=7,"7 Tomme d'Auve. 250g",IF('Tableau (3)'!RA30=8,"8 Tomme d'Auve. 250g",IF('Tableau (3)'!RA30=9,"9 Tomme d'Auve. 250g",IF('Tableau (3)'!RA30=10,"10 Tomme d'Auve. 250g",IF('Tableau (3)'!RA30&gt;10,"!!!!!!!!!!!!!!","")))))))))))</f>
        <v/>
      </c>
      <c r="QY11" s="13" t="str">
        <f>IF('Tableau (3)'!RC9=1,"1 Comté 12M 500g",IF('Tableau (3)'!RC9=2,"2 Comté 12M 500g",IF('Tableau (3)'!RC9=3,"3 Comté 12M 500g",IF('Tableau (3)'!RC9=4,"4 Comté 12M 500g",IF('Tableau (3)'!RC9=5,"5 Comté 12M 500g",IF('Tableau (3)'!RC9=6,"6 Comté 12M 500g",IF('Tableau (3)'!RC9=7,"7 Comté 12M 500g",IF('Tableau (3)'!RC9=8,"8 Comté 12M 500g",IF('Tableau (3)'!RC9=9,"9 Comté 12M 500g",IF('Tableau (3)'!RC9=10,"10 Comté 12M 500g",IF('Tableau (3)'!RC9&gt;10,"!!!!!!!!!!!!!!","")))))))))))</f>
        <v/>
      </c>
      <c r="QZ11" s="14" t="str">
        <f>IF('Tableau (3)'!RC30=1,"1 Tomme d'Auve. 250g",IF('Tableau (3)'!RC30=2,"2 Tomme d'Auve. 250g",IF('Tableau (3)'!RC30=3,"3 Tomme d'Auve. 250g",IF('Tableau (3)'!RC30=4,"4 Tomme d'Auve. 250g",IF('Tableau (3)'!RC30=5,"5 Tomme d'Auve. 250g",IF('Tableau (3)'!RC30=6,"6 Tomme d'Auve. 250g",IF('Tableau (3)'!RC30=7,"7 Tomme d'Auve. 250g",IF('Tableau (3)'!RC30=8,"8 Tomme d'Auve. 250g",IF('Tableau (3)'!RC30=9,"9 Tomme d'Auve. 250g",IF('Tableau (3)'!RC30=10,"10 Tomme d'Auve. 250g",IF('Tableau (3)'!RC30&gt;10,"!!!!!!!!!!!!!!","")))))))))))</f>
        <v/>
      </c>
      <c r="RA11" s="13" t="str">
        <f>IF('Tableau (3)'!RE9=1,"1 Comté 12M 500g",IF('Tableau (3)'!RE9=2,"2 Comté 12M 500g",IF('Tableau (3)'!RE9=3,"3 Comté 12M 500g",IF('Tableau (3)'!RE9=4,"4 Comté 12M 500g",IF('Tableau (3)'!RE9=5,"5 Comté 12M 500g",IF('Tableau (3)'!RE9=6,"6 Comté 12M 500g",IF('Tableau (3)'!RE9=7,"7 Comté 12M 500g",IF('Tableau (3)'!RE9=8,"8 Comté 12M 500g",IF('Tableau (3)'!RE9=9,"9 Comté 12M 500g",IF('Tableau (3)'!RE9=10,"10 Comté 12M 500g",IF('Tableau (3)'!RE9&gt;10,"!!!!!!!!!!!!!!","")))))))))))</f>
        <v/>
      </c>
      <c r="RB11" s="14" t="str">
        <f>IF('Tableau (3)'!RE30=1,"1 Tomme d'Auve. 250g",IF('Tableau (3)'!RE30=2,"2 Tomme d'Auve. 250g",IF('Tableau (3)'!RE30=3,"3 Tomme d'Auve. 250g",IF('Tableau (3)'!RE30=4,"4 Tomme d'Auve. 250g",IF('Tableau (3)'!RE30=5,"5 Tomme d'Auve. 250g",IF('Tableau (3)'!RE30=6,"6 Tomme d'Auve. 250g",IF('Tableau (3)'!RE30=7,"7 Tomme d'Auve. 250g",IF('Tableau (3)'!RE30=8,"8 Tomme d'Auve. 250g",IF('Tableau (3)'!RE30=9,"9 Tomme d'Auve. 250g",IF('Tableau (3)'!RE30=10,"10 Tomme d'Auve. 250g",IF('Tableau (3)'!RE30&gt;10,"!!!!!!!!!!!!!!","")))))))))))</f>
        <v/>
      </c>
      <c r="RC11" s="13" t="str">
        <f>IF('Tableau (3)'!RG9=1,"1 Comté 12M 500g",IF('Tableau (3)'!RG9=2,"2 Comté 12M 500g",IF('Tableau (3)'!RG9=3,"3 Comté 12M 500g",IF('Tableau (3)'!RG9=4,"4 Comté 12M 500g",IF('Tableau (3)'!RG9=5,"5 Comté 12M 500g",IF('Tableau (3)'!RG9=6,"6 Comté 12M 500g",IF('Tableau (3)'!RG9=7,"7 Comté 12M 500g",IF('Tableau (3)'!RG9=8,"8 Comté 12M 500g",IF('Tableau (3)'!RG9=9,"9 Comté 12M 500g",IF('Tableau (3)'!RG9=10,"10 Comté 12M 500g",IF('Tableau (3)'!RG9&gt;10,"!!!!!!!!!!!!!!","")))))))))))</f>
        <v/>
      </c>
      <c r="RD11" s="14" t="str">
        <f>IF('Tableau (3)'!RG30=1,"1 Tomme d'Auve. 250g",IF('Tableau (3)'!RG30=2,"2 Tomme d'Auve. 250g",IF('Tableau (3)'!RG30=3,"3 Tomme d'Auve. 250g",IF('Tableau (3)'!RG30=4,"4 Tomme d'Auve. 250g",IF('Tableau (3)'!RG30=5,"5 Tomme d'Auve. 250g",IF('Tableau (3)'!RG30=6,"6 Tomme d'Auve. 250g",IF('Tableau (3)'!RG30=7,"7 Tomme d'Auve. 250g",IF('Tableau (3)'!RG30=8,"8 Tomme d'Auve. 250g",IF('Tableau (3)'!RG30=9,"9 Tomme d'Auve. 250g",IF('Tableau (3)'!RG30=10,"10 Tomme d'Auve. 250g",IF('Tableau (3)'!RG30&gt;10,"!!!!!!!!!!!!!!","")))))))))))</f>
        <v/>
      </c>
      <c r="RE11" s="13" t="str">
        <f>IF('Tableau (3)'!RI9=1,"1 Comté 12M 500g",IF('Tableau (3)'!RI9=2,"2 Comté 12M 500g",IF('Tableau (3)'!RI9=3,"3 Comté 12M 500g",IF('Tableau (3)'!RI9=4,"4 Comté 12M 500g",IF('Tableau (3)'!RI9=5,"5 Comté 12M 500g",IF('Tableau (3)'!RI9=6,"6 Comté 12M 500g",IF('Tableau (3)'!RI9=7,"7 Comté 12M 500g",IF('Tableau (3)'!RI9=8,"8 Comté 12M 500g",IF('Tableau (3)'!RI9=9,"9 Comté 12M 500g",IF('Tableau (3)'!RI9=10,"10 Comté 12M 500g",IF('Tableau (3)'!RI9&gt;10,"!!!!!!!!!!!!!!","")))))))))))</f>
        <v/>
      </c>
      <c r="RF11" s="14" t="str">
        <f>IF('Tableau (3)'!RI30=1,"1 Tomme d'Auve. 250g",IF('Tableau (3)'!RI30=2,"2 Tomme d'Auve. 250g",IF('Tableau (3)'!RI30=3,"3 Tomme d'Auve. 250g",IF('Tableau (3)'!RI30=4,"4 Tomme d'Auve. 250g",IF('Tableau (3)'!RI30=5,"5 Tomme d'Auve. 250g",IF('Tableau (3)'!RI30=6,"6 Tomme d'Auve. 250g",IF('Tableau (3)'!RI30=7,"7 Tomme d'Auve. 250g",IF('Tableau (3)'!RI30=8,"8 Tomme d'Auve. 250g",IF('Tableau (3)'!RI30=9,"9 Tomme d'Auve. 250g",IF('Tableau (3)'!RI30=10,"10 Tomme d'Auve. 250g",IF('Tableau (3)'!RI30&gt;10,"!!!!!!!!!!!!!!","")))))))))))</f>
        <v/>
      </c>
      <c r="RG11" s="13" t="str">
        <f>IF('Tableau (3)'!RK9=1,"1 Comté 12M 500g",IF('Tableau (3)'!RK9=2,"2 Comté 12M 500g",IF('Tableau (3)'!RK9=3,"3 Comté 12M 500g",IF('Tableau (3)'!RK9=4,"4 Comté 12M 500g",IF('Tableau (3)'!RK9=5,"5 Comté 12M 500g",IF('Tableau (3)'!RK9=6,"6 Comté 12M 500g",IF('Tableau (3)'!RK9=7,"7 Comté 12M 500g",IF('Tableau (3)'!RK9=8,"8 Comté 12M 500g",IF('Tableau (3)'!RK9=9,"9 Comté 12M 500g",IF('Tableau (3)'!RK9=10,"10 Comté 12M 500g",IF('Tableau (3)'!RK9&gt;10,"!!!!!!!!!!!!!!","")))))))))))</f>
        <v/>
      </c>
      <c r="RH11" s="14" t="str">
        <f>IF('Tableau (3)'!RK30=1,"1 Tomme d'Auve. 250g",IF('Tableau (3)'!RK30=2,"2 Tomme d'Auve. 250g",IF('Tableau (3)'!RK30=3,"3 Tomme d'Auve. 250g",IF('Tableau (3)'!RK30=4,"4 Tomme d'Auve. 250g",IF('Tableau (3)'!RK30=5,"5 Tomme d'Auve. 250g",IF('Tableau (3)'!RK30=6,"6 Tomme d'Auve. 250g",IF('Tableau (3)'!RK30=7,"7 Tomme d'Auve. 250g",IF('Tableau (3)'!RK30=8,"8 Tomme d'Auve. 250g",IF('Tableau (3)'!RK30=9,"9 Tomme d'Auve. 250g",IF('Tableau (3)'!RK30=10,"10 Tomme d'Auve. 250g",IF('Tableau (3)'!RK30&gt;10,"!!!!!!!!!!!!!!","")))))))))))</f>
        <v/>
      </c>
      <c r="RI11" s="13" t="str">
        <f>IF('Tableau (3)'!RM9=1,"1 Comté 12M 500g",IF('Tableau (3)'!RM9=2,"2 Comté 12M 500g",IF('Tableau (3)'!RM9=3,"3 Comté 12M 500g",IF('Tableau (3)'!RM9=4,"4 Comté 12M 500g",IF('Tableau (3)'!RM9=5,"5 Comté 12M 500g",IF('Tableau (3)'!RM9=6,"6 Comté 12M 500g",IF('Tableau (3)'!RM9=7,"7 Comté 12M 500g",IF('Tableau (3)'!RM9=8,"8 Comté 12M 500g",IF('Tableau (3)'!RM9=9,"9 Comté 12M 500g",IF('Tableau (3)'!RM9=10,"10 Comté 12M 500g",IF('Tableau (3)'!RM9&gt;10,"!!!!!!!!!!!!!!","")))))))))))</f>
        <v/>
      </c>
      <c r="RJ11" s="14" t="str">
        <f>IF('Tableau (3)'!RM30=1,"1 Tomme d'Auve. 250g",IF('Tableau (3)'!RM30=2,"2 Tomme d'Auve. 250g",IF('Tableau (3)'!RM30=3,"3 Tomme d'Auve. 250g",IF('Tableau (3)'!RM30=4,"4 Tomme d'Auve. 250g",IF('Tableau (3)'!RM30=5,"5 Tomme d'Auve. 250g",IF('Tableau (3)'!RM30=6,"6 Tomme d'Auve. 250g",IF('Tableau (3)'!RM30=7,"7 Tomme d'Auve. 250g",IF('Tableau (3)'!RM30=8,"8 Tomme d'Auve. 250g",IF('Tableau (3)'!RM30=9,"9 Tomme d'Auve. 250g",IF('Tableau (3)'!RM30=10,"10 Tomme d'Auve. 250g",IF('Tableau (3)'!RM30&gt;10,"!!!!!!!!!!!!!!","")))))))))))</f>
        <v/>
      </c>
      <c r="RK11" s="13" t="str">
        <f>IF('Tableau (3)'!RO9=1,"1 Comté 12M 500g",IF('Tableau (3)'!RO9=2,"2 Comté 12M 500g",IF('Tableau (3)'!RO9=3,"3 Comté 12M 500g",IF('Tableau (3)'!RO9=4,"4 Comté 12M 500g",IF('Tableau (3)'!RO9=5,"5 Comté 12M 500g",IF('Tableau (3)'!RO9=6,"6 Comté 12M 500g",IF('Tableau (3)'!RO9=7,"7 Comté 12M 500g",IF('Tableau (3)'!RO9=8,"8 Comté 12M 500g",IF('Tableau (3)'!RO9=9,"9 Comté 12M 500g",IF('Tableau (3)'!RO9=10,"10 Comté 12M 500g",IF('Tableau (3)'!RO9&gt;10,"!!!!!!!!!!!!!!","")))))))))))</f>
        <v/>
      </c>
      <c r="RL11" s="14" t="str">
        <f>IF('Tableau (3)'!RO30=1,"1 Tomme d'Auve. 250g",IF('Tableau (3)'!RO30=2,"2 Tomme d'Auve. 250g",IF('Tableau (3)'!RO30=3,"3 Tomme d'Auve. 250g",IF('Tableau (3)'!RO30=4,"4 Tomme d'Auve. 250g",IF('Tableau (3)'!RO30=5,"5 Tomme d'Auve. 250g",IF('Tableau (3)'!RO30=6,"6 Tomme d'Auve. 250g",IF('Tableau (3)'!RO30=7,"7 Tomme d'Auve. 250g",IF('Tableau (3)'!RO30=8,"8 Tomme d'Auve. 250g",IF('Tableau (3)'!RO30=9,"9 Tomme d'Auve. 250g",IF('Tableau (3)'!RO30=10,"10 Tomme d'Auve. 250g",IF('Tableau (3)'!RO30&gt;10,"!!!!!!!!!!!!!!","")))))))))))</f>
        <v/>
      </c>
      <c r="RM11" s="13" t="str">
        <f>IF('Tableau (3)'!RQ9=1,"1 Comté 12M 500g",IF('Tableau (3)'!RQ9=2,"2 Comté 12M 500g",IF('Tableau (3)'!RQ9=3,"3 Comté 12M 500g",IF('Tableau (3)'!RQ9=4,"4 Comté 12M 500g",IF('Tableau (3)'!RQ9=5,"5 Comté 12M 500g",IF('Tableau (3)'!RQ9=6,"6 Comté 12M 500g",IF('Tableau (3)'!RQ9=7,"7 Comté 12M 500g",IF('Tableau (3)'!RQ9=8,"8 Comté 12M 500g",IF('Tableau (3)'!RQ9=9,"9 Comté 12M 500g",IF('Tableau (3)'!RQ9=10,"10 Comté 12M 500g",IF('Tableau (3)'!RQ9&gt;10,"!!!!!!!!!!!!!!","")))))))))))</f>
        <v/>
      </c>
      <c r="RN11" s="14" t="str">
        <f>IF('Tableau (3)'!RQ30=1,"1 Tomme d'Auve. 250g",IF('Tableau (3)'!RQ30=2,"2 Tomme d'Auve. 250g",IF('Tableau (3)'!RQ30=3,"3 Tomme d'Auve. 250g",IF('Tableau (3)'!RQ30=4,"4 Tomme d'Auve. 250g",IF('Tableau (3)'!RQ30=5,"5 Tomme d'Auve. 250g",IF('Tableau (3)'!RQ30=6,"6 Tomme d'Auve. 250g",IF('Tableau (3)'!RQ30=7,"7 Tomme d'Auve. 250g",IF('Tableau (3)'!RQ30=8,"8 Tomme d'Auve. 250g",IF('Tableau (3)'!RQ30=9,"9 Tomme d'Auve. 250g",IF('Tableau (3)'!RQ30=10,"10 Tomme d'Auve. 250g",IF('Tableau (3)'!RQ30&gt;10,"!!!!!!!!!!!!!!","")))))))))))</f>
        <v/>
      </c>
      <c r="RO11" s="13" t="str">
        <f>IF('Tableau (3)'!RS9=1,"1 Comté 12M 500g",IF('Tableau (3)'!RS9=2,"2 Comté 12M 500g",IF('Tableau (3)'!RS9=3,"3 Comté 12M 500g",IF('Tableau (3)'!RS9=4,"4 Comté 12M 500g",IF('Tableau (3)'!RS9=5,"5 Comté 12M 500g",IF('Tableau (3)'!RS9=6,"6 Comté 12M 500g",IF('Tableau (3)'!RS9=7,"7 Comté 12M 500g",IF('Tableau (3)'!RS9=8,"8 Comté 12M 500g",IF('Tableau (3)'!RS9=9,"9 Comté 12M 500g",IF('Tableau (3)'!RS9=10,"10 Comté 12M 500g",IF('Tableau (3)'!RS9&gt;10,"!!!!!!!!!!!!!!","")))))))))))</f>
        <v/>
      </c>
      <c r="RP11" s="14" t="str">
        <f>IF('Tableau (3)'!RS30=1,"1 Tomme d'Auve. 250g",IF('Tableau (3)'!RS30=2,"2 Tomme d'Auve. 250g",IF('Tableau (3)'!RS30=3,"3 Tomme d'Auve. 250g",IF('Tableau (3)'!RS30=4,"4 Tomme d'Auve. 250g",IF('Tableau (3)'!RS30=5,"5 Tomme d'Auve. 250g",IF('Tableau (3)'!RS30=6,"6 Tomme d'Auve. 250g",IF('Tableau (3)'!RS30=7,"7 Tomme d'Auve. 250g",IF('Tableau (3)'!RS30=8,"8 Tomme d'Auve. 250g",IF('Tableau (3)'!RS30=9,"9 Tomme d'Auve. 250g",IF('Tableau (3)'!RS30=10,"10 Tomme d'Auve. 250g",IF('Tableau (3)'!RS30&gt;10,"!!!!!!!!!!!!!!","")))))))))))</f>
        <v/>
      </c>
      <c r="RQ11" s="13" t="str">
        <f>IF('Tableau (3)'!RU9=1,"1 Comté 12M 500g",IF('Tableau (3)'!RU9=2,"2 Comté 12M 500g",IF('Tableau (3)'!RU9=3,"3 Comté 12M 500g",IF('Tableau (3)'!RU9=4,"4 Comté 12M 500g",IF('Tableau (3)'!RU9=5,"5 Comté 12M 500g",IF('Tableau (3)'!RU9=6,"6 Comté 12M 500g",IF('Tableau (3)'!RU9=7,"7 Comté 12M 500g",IF('Tableau (3)'!RU9=8,"8 Comté 12M 500g",IF('Tableau (3)'!RU9=9,"9 Comté 12M 500g",IF('Tableau (3)'!RU9=10,"10 Comté 12M 500g",IF('Tableau (3)'!RU9&gt;10,"!!!!!!!!!!!!!!","")))))))))))</f>
        <v/>
      </c>
      <c r="RR11" s="14" t="str">
        <f>IF('Tableau (3)'!RU30=1,"1 Tomme d'Auve. 250g",IF('Tableau (3)'!RU30=2,"2 Tomme d'Auve. 250g",IF('Tableau (3)'!RU30=3,"3 Tomme d'Auve. 250g",IF('Tableau (3)'!RU30=4,"4 Tomme d'Auve. 250g",IF('Tableau (3)'!RU30=5,"5 Tomme d'Auve. 250g",IF('Tableau (3)'!RU30=6,"6 Tomme d'Auve. 250g",IF('Tableau (3)'!RU30=7,"7 Tomme d'Auve. 250g",IF('Tableau (3)'!RU30=8,"8 Tomme d'Auve. 250g",IF('Tableau (3)'!RU30=9,"9 Tomme d'Auve. 250g",IF('Tableau (3)'!RU30=10,"10 Tomme d'Auve. 250g",IF('Tableau (3)'!RU30&gt;10,"!!!!!!!!!!!!!!","")))))))))))</f>
        <v/>
      </c>
      <c r="RS11" s="13" t="str">
        <f>IF('Tableau (3)'!RW9=1,"1 Comté 12M 500g",IF('Tableau (3)'!RW9=2,"2 Comté 12M 500g",IF('Tableau (3)'!RW9=3,"3 Comté 12M 500g",IF('Tableau (3)'!RW9=4,"4 Comté 12M 500g",IF('Tableau (3)'!RW9=5,"5 Comté 12M 500g",IF('Tableau (3)'!RW9=6,"6 Comté 12M 500g",IF('Tableau (3)'!RW9=7,"7 Comté 12M 500g",IF('Tableau (3)'!RW9=8,"8 Comté 12M 500g",IF('Tableau (3)'!RW9=9,"9 Comté 12M 500g",IF('Tableau (3)'!RW9=10,"10 Comté 12M 500g",IF('Tableau (3)'!RW9&gt;10,"!!!!!!!!!!!!!!","")))))))))))</f>
        <v/>
      </c>
      <c r="RT11" s="14" t="str">
        <f>IF('Tableau (3)'!RW30=1,"1 Tomme d'Auve. 250g",IF('Tableau (3)'!RW30=2,"2 Tomme d'Auve. 250g",IF('Tableau (3)'!RW30=3,"3 Tomme d'Auve. 250g",IF('Tableau (3)'!RW30=4,"4 Tomme d'Auve. 250g",IF('Tableau (3)'!RW30=5,"5 Tomme d'Auve. 250g",IF('Tableau (3)'!RW30=6,"6 Tomme d'Auve. 250g",IF('Tableau (3)'!RW30=7,"7 Tomme d'Auve. 250g",IF('Tableau (3)'!RW30=8,"8 Tomme d'Auve. 250g",IF('Tableau (3)'!RW30=9,"9 Tomme d'Auve. 250g",IF('Tableau (3)'!RW30=10,"10 Tomme d'Auve. 250g",IF('Tableau (3)'!RW30&gt;10,"!!!!!!!!!!!!!!","")))))))))))</f>
        <v/>
      </c>
      <c r="RU11" s="13" t="str">
        <f>IF('Tableau (3)'!RY9=1,"1 Comté 12M 500g",IF('Tableau (3)'!RY9=2,"2 Comté 12M 500g",IF('Tableau (3)'!RY9=3,"3 Comté 12M 500g",IF('Tableau (3)'!RY9=4,"4 Comté 12M 500g",IF('Tableau (3)'!RY9=5,"5 Comté 12M 500g",IF('Tableau (3)'!RY9=6,"6 Comté 12M 500g",IF('Tableau (3)'!RY9=7,"7 Comté 12M 500g",IF('Tableau (3)'!RY9=8,"8 Comté 12M 500g",IF('Tableau (3)'!RY9=9,"9 Comté 12M 500g",IF('Tableau (3)'!RY9=10,"10 Comté 12M 500g",IF('Tableau (3)'!RY9&gt;10,"!!!!!!!!!!!!!!","")))))))))))</f>
        <v/>
      </c>
      <c r="RV11" s="14" t="str">
        <f>IF('Tableau (3)'!RY30=1,"1 Tomme d'Auve. 250g",IF('Tableau (3)'!RY30=2,"2 Tomme d'Auve. 250g",IF('Tableau (3)'!RY30=3,"3 Tomme d'Auve. 250g",IF('Tableau (3)'!RY30=4,"4 Tomme d'Auve. 250g",IF('Tableau (3)'!RY30=5,"5 Tomme d'Auve. 250g",IF('Tableau (3)'!RY30=6,"6 Tomme d'Auve. 250g",IF('Tableau (3)'!RY30=7,"7 Tomme d'Auve. 250g",IF('Tableau (3)'!RY30=8,"8 Tomme d'Auve. 250g",IF('Tableau (3)'!RY30=9,"9 Tomme d'Auve. 250g",IF('Tableau (3)'!RY30=10,"10 Tomme d'Auve. 250g",IF('Tableau (3)'!RY30&gt;10,"!!!!!!!!!!!!!!","")))))))))))</f>
        <v/>
      </c>
      <c r="RW11" s="13" t="str">
        <f>IF('Tableau (3)'!SA9=1,"1 Comté 12M 500g",IF('Tableau (3)'!SA9=2,"2 Comté 12M 500g",IF('Tableau (3)'!SA9=3,"3 Comté 12M 500g",IF('Tableau (3)'!SA9=4,"4 Comté 12M 500g",IF('Tableau (3)'!SA9=5,"5 Comté 12M 500g",IF('Tableau (3)'!SA9=6,"6 Comté 12M 500g",IF('Tableau (3)'!SA9=7,"7 Comté 12M 500g",IF('Tableau (3)'!SA9=8,"8 Comté 12M 500g",IF('Tableau (3)'!SA9=9,"9 Comté 12M 500g",IF('Tableau (3)'!SA9=10,"10 Comté 12M 500g",IF('Tableau (3)'!SA9&gt;10,"!!!!!!!!!!!!!!","")))))))))))</f>
        <v/>
      </c>
      <c r="RX11" s="14" t="str">
        <f>IF('Tableau (3)'!SA30=1,"1 Tomme d'Auve. 250g",IF('Tableau (3)'!SA30=2,"2 Tomme d'Auve. 250g",IF('Tableau (3)'!SA30=3,"3 Tomme d'Auve. 250g",IF('Tableau (3)'!SA30=4,"4 Tomme d'Auve. 250g",IF('Tableau (3)'!SA30=5,"5 Tomme d'Auve. 250g",IF('Tableau (3)'!SA30=6,"6 Tomme d'Auve. 250g",IF('Tableau (3)'!SA30=7,"7 Tomme d'Auve. 250g",IF('Tableau (3)'!SA30=8,"8 Tomme d'Auve. 250g",IF('Tableau (3)'!SA30=9,"9 Tomme d'Auve. 250g",IF('Tableau (3)'!SA30=10,"10 Tomme d'Auve. 250g",IF('Tableau (3)'!SA30&gt;10,"!!!!!!!!!!!!!!","")))))))))))</f>
        <v/>
      </c>
      <c r="RY11" s="13" t="str">
        <f>IF('Tableau (3)'!SC9=1,"1 Comté 12M 500g",IF('Tableau (3)'!SC9=2,"2 Comté 12M 500g",IF('Tableau (3)'!SC9=3,"3 Comté 12M 500g",IF('Tableau (3)'!SC9=4,"4 Comté 12M 500g",IF('Tableau (3)'!SC9=5,"5 Comté 12M 500g",IF('Tableau (3)'!SC9=6,"6 Comté 12M 500g",IF('Tableau (3)'!SC9=7,"7 Comté 12M 500g",IF('Tableau (3)'!SC9=8,"8 Comté 12M 500g",IF('Tableau (3)'!SC9=9,"9 Comté 12M 500g",IF('Tableau (3)'!SC9=10,"10 Comté 12M 500g",IF('Tableau (3)'!SC9&gt;10,"!!!!!!!!!!!!!!","")))))))))))</f>
        <v/>
      </c>
      <c r="RZ11" s="14" t="str">
        <f>IF('Tableau (3)'!SC30=1,"1 Tomme d'Auve. 250g",IF('Tableau (3)'!SC30=2,"2 Tomme d'Auve. 250g",IF('Tableau (3)'!SC30=3,"3 Tomme d'Auve. 250g",IF('Tableau (3)'!SC30=4,"4 Tomme d'Auve. 250g",IF('Tableau (3)'!SC30=5,"5 Tomme d'Auve. 250g",IF('Tableau (3)'!SC30=6,"6 Tomme d'Auve. 250g",IF('Tableau (3)'!SC30=7,"7 Tomme d'Auve. 250g",IF('Tableau (3)'!SC30=8,"8 Tomme d'Auve. 250g",IF('Tableau (3)'!SC30=9,"9 Tomme d'Auve. 250g",IF('Tableau (3)'!SC30=10,"10 Tomme d'Auve. 250g",IF('Tableau (3)'!SC30&gt;10,"!!!!!!!!!!!!!!","")))))))))))</f>
        <v/>
      </c>
      <c r="SA11" s="13" t="str">
        <f>IF('Tableau (3)'!SE9=1,"1 Comté 12M 500g",IF('Tableau (3)'!SE9=2,"2 Comté 12M 500g",IF('Tableau (3)'!SE9=3,"3 Comté 12M 500g",IF('Tableau (3)'!SE9=4,"4 Comté 12M 500g",IF('Tableau (3)'!SE9=5,"5 Comté 12M 500g",IF('Tableau (3)'!SE9=6,"6 Comté 12M 500g",IF('Tableau (3)'!SE9=7,"7 Comté 12M 500g",IF('Tableau (3)'!SE9=8,"8 Comté 12M 500g",IF('Tableau (3)'!SE9=9,"9 Comté 12M 500g",IF('Tableau (3)'!SE9=10,"10 Comté 12M 500g",IF('Tableau (3)'!SE9&gt;10,"!!!!!!!!!!!!!!","")))))))))))</f>
        <v/>
      </c>
      <c r="SB11" s="14" t="str">
        <f>IF('Tableau (3)'!SE30=1,"1 Tomme d'Auve. 250g",IF('Tableau (3)'!SE30=2,"2 Tomme d'Auve. 250g",IF('Tableau (3)'!SE30=3,"3 Tomme d'Auve. 250g",IF('Tableau (3)'!SE30=4,"4 Tomme d'Auve. 250g",IF('Tableau (3)'!SE30=5,"5 Tomme d'Auve. 250g",IF('Tableau (3)'!SE30=6,"6 Tomme d'Auve. 250g",IF('Tableau (3)'!SE30=7,"7 Tomme d'Auve. 250g",IF('Tableau (3)'!SE30=8,"8 Tomme d'Auve. 250g",IF('Tableau (3)'!SE30=9,"9 Tomme d'Auve. 250g",IF('Tableau (3)'!SE30=10,"10 Tomme d'Auve. 250g",IF('Tableau (3)'!SE30&gt;10,"!!!!!!!!!!!!!!","")))))))))))</f>
        <v/>
      </c>
      <c r="SC11" s="13" t="str">
        <f>IF('Tableau (3)'!SG9=1,"1 Comté 12M 500g",IF('Tableau (3)'!SG9=2,"2 Comté 12M 500g",IF('Tableau (3)'!SG9=3,"3 Comté 12M 500g",IF('Tableau (3)'!SG9=4,"4 Comté 12M 500g",IF('Tableau (3)'!SG9=5,"5 Comté 12M 500g",IF('Tableau (3)'!SG9=6,"6 Comté 12M 500g",IF('Tableau (3)'!SG9=7,"7 Comté 12M 500g",IF('Tableau (3)'!SG9=8,"8 Comté 12M 500g",IF('Tableau (3)'!SG9=9,"9 Comté 12M 500g",IF('Tableau (3)'!SG9=10,"10 Comté 12M 500g",IF('Tableau (3)'!SG9&gt;10,"!!!!!!!!!!!!!!","")))))))))))</f>
        <v/>
      </c>
      <c r="SD11" s="14" t="str">
        <f>IF('Tableau (3)'!SG30=1,"1 Tomme d'Auve. 250g",IF('Tableau (3)'!SG30=2,"2 Tomme d'Auve. 250g",IF('Tableau (3)'!SG30=3,"3 Tomme d'Auve. 250g",IF('Tableau (3)'!SG30=4,"4 Tomme d'Auve. 250g",IF('Tableau (3)'!SG30=5,"5 Tomme d'Auve. 250g",IF('Tableau (3)'!SG30=6,"6 Tomme d'Auve. 250g",IF('Tableau (3)'!SG30=7,"7 Tomme d'Auve. 250g",IF('Tableau (3)'!SG30=8,"8 Tomme d'Auve. 250g",IF('Tableau (3)'!SG30=9,"9 Tomme d'Auve. 250g",IF('Tableau (3)'!SG30=10,"10 Tomme d'Auve. 250g",IF('Tableau (3)'!SG30&gt;10,"!!!!!!!!!!!!!!","")))))))))))</f>
        <v/>
      </c>
    </row>
    <row r="12" spans="1:498" ht="20" customHeight="1" x14ac:dyDescent="0.15">
      <c r="A12" s="13" t="str">
        <f>IF('Tableau (3)'!E10=1,"1 Comté 18M 250g",IF('Tableau (3)'!E10=2,"2 Comté 18M 250g",IF('Tableau (3)'!E10=3,"3 Comté 18M 250g",IF('Tableau (3)'!E10=4,"4 Comté 18M 250g",IF('Tableau (3)'!E10=5,"5 Comté 18M 250g",IF('Tableau (3)'!E10=6,"6 Comté 18M 250g",IF('Tableau (3)'!E10=7,"7 Comté 18M 250g",IF('Tableau (3)'!E10=8,"8 Comté 18M 250g",IF('Tableau (3)'!E10=9,"9 Comté 18M 250g",IF('Tableau (3)'!E10=10,"10 Comté 18M 250g",IF('Tableau (3)'!E10&gt;10,"!!!!!!!!!!!!!!","")))))))))))</f>
        <v/>
      </c>
      <c r="B12" s="14" t="str">
        <f>IF('Tableau (3)'!E31=1,"1 Tomme d'Auve. 500g",IF('Tableau (3)'!E31=2,"2 Tomme d'Auve. 500g",IF('Tableau (3)'!E31=3,"3 Tomme d'Auve. 500g",IF('Tableau (3)'!E31=4,"4 Tomme d'Auve. 500g",IF('Tableau (3)'!E31=5,"5 Tomme d'Auve. 500g",IF('Tableau (3)'!E31=6,"6 Tomme d'Auve. 500g",IF('Tableau (3)'!E31=7,"7 Tomme d'Auve. 500g",IF('Tableau (3)'!E31=8,"8 Tomme d'Auve. 500g",IF('Tableau (3)'!E31=9,"9 Tomme d'Auve. 500g",IF('Tableau (3)'!E31=10,"10 Tomme d'Auve. 500g",IF('Tableau (3)'!E31&gt;10,"!!!!!!!!!!!!!!","")))))))))))</f>
        <v/>
      </c>
      <c r="C12" s="13" t="str">
        <f>IF('Tableau (3)'!G10=1,"1 Comté 18M 250g",IF('Tableau (3)'!G10=2,"2 Comté 18M 250g",IF('Tableau (3)'!G10=3,"3 Comté 18M 250g",IF('Tableau (3)'!G10=4,"4 Comté 18M 250g",IF('Tableau (3)'!G10=5,"5 Comté 18M 250g",IF('Tableau (3)'!G10=6,"6 Comté 18M 250g",IF('Tableau (3)'!G10=7,"7 Comté 18M 250g",IF('Tableau (3)'!G10=8,"8 Comté 18M 250g",IF('Tableau (3)'!G10=9,"9 Comté 18M 250g",IF('Tableau (3)'!G10=10,"10 Comté 18M 250g",IF('Tableau (3)'!G10&gt;10,"!!!!!!!!!!!!!!","")))))))))))</f>
        <v/>
      </c>
      <c r="D12" s="14" t="str">
        <f>IF('Tableau (3)'!G31=1,"1 Tomme d'Auve. 500g",IF('Tableau (3)'!G31=2,"2 Tomme d'Auve. 500g",IF('Tableau (3)'!G31=3,"3 Tomme d'Auve. 500g",IF('Tableau (3)'!G31=4,"4 Tomme d'Auve. 500g",IF('Tableau (3)'!G31=5,"5 Tomme d'Auve. 500g",IF('Tableau (3)'!G31=6,"6 Tomme d'Auve. 500g",IF('Tableau (3)'!G31=7,"7 Tomme d'Auve. 500g",IF('Tableau (3)'!G31=8,"8 Tomme d'Auve. 500g",IF('Tableau (3)'!G31=9,"9 Tomme d'Auve. 500g",IF('Tableau (3)'!G31=10,"10 Tomme d'Auve. 500g",IF('Tableau (3)'!G31&gt;10,"!!!!!!!!!!!!!!","")))))))))))</f>
        <v/>
      </c>
      <c r="E12" s="13" t="str">
        <f>IF('Tableau (3)'!I10=1,"1 Comté 18M 250g",IF('Tableau (3)'!I10=2,"2 Comté 18M 250g",IF('Tableau (3)'!I10=3,"3 Comté 18M 250g",IF('Tableau (3)'!I10=4,"4 Comté 18M 250g",IF('Tableau (3)'!I10=5,"5 Comté 18M 250g",IF('Tableau (3)'!I10=6,"6 Comté 18M 250g",IF('Tableau (3)'!I10=7,"7 Comté 18M 250g",IF('Tableau (3)'!I10=8,"8 Comté 18M 250g",IF('Tableau (3)'!I10=9,"9 Comté 18M 250g",IF('Tableau (3)'!I10=10,"10 Comté 18M 250g",IF('Tableau (3)'!I10&gt;10,"!!!!!!!!!!!!!!","")))))))))))</f>
        <v/>
      </c>
      <c r="F12" s="14" t="str">
        <f>IF('Tableau (3)'!I31=1,"1 Tomme d'Auve. 500g",IF('Tableau (3)'!I31=2,"2 Tomme d'Auve. 500g",IF('Tableau (3)'!I31=3,"3 Tomme d'Auve. 500g",IF('Tableau (3)'!I31=4,"4 Tomme d'Auve. 500g",IF('Tableau (3)'!I31=5,"5 Tomme d'Auve. 500g",IF('Tableau (3)'!I31=6,"6 Tomme d'Auve. 500g",IF('Tableau (3)'!I31=7,"7 Tomme d'Auve. 500g",IF('Tableau (3)'!I31=8,"8 Tomme d'Auve. 500g",IF('Tableau (3)'!I31=9,"9 Tomme d'Auve. 500g",IF('Tableau (3)'!I31=10,"10 Tomme d'Auve. 500g",IF('Tableau (3)'!I31&gt;10,"!!!!!!!!!!!!!!","")))))))))))</f>
        <v/>
      </c>
      <c r="G12" s="13" t="str">
        <f>IF('Tableau (3)'!K10=1,"1 Comté 18M 250g",IF('Tableau (3)'!K10=2,"2 Comté 18M 250g",IF('Tableau (3)'!K10=3,"3 Comté 18M 250g",IF('Tableau (3)'!K10=4,"4 Comté 18M 250g",IF('Tableau (3)'!K10=5,"5 Comté 18M 250g",IF('Tableau (3)'!K10=6,"6 Comté 18M 250g",IF('Tableau (3)'!K10=7,"7 Comté 18M 250g",IF('Tableau (3)'!K10=8,"8 Comté 18M 250g",IF('Tableau (3)'!K10=9,"9 Comté 18M 250g",IF('Tableau (3)'!K10=10,"10 Comté 18M 250g",IF('Tableau (3)'!K10&gt;10,"!!!!!!!!!!!!!!","")))))))))))</f>
        <v/>
      </c>
      <c r="H12" s="14" t="str">
        <f>IF('Tableau (3)'!K31=1,"1 Tomme d'Auve. 500g",IF('Tableau (3)'!K31=2,"2 Tomme d'Auve. 500g",IF('Tableau (3)'!K31=3,"3 Tomme d'Auve. 500g",IF('Tableau (3)'!K31=4,"4 Tomme d'Auve. 500g",IF('Tableau (3)'!K31=5,"5 Tomme d'Auve. 500g",IF('Tableau (3)'!K31=6,"6 Tomme d'Auve. 500g",IF('Tableau (3)'!K31=7,"7 Tomme d'Auve. 500g",IF('Tableau (3)'!K31=8,"8 Tomme d'Auve. 500g",IF('Tableau (3)'!K31=9,"9 Tomme d'Auve. 500g",IF('Tableau (3)'!K31=10,"10 Tomme d'Auve. 500g",IF('Tableau (3)'!K31&gt;10,"!!!!!!!!!!!!!!","")))))))))))</f>
        <v/>
      </c>
      <c r="I12" s="13" t="str">
        <f>IF('Tableau (3)'!M10=1,"1 Comté 18M 250g",IF('Tableau (3)'!M10=2,"2 Comté 18M 250g",IF('Tableau (3)'!M10=3,"3 Comté 18M 250g",IF('Tableau (3)'!M10=4,"4 Comté 18M 250g",IF('Tableau (3)'!M10=5,"5 Comté 18M 250g",IF('Tableau (3)'!M10=6,"6 Comté 18M 250g",IF('Tableau (3)'!M10=7,"7 Comté 18M 250g",IF('Tableau (3)'!M10=8,"8 Comté 18M 250g",IF('Tableau (3)'!M10=9,"9 Comté 18M 250g",IF('Tableau (3)'!M10=10,"10 Comté 18M 250g",IF('Tableau (3)'!M10&gt;10,"!!!!!!!!!!!!!!","")))))))))))</f>
        <v/>
      </c>
      <c r="J12" s="14" t="str">
        <f>IF('Tableau (3)'!M31=1,"1 Tomme d'Auve. 500g",IF('Tableau (3)'!M31=2,"2 Tomme d'Auve. 500g",IF('Tableau (3)'!M31=3,"3 Tomme d'Auve. 500g",IF('Tableau (3)'!M31=4,"4 Tomme d'Auve. 500g",IF('Tableau (3)'!M31=5,"5 Tomme d'Auve. 500g",IF('Tableau (3)'!M31=6,"6 Tomme d'Auve. 500g",IF('Tableau (3)'!M31=7,"7 Tomme d'Auve. 500g",IF('Tableau (3)'!M31=8,"8 Tomme d'Auve. 500g",IF('Tableau (3)'!M31=9,"9 Tomme d'Auve. 500g",IF('Tableau (3)'!M31=10,"10 Tomme d'Auve. 500g",IF('Tableau (3)'!M31&gt;10,"!!!!!!!!!!!!!!","")))))))))))</f>
        <v/>
      </c>
      <c r="K12" s="13" t="str">
        <f>IF('Tableau (3)'!O10=1,"1 Comté 18M 250g",IF('Tableau (3)'!O10=2,"2 Comté 18M 250g",IF('Tableau (3)'!O10=3,"3 Comté 18M 250g",IF('Tableau (3)'!O10=4,"4 Comté 18M 250g",IF('Tableau (3)'!O10=5,"5 Comté 18M 250g",IF('Tableau (3)'!O10=6,"6 Comté 18M 250g",IF('Tableau (3)'!O10=7,"7 Comté 18M 250g",IF('Tableau (3)'!O10=8,"8 Comté 18M 250g",IF('Tableau (3)'!O10=9,"9 Comté 18M 250g",IF('Tableau (3)'!O10=10,"10 Comté 18M 250g",IF('Tableau (3)'!O10&gt;10,"!!!!!!!!!!!!!!","")))))))))))</f>
        <v/>
      </c>
      <c r="L12" s="14" t="str">
        <f>IF('Tableau (3)'!O31=1,"1 Tomme d'Auve. 500g",IF('Tableau (3)'!O31=2,"2 Tomme d'Auve. 500g",IF('Tableau (3)'!O31=3,"3 Tomme d'Auve. 500g",IF('Tableau (3)'!O31=4,"4 Tomme d'Auve. 500g",IF('Tableau (3)'!O31=5,"5 Tomme d'Auve. 500g",IF('Tableau (3)'!O31=6,"6 Tomme d'Auve. 500g",IF('Tableau (3)'!O31=7,"7 Tomme d'Auve. 500g",IF('Tableau (3)'!O31=8,"8 Tomme d'Auve. 500g",IF('Tableau (3)'!O31=9,"9 Tomme d'Auve. 500g",IF('Tableau (3)'!O31=10,"10 Tomme d'Auve. 500g",IF('Tableau (3)'!O31&gt;10,"!!!!!!!!!!!!!!","")))))))))))</f>
        <v/>
      </c>
      <c r="M12" s="13" t="str">
        <f>IF('Tableau (3)'!Q10=1,"1 Comté 18M 250g",IF('Tableau (3)'!Q10=2,"2 Comté 18M 250g",IF('Tableau (3)'!Q10=3,"3 Comté 18M 250g",IF('Tableau (3)'!Q10=4,"4 Comté 18M 250g",IF('Tableau (3)'!Q10=5,"5 Comté 18M 250g",IF('Tableau (3)'!Q10=6,"6 Comté 18M 250g",IF('Tableau (3)'!Q10=7,"7 Comté 18M 250g",IF('Tableau (3)'!Q10=8,"8 Comté 18M 250g",IF('Tableau (3)'!Q10=9,"9 Comté 18M 250g",IF('Tableau (3)'!Q10=10,"10 Comté 18M 250g",IF('Tableau (3)'!Q10&gt;10,"!!!!!!!!!!!!!!","")))))))))))</f>
        <v/>
      </c>
      <c r="N12" s="14" t="str">
        <f>IF('Tableau (3)'!Q31=1,"1 Tomme d'Auve. 500g",IF('Tableau (3)'!Q31=2,"2 Tomme d'Auve. 500g",IF('Tableau (3)'!Q31=3,"3 Tomme d'Auve. 500g",IF('Tableau (3)'!Q31=4,"4 Tomme d'Auve. 500g",IF('Tableau (3)'!Q31=5,"5 Tomme d'Auve. 500g",IF('Tableau (3)'!Q31=6,"6 Tomme d'Auve. 500g",IF('Tableau (3)'!Q31=7,"7 Tomme d'Auve. 500g",IF('Tableau (3)'!Q31=8,"8 Tomme d'Auve. 500g",IF('Tableau (3)'!Q31=9,"9 Tomme d'Auve. 500g",IF('Tableau (3)'!Q31=10,"10 Tomme d'Auve. 500g",IF('Tableau (3)'!Q31&gt;10,"!!!!!!!!!!!!!!","")))))))))))</f>
        <v/>
      </c>
      <c r="O12" s="13" t="str">
        <f>IF('Tableau (3)'!S10=1,"1 Comté 18M 250g",IF('Tableau (3)'!S10=2,"2 Comté 18M 250g",IF('Tableau (3)'!S10=3,"3 Comté 18M 250g",IF('Tableau (3)'!S10=4,"4 Comté 18M 250g",IF('Tableau (3)'!S10=5,"5 Comté 18M 250g",IF('Tableau (3)'!S10=6,"6 Comté 18M 250g",IF('Tableau (3)'!S10=7,"7 Comté 18M 250g",IF('Tableau (3)'!S10=8,"8 Comté 18M 250g",IF('Tableau (3)'!S10=9,"9 Comté 18M 250g",IF('Tableau (3)'!S10=10,"10 Comté 18M 250g",IF('Tableau (3)'!S10&gt;10,"!!!!!!!!!!!!!!","")))))))))))</f>
        <v/>
      </c>
      <c r="P12" s="14" t="str">
        <f>IF('Tableau (3)'!S31=1,"1 Tomme d'Auve. 500g",IF('Tableau (3)'!S31=2,"2 Tomme d'Auve. 500g",IF('Tableau (3)'!S31=3,"3 Tomme d'Auve. 500g",IF('Tableau (3)'!S31=4,"4 Tomme d'Auve. 500g",IF('Tableau (3)'!S31=5,"5 Tomme d'Auve. 500g",IF('Tableau (3)'!S31=6,"6 Tomme d'Auve. 500g",IF('Tableau (3)'!S31=7,"7 Tomme d'Auve. 500g",IF('Tableau (3)'!S31=8,"8 Tomme d'Auve. 500g",IF('Tableau (3)'!S31=9,"9 Tomme d'Auve. 500g",IF('Tableau (3)'!S31=10,"10 Tomme d'Auve. 500g",IF('Tableau (3)'!S31&gt;10,"!!!!!!!!!!!!!!","")))))))))))</f>
        <v/>
      </c>
      <c r="Q12" s="13" t="str">
        <f>IF('Tableau (3)'!U10=1,"1 Comté 18M 250g",IF('Tableau (3)'!U10=2,"2 Comté 18M 250g",IF('Tableau (3)'!U10=3,"3 Comté 18M 250g",IF('Tableau (3)'!U10=4,"4 Comté 18M 250g",IF('Tableau (3)'!U10=5,"5 Comté 18M 250g",IF('Tableau (3)'!U10=6,"6 Comté 18M 250g",IF('Tableau (3)'!U10=7,"7 Comté 18M 250g",IF('Tableau (3)'!U10=8,"8 Comté 18M 250g",IF('Tableau (3)'!U10=9,"9 Comté 18M 250g",IF('Tableau (3)'!U10=10,"10 Comté 18M 250g",IF('Tableau (3)'!U10&gt;10,"!!!!!!!!!!!!!!","")))))))))))</f>
        <v/>
      </c>
      <c r="R12" s="14" t="str">
        <f>IF('Tableau (3)'!U31=1,"1 Tomme d'Auve. 500g",IF('Tableau (3)'!U31=2,"2 Tomme d'Auve. 500g",IF('Tableau (3)'!U31=3,"3 Tomme d'Auve. 500g",IF('Tableau (3)'!U31=4,"4 Tomme d'Auve. 500g",IF('Tableau (3)'!U31=5,"5 Tomme d'Auve. 500g",IF('Tableau (3)'!U31=6,"6 Tomme d'Auve. 500g",IF('Tableau (3)'!U31=7,"7 Tomme d'Auve. 500g",IF('Tableau (3)'!U31=8,"8 Tomme d'Auve. 500g",IF('Tableau (3)'!U31=9,"9 Tomme d'Auve. 500g",IF('Tableau (3)'!U31=10,"10 Tomme d'Auve. 500g",IF('Tableau (3)'!U31&gt;10,"!!!!!!!!!!!!!!","")))))))))))</f>
        <v/>
      </c>
      <c r="S12" s="13" t="str">
        <f>IF('Tableau (3)'!W10=1,"1 Comté 18M 250g",IF('Tableau (3)'!W10=2,"2 Comté 18M 250g",IF('Tableau (3)'!W10=3,"3 Comté 18M 250g",IF('Tableau (3)'!W10=4,"4 Comté 18M 250g",IF('Tableau (3)'!W10=5,"5 Comté 18M 250g",IF('Tableau (3)'!W10=6,"6 Comté 18M 250g",IF('Tableau (3)'!W10=7,"7 Comté 18M 250g",IF('Tableau (3)'!W10=8,"8 Comté 18M 250g",IF('Tableau (3)'!W10=9,"9 Comté 18M 250g",IF('Tableau (3)'!W10=10,"10 Comté 18M 250g",IF('Tableau (3)'!W10&gt;10,"!!!!!!!!!!!!!!","")))))))))))</f>
        <v/>
      </c>
      <c r="T12" s="14" t="str">
        <f>IF('Tableau (3)'!W31=1,"1 Tomme d'Auve. 500g",IF('Tableau (3)'!W31=2,"2 Tomme d'Auve. 500g",IF('Tableau (3)'!W31=3,"3 Tomme d'Auve. 500g",IF('Tableau (3)'!W31=4,"4 Tomme d'Auve. 500g",IF('Tableau (3)'!W31=5,"5 Tomme d'Auve. 500g",IF('Tableau (3)'!W31=6,"6 Tomme d'Auve. 500g",IF('Tableau (3)'!W31=7,"7 Tomme d'Auve. 500g",IF('Tableau (3)'!W31=8,"8 Tomme d'Auve. 500g",IF('Tableau (3)'!W31=9,"9 Tomme d'Auve. 500g",IF('Tableau (3)'!W31=10,"10 Tomme d'Auve. 500g",IF('Tableau (3)'!W31&gt;10,"!!!!!!!!!!!!!!","")))))))))))</f>
        <v/>
      </c>
      <c r="U12" s="13" t="str">
        <f>IF('Tableau (3)'!Y10=1,"1 Comté 18M 250g",IF('Tableau (3)'!Y10=2,"2 Comté 18M 250g",IF('Tableau (3)'!Y10=3,"3 Comté 18M 250g",IF('Tableau (3)'!Y10=4,"4 Comté 18M 250g",IF('Tableau (3)'!Y10=5,"5 Comté 18M 250g",IF('Tableau (3)'!Y10=6,"6 Comté 18M 250g",IF('Tableau (3)'!Y10=7,"7 Comté 18M 250g",IF('Tableau (3)'!Y10=8,"8 Comté 18M 250g",IF('Tableau (3)'!Y10=9,"9 Comté 18M 250g",IF('Tableau (3)'!Y10=10,"10 Comté 18M 250g",IF('Tableau (3)'!Y10&gt;10,"!!!!!!!!!!!!!!","")))))))))))</f>
        <v/>
      </c>
      <c r="V12" s="14" t="str">
        <f>IF('Tableau (3)'!Y31=1,"1 Tomme d'Auve. 500g",IF('Tableau (3)'!Y31=2,"2 Tomme d'Auve. 500g",IF('Tableau (3)'!Y31=3,"3 Tomme d'Auve. 500g",IF('Tableau (3)'!Y31=4,"4 Tomme d'Auve. 500g",IF('Tableau (3)'!Y31=5,"5 Tomme d'Auve. 500g",IF('Tableau (3)'!Y31=6,"6 Tomme d'Auve. 500g",IF('Tableau (3)'!Y31=7,"7 Tomme d'Auve. 500g",IF('Tableau (3)'!Y31=8,"8 Tomme d'Auve. 500g",IF('Tableau (3)'!Y31=9,"9 Tomme d'Auve. 500g",IF('Tableau (3)'!Y31=10,"10 Tomme d'Auve. 500g",IF('Tableau (3)'!Y31&gt;10,"!!!!!!!!!!!!!!","")))))))))))</f>
        <v/>
      </c>
      <c r="W12" s="13" t="str">
        <f>IF('Tableau (3)'!AA10=1,"1 Comté 18M 250g",IF('Tableau (3)'!AA10=2,"2 Comté 18M 250g",IF('Tableau (3)'!AA10=3,"3 Comté 18M 250g",IF('Tableau (3)'!AA10=4,"4 Comté 18M 250g",IF('Tableau (3)'!AA10=5,"5 Comté 18M 250g",IF('Tableau (3)'!AA10=6,"6 Comté 18M 250g",IF('Tableau (3)'!AA10=7,"7 Comté 18M 250g",IF('Tableau (3)'!AA10=8,"8 Comté 18M 250g",IF('Tableau (3)'!AA10=9,"9 Comté 18M 250g",IF('Tableau (3)'!AA10=10,"10 Comté 18M 250g",IF('Tableau (3)'!AA10&gt;10,"!!!!!!!!!!!!!!","")))))))))))</f>
        <v/>
      </c>
      <c r="X12" s="14" t="str">
        <f>IF('Tableau (3)'!AA31=1,"1 Tomme d'Auve. 500g",IF('Tableau (3)'!AA31=2,"2 Tomme d'Auve. 500g",IF('Tableau (3)'!AA31=3,"3 Tomme d'Auve. 500g",IF('Tableau (3)'!AA31=4,"4 Tomme d'Auve. 500g",IF('Tableau (3)'!AA31=5,"5 Tomme d'Auve. 500g",IF('Tableau (3)'!AA31=6,"6 Tomme d'Auve. 500g",IF('Tableau (3)'!AA31=7,"7 Tomme d'Auve. 500g",IF('Tableau (3)'!AA31=8,"8 Tomme d'Auve. 500g",IF('Tableau (3)'!AA31=9,"9 Tomme d'Auve. 500g",IF('Tableau (3)'!AA31=10,"10 Tomme d'Auve. 500g",IF('Tableau (3)'!AA31&gt;10,"!!!!!!!!!!!!!!","")))))))))))</f>
        <v/>
      </c>
      <c r="Y12" s="13" t="str">
        <f>IF('Tableau (3)'!AC10=1,"1 Comté 18M 250g",IF('Tableau (3)'!AC10=2,"2 Comté 18M 250g",IF('Tableau (3)'!AC10=3,"3 Comté 18M 250g",IF('Tableau (3)'!AC10=4,"4 Comté 18M 250g",IF('Tableau (3)'!AC10=5,"5 Comté 18M 250g",IF('Tableau (3)'!AC10=6,"6 Comté 18M 250g",IF('Tableau (3)'!AC10=7,"7 Comté 18M 250g",IF('Tableau (3)'!AC10=8,"8 Comté 18M 250g",IF('Tableau (3)'!AC10=9,"9 Comté 18M 250g",IF('Tableau (3)'!AC10=10,"10 Comté 18M 250g",IF('Tableau (3)'!AC10&gt;10,"!!!!!!!!!!!!!!","")))))))))))</f>
        <v/>
      </c>
      <c r="Z12" s="14" t="str">
        <f>IF('Tableau (3)'!AC31=1,"1 Tomme d'Auve. 500g",IF('Tableau (3)'!AC31=2,"2 Tomme d'Auve. 500g",IF('Tableau (3)'!AC31=3,"3 Tomme d'Auve. 500g",IF('Tableau (3)'!AC31=4,"4 Tomme d'Auve. 500g",IF('Tableau (3)'!AC31=5,"5 Tomme d'Auve. 500g",IF('Tableau (3)'!AC31=6,"6 Tomme d'Auve. 500g",IF('Tableau (3)'!AC31=7,"7 Tomme d'Auve. 500g",IF('Tableau (3)'!AC31=8,"8 Tomme d'Auve. 500g",IF('Tableau (3)'!AC31=9,"9 Tomme d'Auve. 500g",IF('Tableau (3)'!AC31=10,"10 Tomme d'Auve. 500g",IF('Tableau (3)'!AC31&gt;10,"!!!!!!!!!!!!!!","")))))))))))</f>
        <v/>
      </c>
      <c r="AA12" s="13" t="str">
        <f>IF('Tableau (3)'!AE10=1,"1 Comté 18M 250g",IF('Tableau (3)'!AE10=2,"2 Comté 18M 250g",IF('Tableau (3)'!AE10=3,"3 Comté 18M 250g",IF('Tableau (3)'!AE10=4,"4 Comté 18M 250g",IF('Tableau (3)'!AE10=5,"5 Comté 18M 250g",IF('Tableau (3)'!AE10=6,"6 Comté 18M 250g",IF('Tableau (3)'!AE10=7,"7 Comté 18M 250g",IF('Tableau (3)'!AE10=8,"8 Comté 18M 250g",IF('Tableau (3)'!AE10=9,"9 Comté 18M 250g",IF('Tableau (3)'!AE10=10,"10 Comté 18M 250g",IF('Tableau (3)'!AE10&gt;10,"!!!!!!!!!!!!!!","")))))))))))</f>
        <v/>
      </c>
      <c r="AB12" s="14" t="str">
        <f>IF('Tableau (3)'!AE31=1,"1 Tomme d'Auve. 500g",IF('Tableau (3)'!AE31=2,"2 Tomme d'Auve. 500g",IF('Tableau (3)'!AE31=3,"3 Tomme d'Auve. 500g",IF('Tableau (3)'!AE31=4,"4 Tomme d'Auve. 500g",IF('Tableau (3)'!AE31=5,"5 Tomme d'Auve. 500g",IF('Tableau (3)'!AE31=6,"6 Tomme d'Auve. 500g",IF('Tableau (3)'!AE31=7,"7 Tomme d'Auve. 500g",IF('Tableau (3)'!AE31=8,"8 Tomme d'Auve. 500g",IF('Tableau (3)'!AE31=9,"9 Tomme d'Auve. 500g",IF('Tableau (3)'!AE31=10,"10 Tomme d'Auve. 500g",IF('Tableau (3)'!AE31&gt;10,"!!!!!!!!!!!!!!","")))))))))))</f>
        <v/>
      </c>
      <c r="AC12" s="13" t="str">
        <f>IF('Tableau (3)'!AG10=1,"1 Comté 18M 250g",IF('Tableau (3)'!AG10=2,"2 Comté 18M 250g",IF('Tableau (3)'!AG10=3,"3 Comté 18M 250g",IF('Tableau (3)'!AG10=4,"4 Comté 18M 250g",IF('Tableau (3)'!AG10=5,"5 Comté 18M 250g",IF('Tableau (3)'!AG10=6,"6 Comté 18M 250g",IF('Tableau (3)'!AG10=7,"7 Comté 18M 250g",IF('Tableau (3)'!AG10=8,"8 Comté 18M 250g",IF('Tableau (3)'!AG10=9,"9 Comté 18M 250g",IF('Tableau (3)'!AG10=10,"10 Comté 18M 250g",IF('Tableau (3)'!AG10&gt;10,"!!!!!!!!!!!!!!","")))))))))))</f>
        <v/>
      </c>
      <c r="AD12" s="14" t="str">
        <f>IF('Tableau (3)'!AG31=1,"1 Tomme d'Auve. 500g",IF('Tableau (3)'!AG31=2,"2 Tomme d'Auve. 500g",IF('Tableau (3)'!AG31=3,"3 Tomme d'Auve. 500g",IF('Tableau (3)'!AG31=4,"4 Tomme d'Auve. 500g",IF('Tableau (3)'!AG31=5,"5 Tomme d'Auve. 500g",IF('Tableau (3)'!AG31=6,"6 Tomme d'Auve. 500g",IF('Tableau (3)'!AG31=7,"7 Tomme d'Auve. 500g",IF('Tableau (3)'!AG31=8,"8 Tomme d'Auve. 500g",IF('Tableau (3)'!AG31=9,"9 Tomme d'Auve. 500g",IF('Tableau (3)'!AG31=10,"10 Tomme d'Auve. 500g",IF('Tableau (3)'!AG31&gt;10,"!!!!!!!!!!!!!!","")))))))))))</f>
        <v/>
      </c>
      <c r="AE12" s="13" t="str">
        <f>IF('Tableau (3)'!AI10=1,"1 Comté 18M 250g",IF('Tableau (3)'!AI10=2,"2 Comté 18M 250g",IF('Tableau (3)'!AI10=3,"3 Comté 18M 250g",IF('Tableau (3)'!AI10=4,"4 Comté 18M 250g",IF('Tableau (3)'!AI10=5,"5 Comté 18M 250g",IF('Tableau (3)'!AI10=6,"6 Comté 18M 250g",IF('Tableau (3)'!AI10=7,"7 Comté 18M 250g",IF('Tableau (3)'!AI10=8,"8 Comté 18M 250g",IF('Tableau (3)'!AI10=9,"9 Comté 18M 250g",IF('Tableau (3)'!AI10=10,"10 Comté 18M 250g",IF('Tableau (3)'!AI10&gt;10,"!!!!!!!!!!!!!!","")))))))))))</f>
        <v/>
      </c>
      <c r="AF12" s="14" t="str">
        <f>IF('Tableau (3)'!AI31=1,"1 Tomme d'Auve. 500g",IF('Tableau (3)'!AI31=2,"2 Tomme d'Auve. 500g",IF('Tableau (3)'!AI31=3,"3 Tomme d'Auve. 500g",IF('Tableau (3)'!AI31=4,"4 Tomme d'Auve. 500g",IF('Tableau (3)'!AI31=5,"5 Tomme d'Auve. 500g",IF('Tableau (3)'!AI31=6,"6 Tomme d'Auve. 500g",IF('Tableau (3)'!AI31=7,"7 Tomme d'Auve. 500g",IF('Tableau (3)'!AI31=8,"8 Tomme d'Auve. 500g",IF('Tableau (3)'!AI31=9,"9 Tomme d'Auve. 500g",IF('Tableau (3)'!AI31=10,"10 Tomme d'Auve. 500g",IF('Tableau (3)'!AI31&gt;10,"!!!!!!!!!!!!!!","")))))))))))</f>
        <v/>
      </c>
      <c r="AG12" s="13" t="str">
        <f>IF('Tableau (3)'!AK10=1,"1 Comté 18M 250g",IF('Tableau (3)'!AK10=2,"2 Comté 18M 250g",IF('Tableau (3)'!AK10=3,"3 Comté 18M 250g",IF('Tableau (3)'!AK10=4,"4 Comté 18M 250g",IF('Tableau (3)'!AK10=5,"5 Comté 18M 250g",IF('Tableau (3)'!AK10=6,"6 Comté 18M 250g",IF('Tableau (3)'!AK10=7,"7 Comté 18M 250g",IF('Tableau (3)'!AK10=8,"8 Comté 18M 250g",IF('Tableau (3)'!AK10=9,"9 Comté 18M 250g",IF('Tableau (3)'!AK10=10,"10 Comté 18M 250g",IF('Tableau (3)'!AK10&gt;10,"!!!!!!!!!!!!!!","")))))))))))</f>
        <v/>
      </c>
      <c r="AH12" s="14" t="str">
        <f>IF('Tableau (3)'!AK31=1,"1 Tomme d'Auve. 500g",IF('Tableau (3)'!AK31=2,"2 Tomme d'Auve. 500g",IF('Tableau (3)'!AK31=3,"3 Tomme d'Auve. 500g",IF('Tableau (3)'!AK31=4,"4 Tomme d'Auve. 500g",IF('Tableau (3)'!AK31=5,"5 Tomme d'Auve. 500g",IF('Tableau (3)'!AK31=6,"6 Tomme d'Auve. 500g",IF('Tableau (3)'!AK31=7,"7 Tomme d'Auve. 500g",IF('Tableau (3)'!AK31=8,"8 Tomme d'Auve. 500g",IF('Tableau (3)'!AK31=9,"9 Tomme d'Auve. 500g",IF('Tableau (3)'!AK31=10,"10 Tomme d'Auve. 500g",IF('Tableau (3)'!AK31&gt;10,"!!!!!!!!!!!!!!","")))))))))))</f>
        <v/>
      </c>
      <c r="AI12" s="13" t="str">
        <f>IF('Tableau (3)'!AM10=1,"1 Comté 18M 250g",IF('Tableau (3)'!AM10=2,"2 Comté 18M 250g",IF('Tableau (3)'!AM10=3,"3 Comté 18M 250g",IF('Tableau (3)'!AM10=4,"4 Comté 18M 250g",IF('Tableau (3)'!AM10=5,"5 Comté 18M 250g",IF('Tableau (3)'!AM10=6,"6 Comté 18M 250g",IF('Tableau (3)'!AM10=7,"7 Comté 18M 250g",IF('Tableau (3)'!AM10=8,"8 Comté 18M 250g",IF('Tableau (3)'!AM10=9,"9 Comté 18M 250g",IF('Tableau (3)'!AM10=10,"10 Comté 18M 250g",IF('Tableau (3)'!AM10&gt;10,"!!!!!!!!!!!!!!","")))))))))))</f>
        <v/>
      </c>
      <c r="AJ12" s="14" t="str">
        <f>IF('Tableau (3)'!AM31=1,"1 Tomme d'Auve. 500g",IF('Tableau (3)'!AM31=2,"2 Tomme d'Auve. 500g",IF('Tableau (3)'!AM31=3,"3 Tomme d'Auve. 500g",IF('Tableau (3)'!AM31=4,"4 Tomme d'Auve. 500g",IF('Tableau (3)'!AM31=5,"5 Tomme d'Auve. 500g",IF('Tableau (3)'!AM31=6,"6 Tomme d'Auve. 500g",IF('Tableau (3)'!AM31=7,"7 Tomme d'Auve. 500g",IF('Tableau (3)'!AM31=8,"8 Tomme d'Auve. 500g",IF('Tableau (3)'!AM31=9,"9 Tomme d'Auve. 500g",IF('Tableau (3)'!AM31=10,"10 Tomme d'Auve. 500g",IF('Tableau (3)'!AM31&gt;10,"!!!!!!!!!!!!!!","")))))))))))</f>
        <v/>
      </c>
      <c r="AK12" s="13" t="str">
        <f>IF('Tableau (3)'!AO10=1,"1 Comté 18M 250g",IF('Tableau (3)'!AO10=2,"2 Comté 18M 250g",IF('Tableau (3)'!AO10=3,"3 Comté 18M 250g",IF('Tableau (3)'!AO10=4,"4 Comté 18M 250g",IF('Tableau (3)'!AO10=5,"5 Comté 18M 250g",IF('Tableau (3)'!AO10=6,"6 Comté 18M 250g",IF('Tableau (3)'!AO10=7,"7 Comté 18M 250g",IF('Tableau (3)'!AO10=8,"8 Comté 18M 250g",IF('Tableau (3)'!AO10=9,"9 Comté 18M 250g",IF('Tableau (3)'!AO10=10,"10 Comté 18M 250g",IF('Tableau (3)'!AO10&gt;10,"!!!!!!!!!!!!!!","")))))))))))</f>
        <v/>
      </c>
      <c r="AL12" s="14" t="str">
        <f>IF('Tableau (3)'!AO31=1,"1 Tomme d'Auve. 500g",IF('Tableau (3)'!AO31=2,"2 Tomme d'Auve. 500g",IF('Tableau (3)'!AO31=3,"3 Tomme d'Auve. 500g",IF('Tableau (3)'!AO31=4,"4 Tomme d'Auve. 500g",IF('Tableau (3)'!AO31=5,"5 Tomme d'Auve. 500g",IF('Tableau (3)'!AO31=6,"6 Tomme d'Auve. 500g",IF('Tableau (3)'!AO31=7,"7 Tomme d'Auve. 500g",IF('Tableau (3)'!AO31=8,"8 Tomme d'Auve. 500g",IF('Tableau (3)'!AO31=9,"9 Tomme d'Auve. 500g",IF('Tableau (3)'!AO31=10,"10 Tomme d'Auve. 500g",IF('Tableau (3)'!AO31&gt;10,"!!!!!!!!!!!!!!","")))))))))))</f>
        <v/>
      </c>
      <c r="AM12" s="13" t="str">
        <f>IF('Tableau (3)'!AQ10=1,"1 Comté 18M 250g",IF('Tableau (3)'!AQ10=2,"2 Comté 18M 250g",IF('Tableau (3)'!AQ10=3,"3 Comté 18M 250g",IF('Tableau (3)'!AQ10=4,"4 Comté 18M 250g",IF('Tableau (3)'!AQ10=5,"5 Comté 18M 250g",IF('Tableau (3)'!AQ10=6,"6 Comté 18M 250g",IF('Tableau (3)'!AQ10=7,"7 Comté 18M 250g",IF('Tableau (3)'!AQ10=8,"8 Comté 18M 250g",IF('Tableau (3)'!AQ10=9,"9 Comté 18M 250g",IF('Tableau (3)'!AQ10=10,"10 Comté 18M 250g",IF('Tableau (3)'!AQ10&gt;10,"!!!!!!!!!!!!!!","")))))))))))</f>
        <v/>
      </c>
      <c r="AN12" s="14" t="str">
        <f>IF('Tableau (3)'!AQ31=1,"1 Tomme d'Auve. 500g",IF('Tableau (3)'!AQ31=2,"2 Tomme d'Auve. 500g",IF('Tableau (3)'!AQ31=3,"3 Tomme d'Auve. 500g",IF('Tableau (3)'!AQ31=4,"4 Tomme d'Auve. 500g",IF('Tableau (3)'!AQ31=5,"5 Tomme d'Auve. 500g",IF('Tableau (3)'!AQ31=6,"6 Tomme d'Auve. 500g",IF('Tableau (3)'!AQ31=7,"7 Tomme d'Auve. 500g",IF('Tableau (3)'!AQ31=8,"8 Tomme d'Auve. 500g",IF('Tableau (3)'!AQ31=9,"9 Tomme d'Auve. 500g",IF('Tableau (3)'!AQ31=10,"10 Tomme d'Auve. 500g",IF('Tableau (3)'!AQ31&gt;10,"!!!!!!!!!!!!!!","")))))))))))</f>
        <v/>
      </c>
      <c r="AO12" s="13" t="str">
        <f>IF('Tableau (3)'!AS10=1,"1 Comté 18M 250g",IF('Tableau (3)'!AS10=2,"2 Comté 18M 250g",IF('Tableau (3)'!AS10=3,"3 Comté 18M 250g",IF('Tableau (3)'!AS10=4,"4 Comté 18M 250g",IF('Tableau (3)'!AS10=5,"5 Comté 18M 250g",IF('Tableau (3)'!AS10=6,"6 Comté 18M 250g",IF('Tableau (3)'!AS10=7,"7 Comté 18M 250g",IF('Tableau (3)'!AS10=8,"8 Comté 18M 250g",IF('Tableau (3)'!AS10=9,"9 Comté 18M 250g",IF('Tableau (3)'!AS10=10,"10 Comté 18M 250g",IF('Tableau (3)'!AS10&gt;10,"!!!!!!!!!!!!!!","")))))))))))</f>
        <v/>
      </c>
      <c r="AP12" s="14" t="str">
        <f>IF('Tableau (3)'!AS31=1,"1 Tomme d'Auve. 500g",IF('Tableau (3)'!AS31=2,"2 Tomme d'Auve. 500g",IF('Tableau (3)'!AS31=3,"3 Tomme d'Auve. 500g",IF('Tableau (3)'!AS31=4,"4 Tomme d'Auve. 500g",IF('Tableau (3)'!AS31=5,"5 Tomme d'Auve. 500g",IF('Tableau (3)'!AS31=6,"6 Tomme d'Auve. 500g",IF('Tableau (3)'!AS31=7,"7 Tomme d'Auve. 500g",IF('Tableau (3)'!AS31=8,"8 Tomme d'Auve. 500g",IF('Tableau (3)'!AS31=9,"9 Tomme d'Auve. 500g",IF('Tableau (3)'!AS31=10,"10 Tomme d'Auve. 500g",IF('Tableau (3)'!AS31&gt;10,"!!!!!!!!!!!!!!","")))))))))))</f>
        <v/>
      </c>
      <c r="AQ12" s="13" t="str">
        <f>IF('Tableau (3)'!AU10=1,"1 Comté 18M 250g",IF('Tableau (3)'!AU10=2,"2 Comté 18M 250g",IF('Tableau (3)'!AU10=3,"3 Comté 18M 250g",IF('Tableau (3)'!AU10=4,"4 Comté 18M 250g",IF('Tableau (3)'!AU10=5,"5 Comté 18M 250g",IF('Tableau (3)'!AU10=6,"6 Comté 18M 250g",IF('Tableau (3)'!AU10=7,"7 Comté 18M 250g",IF('Tableau (3)'!AU10=8,"8 Comté 18M 250g",IF('Tableau (3)'!AU10=9,"9 Comté 18M 250g",IF('Tableau (3)'!AU10=10,"10 Comté 18M 250g",IF('Tableau (3)'!AU10&gt;10,"!!!!!!!!!!!!!!","")))))))))))</f>
        <v/>
      </c>
      <c r="AR12" s="14" t="str">
        <f>IF('Tableau (3)'!AU31=1,"1 Tomme d'Auve. 500g",IF('Tableau (3)'!AU31=2,"2 Tomme d'Auve. 500g",IF('Tableau (3)'!AU31=3,"3 Tomme d'Auve. 500g",IF('Tableau (3)'!AU31=4,"4 Tomme d'Auve. 500g",IF('Tableau (3)'!AU31=5,"5 Tomme d'Auve. 500g",IF('Tableau (3)'!AU31=6,"6 Tomme d'Auve. 500g",IF('Tableau (3)'!AU31=7,"7 Tomme d'Auve. 500g",IF('Tableau (3)'!AU31=8,"8 Tomme d'Auve. 500g",IF('Tableau (3)'!AU31=9,"9 Tomme d'Auve. 500g",IF('Tableau (3)'!AU31=10,"10 Tomme d'Auve. 500g",IF('Tableau (3)'!AU31&gt;10,"!!!!!!!!!!!!!!","")))))))))))</f>
        <v/>
      </c>
      <c r="AS12" s="13" t="str">
        <f>IF('Tableau (3)'!AW10=1,"1 Comté 18M 250g",IF('Tableau (3)'!AW10=2,"2 Comté 18M 250g",IF('Tableau (3)'!AW10=3,"3 Comté 18M 250g",IF('Tableau (3)'!AW10=4,"4 Comté 18M 250g",IF('Tableau (3)'!AW10=5,"5 Comté 18M 250g",IF('Tableau (3)'!AW10=6,"6 Comté 18M 250g",IF('Tableau (3)'!AW10=7,"7 Comté 18M 250g",IF('Tableau (3)'!AW10=8,"8 Comté 18M 250g",IF('Tableau (3)'!AW10=9,"9 Comté 18M 250g",IF('Tableau (3)'!AW10=10,"10 Comté 18M 250g",IF('Tableau (3)'!AW10&gt;10,"!!!!!!!!!!!!!!","")))))))))))</f>
        <v/>
      </c>
      <c r="AT12" s="14" t="str">
        <f>IF('Tableau (3)'!AW31=1,"1 Tomme d'Auve. 500g",IF('Tableau (3)'!AW31=2,"2 Tomme d'Auve. 500g",IF('Tableau (3)'!AW31=3,"3 Tomme d'Auve. 500g",IF('Tableau (3)'!AW31=4,"4 Tomme d'Auve. 500g",IF('Tableau (3)'!AW31=5,"5 Tomme d'Auve. 500g",IF('Tableau (3)'!AW31=6,"6 Tomme d'Auve. 500g",IF('Tableau (3)'!AW31=7,"7 Tomme d'Auve. 500g",IF('Tableau (3)'!AW31=8,"8 Tomme d'Auve. 500g",IF('Tableau (3)'!AW31=9,"9 Tomme d'Auve. 500g",IF('Tableau (3)'!AW31=10,"10 Tomme d'Auve. 500g",IF('Tableau (3)'!AW31&gt;10,"!!!!!!!!!!!!!!","")))))))))))</f>
        <v/>
      </c>
      <c r="AU12" s="13" t="str">
        <f>IF('Tableau (3)'!AY10=1,"1 Comté 18M 250g",IF('Tableau (3)'!AY10=2,"2 Comté 18M 250g",IF('Tableau (3)'!AY10=3,"3 Comté 18M 250g",IF('Tableau (3)'!AY10=4,"4 Comté 18M 250g",IF('Tableau (3)'!AY10=5,"5 Comté 18M 250g",IF('Tableau (3)'!AY10=6,"6 Comté 18M 250g",IF('Tableau (3)'!AY10=7,"7 Comté 18M 250g",IF('Tableau (3)'!AY10=8,"8 Comté 18M 250g",IF('Tableau (3)'!AY10=9,"9 Comté 18M 250g",IF('Tableau (3)'!AY10=10,"10 Comté 18M 250g",IF('Tableau (3)'!AY10&gt;10,"!!!!!!!!!!!!!!","")))))))))))</f>
        <v/>
      </c>
      <c r="AV12" s="14" t="str">
        <f>IF('Tableau (3)'!AY31=1,"1 Tomme d'Auve. 500g",IF('Tableau (3)'!AY31=2,"2 Tomme d'Auve. 500g",IF('Tableau (3)'!AY31=3,"3 Tomme d'Auve. 500g",IF('Tableau (3)'!AY31=4,"4 Tomme d'Auve. 500g",IF('Tableau (3)'!AY31=5,"5 Tomme d'Auve. 500g",IF('Tableau (3)'!AY31=6,"6 Tomme d'Auve. 500g",IF('Tableau (3)'!AY31=7,"7 Tomme d'Auve. 500g",IF('Tableau (3)'!AY31=8,"8 Tomme d'Auve. 500g",IF('Tableau (3)'!AY31=9,"9 Tomme d'Auve. 500g",IF('Tableau (3)'!AY31=10,"10 Tomme d'Auve. 500g",IF('Tableau (3)'!AY31&gt;10,"!!!!!!!!!!!!!!","")))))))))))</f>
        <v/>
      </c>
      <c r="AW12" s="13" t="str">
        <f>IF('Tableau (3)'!BA10=1,"1 Comté 18M 250g",IF('Tableau (3)'!BA10=2,"2 Comté 18M 250g",IF('Tableau (3)'!BA10=3,"3 Comté 18M 250g",IF('Tableau (3)'!BA10=4,"4 Comté 18M 250g",IF('Tableau (3)'!BA10=5,"5 Comté 18M 250g",IF('Tableau (3)'!BA10=6,"6 Comté 18M 250g",IF('Tableau (3)'!BA10=7,"7 Comté 18M 250g",IF('Tableau (3)'!BA10=8,"8 Comté 18M 250g",IF('Tableau (3)'!BA10=9,"9 Comté 18M 250g",IF('Tableau (3)'!BA10=10,"10 Comté 18M 250g",IF('Tableau (3)'!BA10&gt;10,"!!!!!!!!!!!!!!","")))))))))))</f>
        <v/>
      </c>
      <c r="AX12" s="14" t="str">
        <f>IF('Tableau (3)'!BA31=1,"1 Tomme d'Auve. 500g",IF('Tableau (3)'!BA31=2,"2 Tomme d'Auve. 500g",IF('Tableau (3)'!BA31=3,"3 Tomme d'Auve. 500g",IF('Tableau (3)'!BA31=4,"4 Tomme d'Auve. 500g",IF('Tableau (3)'!BA31=5,"5 Tomme d'Auve. 500g",IF('Tableau (3)'!BA31=6,"6 Tomme d'Auve. 500g",IF('Tableau (3)'!BA31=7,"7 Tomme d'Auve. 500g",IF('Tableau (3)'!BA31=8,"8 Tomme d'Auve. 500g",IF('Tableau (3)'!BA31=9,"9 Tomme d'Auve. 500g",IF('Tableau (3)'!BA31=10,"10 Tomme d'Auve. 500g",IF('Tableau (3)'!BA31&gt;10,"!!!!!!!!!!!!!!","")))))))))))</f>
        <v/>
      </c>
      <c r="AY12" s="13" t="str">
        <f>IF('Tableau (3)'!BC10=1,"1 Comté 18M 250g",IF('Tableau (3)'!BC10=2,"2 Comté 18M 250g",IF('Tableau (3)'!BC10=3,"3 Comté 18M 250g",IF('Tableau (3)'!BC10=4,"4 Comté 18M 250g",IF('Tableau (3)'!BC10=5,"5 Comté 18M 250g",IF('Tableau (3)'!BC10=6,"6 Comté 18M 250g",IF('Tableau (3)'!BC10=7,"7 Comté 18M 250g",IF('Tableau (3)'!BC10=8,"8 Comté 18M 250g",IF('Tableau (3)'!BC10=9,"9 Comté 18M 250g",IF('Tableau (3)'!BC10=10,"10 Comté 18M 250g",IF('Tableau (3)'!BC10&gt;10,"!!!!!!!!!!!!!!","")))))))))))</f>
        <v/>
      </c>
      <c r="AZ12" s="14" t="str">
        <f>IF('Tableau (3)'!BC31=1,"1 Tomme d'Auve. 500g",IF('Tableau (3)'!BC31=2,"2 Tomme d'Auve. 500g",IF('Tableau (3)'!BC31=3,"3 Tomme d'Auve. 500g",IF('Tableau (3)'!BC31=4,"4 Tomme d'Auve. 500g",IF('Tableau (3)'!BC31=5,"5 Tomme d'Auve. 500g",IF('Tableau (3)'!BC31=6,"6 Tomme d'Auve. 500g",IF('Tableau (3)'!BC31=7,"7 Tomme d'Auve. 500g",IF('Tableau (3)'!BC31=8,"8 Tomme d'Auve. 500g",IF('Tableau (3)'!BC31=9,"9 Tomme d'Auve. 500g",IF('Tableau (3)'!BC31=10,"10 Tomme d'Auve. 500g",IF('Tableau (3)'!BC31&gt;10,"!!!!!!!!!!!!!!","")))))))))))</f>
        <v/>
      </c>
      <c r="BA12" s="13" t="str">
        <f>IF('Tableau (3)'!BE10=1,"1 Comté 18M 250g",IF('Tableau (3)'!BE10=2,"2 Comté 18M 250g",IF('Tableau (3)'!BE10=3,"3 Comté 18M 250g",IF('Tableau (3)'!BE10=4,"4 Comté 18M 250g",IF('Tableau (3)'!BE10=5,"5 Comté 18M 250g",IF('Tableau (3)'!BE10=6,"6 Comté 18M 250g",IF('Tableau (3)'!BE10=7,"7 Comté 18M 250g",IF('Tableau (3)'!BE10=8,"8 Comté 18M 250g",IF('Tableau (3)'!BE10=9,"9 Comté 18M 250g",IF('Tableau (3)'!BE10=10,"10 Comté 18M 250g",IF('Tableau (3)'!BE10&gt;10,"!!!!!!!!!!!!!!","")))))))))))</f>
        <v/>
      </c>
      <c r="BB12" s="14" t="str">
        <f>IF('Tableau (3)'!BE31=1,"1 Tomme d'Auve. 500g",IF('Tableau (3)'!BE31=2,"2 Tomme d'Auve. 500g",IF('Tableau (3)'!BE31=3,"3 Tomme d'Auve. 500g",IF('Tableau (3)'!BE31=4,"4 Tomme d'Auve. 500g",IF('Tableau (3)'!BE31=5,"5 Tomme d'Auve. 500g",IF('Tableau (3)'!BE31=6,"6 Tomme d'Auve. 500g",IF('Tableau (3)'!BE31=7,"7 Tomme d'Auve. 500g",IF('Tableau (3)'!BE31=8,"8 Tomme d'Auve. 500g",IF('Tableau (3)'!BE31=9,"9 Tomme d'Auve. 500g",IF('Tableau (3)'!BE31=10,"10 Tomme d'Auve. 500g",IF('Tableau (3)'!BE31&gt;10,"!!!!!!!!!!!!!!","")))))))))))</f>
        <v/>
      </c>
      <c r="BC12" s="13" t="str">
        <f>IF('Tableau (3)'!BG10=1,"1 Comté 18M 250g",IF('Tableau (3)'!BG10=2,"2 Comté 18M 250g",IF('Tableau (3)'!BG10=3,"3 Comté 18M 250g",IF('Tableau (3)'!BG10=4,"4 Comté 18M 250g",IF('Tableau (3)'!BG10=5,"5 Comté 18M 250g",IF('Tableau (3)'!BG10=6,"6 Comté 18M 250g",IF('Tableau (3)'!BG10=7,"7 Comté 18M 250g",IF('Tableau (3)'!BG10=8,"8 Comté 18M 250g",IF('Tableau (3)'!BG10=9,"9 Comté 18M 250g",IF('Tableau (3)'!BG10=10,"10 Comté 18M 250g",IF('Tableau (3)'!BG10&gt;10,"!!!!!!!!!!!!!!","")))))))))))</f>
        <v/>
      </c>
      <c r="BD12" s="14" t="str">
        <f>IF('Tableau (3)'!BG31=1,"1 Tomme d'Auve. 500g",IF('Tableau (3)'!BG31=2,"2 Tomme d'Auve. 500g",IF('Tableau (3)'!BG31=3,"3 Tomme d'Auve. 500g",IF('Tableau (3)'!BG31=4,"4 Tomme d'Auve. 500g",IF('Tableau (3)'!BG31=5,"5 Tomme d'Auve. 500g",IF('Tableau (3)'!BG31=6,"6 Tomme d'Auve. 500g",IF('Tableau (3)'!BG31=7,"7 Tomme d'Auve. 500g",IF('Tableau (3)'!BG31=8,"8 Tomme d'Auve. 500g",IF('Tableau (3)'!BG31=9,"9 Tomme d'Auve. 500g",IF('Tableau (3)'!BG31=10,"10 Tomme d'Auve. 500g",IF('Tableau (3)'!BG31&gt;10,"!!!!!!!!!!!!!!","")))))))))))</f>
        <v/>
      </c>
      <c r="BE12" s="13" t="str">
        <f>IF('Tableau (3)'!BI10=1,"1 Comté 18M 250g",IF('Tableau (3)'!BI10=2,"2 Comté 18M 250g",IF('Tableau (3)'!BI10=3,"3 Comté 18M 250g",IF('Tableau (3)'!BI10=4,"4 Comté 18M 250g",IF('Tableau (3)'!BI10=5,"5 Comté 18M 250g",IF('Tableau (3)'!BI10=6,"6 Comté 18M 250g",IF('Tableau (3)'!BI10=7,"7 Comté 18M 250g",IF('Tableau (3)'!BI10=8,"8 Comté 18M 250g",IF('Tableau (3)'!BI10=9,"9 Comté 18M 250g",IF('Tableau (3)'!BI10=10,"10 Comté 18M 250g",IF('Tableau (3)'!BI10&gt;10,"!!!!!!!!!!!!!!","")))))))))))</f>
        <v/>
      </c>
      <c r="BF12" s="14" t="str">
        <f>IF('Tableau (3)'!BI31=1,"1 Tomme d'Auve. 500g",IF('Tableau (3)'!BI31=2,"2 Tomme d'Auve. 500g",IF('Tableau (3)'!BI31=3,"3 Tomme d'Auve. 500g",IF('Tableau (3)'!BI31=4,"4 Tomme d'Auve. 500g",IF('Tableau (3)'!BI31=5,"5 Tomme d'Auve. 500g",IF('Tableau (3)'!BI31=6,"6 Tomme d'Auve. 500g",IF('Tableau (3)'!BI31=7,"7 Tomme d'Auve. 500g",IF('Tableau (3)'!BI31=8,"8 Tomme d'Auve. 500g",IF('Tableau (3)'!BI31=9,"9 Tomme d'Auve. 500g",IF('Tableau (3)'!BI31=10,"10 Tomme d'Auve. 500g",IF('Tableau (3)'!BI31&gt;10,"!!!!!!!!!!!!!!","")))))))))))</f>
        <v/>
      </c>
      <c r="BG12" s="13" t="str">
        <f>IF('Tableau (3)'!BK10=1,"1 Comté 18M 250g",IF('Tableau (3)'!BK10=2,"2 Comté 18M 250g",IF('Tableau (3)'!BK10=3,"3 Comté 18M 250g",IF('Tableau (3)'!BK10=4,"4 Comté 18M 250g",IF('Tableau (3)'!BK10=5,"5 Comté 18M 250g",IF('Tableau (3)'!BK10=6,"6 Comté 18M 250g",IF('Tableau (3)'!BK10=7,"7 Comté 18M 250g",IF('Tableau (3)'!BK10=8,"8 Comté 18M 250g",IF('Tableau (3)'!BK10=9,"9 Comté 18M 250g",IF('Tableau (3)'!BK10=10,"10 Comté 18M 250g",IF('Tableau (3)'!BK10&gt;10,"!!!!!!!!!!!!!!","")))))))))))</f>
        <v/>
      </c>
      <c r="BH12" s="14" t="str">
        <f>IF('Tableau (3)'!BK31=1,"1 Tomme d'Auve. 500g",IF('Tableau (3)'!BK31=2,"2 Tomme d'Auve. 500g",IF('Tableau (3)'!BK31=3,"3 Tomme d'Auve. 500g",IF('Tableau (3)'!BK31=4,"4 Tomme d'Auve. 500g",IF('Tableau (3)'!BK31=5,"5 Tomme d'Auve. 500g",IF('Tableau (3)'!BK31=6,"6 Tomme d'Auve. 500g",IF('Tableau (3)'!BK31=7,"7 Tomme d'Auve. 500g",IF('Tableau (3)'!BK31=8,"8 Tomme d'Auve. 500g",IF('Tableau (3)'!BK31=9,"9 Tomme d'Auve. 500g",IF('Tableau (3)'!BK31=10,"10 Tomme d'Auve. 500g",IF('Tableau (3)'!BK31&gt;10,"!!!!!!!!!!!!!!","")))))))))))</f>
        <v/>
      </c>
      <c r="BI12" s="13" t="str">
        <f>IF('Tableau (3)'!BM10=1,"1 Comté 18M 250g",IF('Tableau (3)'!BM10=2,"2 Comté 18M 250g",IF('Tableau (3)'!BM10=3,"3 Comté 18M 250g",IF('Tableau (3)'!BM10=4,"4 Comté 18M 250g",IF('Tableau (3)'!BM10=5,"5 Comté 18M 250g",IF('Tableau (3)'!BM10=6,"6 Comté 18M 250g",IF('Tableau (3)'!BM10=7,"7 Comté 18M 250g",IF('Tableau (3)'!BM10=8,"8 Comté 18M 250g",IF('Tableau (3)'!BM10=9,"9 Comté 18M 250g",IF('Tableau (3)'!BM10=10,"10 Comté 18M 250g",IF('Tableau (3)'!BM10&gt;10,"!!!!!!!!!!!!!!","")))))))))))</f>
        <v/>
      </c>
      <c r="BJ12" s="14" t="str">
        <f>IF('Tableau (3)'!BM31=1,"1 Tomme d'Auve. 500g",IF('Tableau (3)'!BM31=2,"2 Tomme d'Auve. 500g",IF('Tableau (3)'!BM31=3,"3 Tomme d'Auve. 500g",IF('Tableau (3)'!BM31=4,"4 Tomme d'Auve. 500g",IF('Tableau (3)'!BM31=5,"5 Tomme d'Auve. 500g",IF('Tableau (3)'!BM31=6,"6 Tomme d'Auve. 500g",IF('Tableau (3)'!BM31=7,"7 Tomme d'Auve. 500g",IF('Tableau (3)'!BM31=8,"8 Tomme d'Auve. 500g",IF('Tableau (3)'!BM31=9,"9 Tomme d'Auve. 500g",IF('Tableau (3)'!BM31=10,"10 Tomme d'Auve. 500g",IF('Tableau (3)'!BM31&gt;10,"!!!!!!!!!!!!!!","")))))))))))</f>
        <v/>
      </c>
      <c r="BK12" s="13" t="str">
        <f>IF('Tableau (3)'!BO10=1,"1 Comté 18M 250g",IF('Tableau (3)'!BO10=2,"2 Comté 18M 250g",IF('Tableau (3)'!BO10=3,"3 Comté 18M 250g",IF('Tableau (3)'!BO10=4,"4 Comté 18M 250g",IF('Tableau (3)'!BO10=5,"5 Comté 18M 250g",IF('Tableau (3)'!BO10=6,"6 Comté 18M 250g",IF('Tableau (3)'!BO10=7,"7 Comté 18M 250g",IF('Tableau (3)'!BO10=8,"8 Comté 18M 250g",IF('Tableau (3)'!BO10=9,"9 Comté 18M 250g",IF('Tableau (3)'!BO10=10,"10 Comté 18M 250g",IF('Tableau (3)'!BO10&gt;10,"!!!!!!!!!!!!!!","")))))))))))</f>
        <v/>
      </c>
      <c r="BL12" s="14" t="str">
        <f>IF('Tableau (3)'!BO31=1,"1 Tomme d'Auve. 500g",IF('Tableau (3)'!BO31=2,"2 Tomme d'Auve. 500g",IF('Tableau (3)'!BO31=3,"3 Tomme d'Auve. 500g",IF('Tableau (3)'!BO31=4,"4 Tomme d'Auve. 500g",IF('Tableau (3)'!BO31=5,"5 Tomme d'Auve. 500g",IF('Tableau (3)'!BO31=6,"6 Tomme d'Auve. 500g",IF('Tableau (3)'!BO31=7,"7 Tomme d'Auve. 500g",IF('Tableau (3)'!BO31=8,"8 Tomme d'Auve. 500g",IF('Tableau (3)'!BO31=9,"9 Tomme d'Auve. 500g",IF('Tableau (3)'!BO31=10,"10 Tomme d'Auve. 500g",IF('Tableau (3)'!BO31&gt;10,"!!!!!!!!!!!!!!","")))))))))))</f>
        <v/>
      </c>
      <c r="BM12" s="13" t="str">
        <f>IF('Tableau (3)'!BQ10=1,"1 Comté 18M 250g",IF('Tableau (3)'!BQ10=2,"2 Comté 18M 250g",IF('Tableau (3)'!BQ10=3,"3 Comté 18M 250g",IF('Tableau (3)'!BQ10=4,"4 Comté 18M 250g",IF('Tableau (3)'!BQ10=5,"5 Comté 18M 250g",IF('Tableau (3)'!BQ10=6,"6 Comté 18M 250g",IF('Tableau (3)'!BQ10=7,"7 Comté 18M 250g",IF('Tableau (3)'!BQ10=8,"8 Comté 18M 250g",IF('Tableau (3)'!BQ10=9,"9 Comté 18M 250g",IF('Tableau (3)'!BQ10=10,"10 Comté 18M 250g",IF('Tableau (3)'!BQ10&gt;10,"!!!!!!!!!!!!!!","")))))))))))</f>
        <v/>
      </c>
      <c r="BN12" s="14" t="str">
        <f>IF('Tableau (3)'!BQ31=1,"1 Tomme d'Auve. 500g",IF('Tableau (3)'!BQ31=2,"2 Tomme d'Auve. 500g",IF('Tableau (3)'!BQ31=3,"3 Tomme d'Auve. 500g",IF('Tableau (3)'!BQ31=4,"4 Tomme d'Auve. 500g",IF('Tableau (3)'!BQ31=5,"5 Tomme d'Auve. 500g",IF('Tableau (3)'!BQ31=6,"6 Tomme d'Auve. 500g",IF('Tableau (3)'!BQ31=7,"7 Tomme d'Auve. 500g",IF('Tableau (3)'!BQ31=8,"8 Tomme d'Auve. 500g",IF('Tableau (3)'!BQ31=9,"9 Tomme d'Auve. 500g",IF('Tableau (3)'!BQ31=10,"10 Tomme d'Auve. 500g",IF('Tableau (3)'!BQ31&gt;10,"!!!!!!!!!!!!!!","")))))))))))</f>
        <v/>
      </c>
      <c r="BO12" s="13" t="str">
        <f>IF('Tableau (3)'!BS10=1,"1 Comté 18M 250g",IF('Tableau (3)'!BS10=2,"2 Comté 18M 250g",IF('Tableau (3)'!BS10=3,"3 Comté 18M 250g",IF('Tableau (3)'!BS10=4,"4 Comté 18M 250g",IF('Tableau (3)'!BS10=5,"5 Comté 18M 250g",IF('Tableau (3)'!BS10=6,"6 Comté 18M 250g",IF('Tableau (3)'!BS10=7,"7 Comté 18M 250g",IF('Tableau (3)'!BS10=8,"8 Comté 18M 250g",IF('Tableau (3)'!BS10=9,"9 Comté 18M 250g",IF('Tableau (3)'!BS10=10,"10 Comté 18M 250g",IF('Tableau (3)'!BS10&gt;10,"!!!!!!!!!!!!!!","")))))))))))</f>
        <v/>
      </c>
      <c r="BP12" s="14" t="str">
        <f>IF('Tableau (3)'!BS31=1,"1 Tomme d'Auve. 500g",IF('Tableau (3)'!BS31=2,"2 Tomme d'Auve. 500g",IF('Tableau (3)'!BS31=3,"3 Tomme d'Auve. 500g",IF('Tableau (3)'!BS31=4,"4 Tomme d'Auve. 500g",IF('Tableau (3)'!BS31=5,"5 Tomme d'Auve. 500g",IF('Tableau (3)'!BS31=6,"6 Tomme d'Auve. 500g",IF('Tableau (3)'!BS31=7,"7 Tomme d'Auve. 500g",IF('Tableau (3)'!BS31=8,"8 Tomme d'Auve. 500g",IF('Tableau (3)'!BS31=9,"9 Tomme d'Auve. 500g",IF('Tableau (3)'!BS31=10,"10 Tomme d'Auve. 500g",IF('Tableau (3)'!BS31&gt;10,"!!!!!!!!!!!!!!","")))))))))))</f>
        <v/>
      </c>
      <c r="BQ12" s="13" t="str">
        <f>IF('Tableau (3)'!BU10=1,"1 Comté 18M 250g",IF('Tableau (3)'!BU10=2,"2 Comté 18M 250g",IF('Tableau (3)'!BU10=3,"3 Comté 18M 250g",IF('Tableau (3)'!BU10=4,"4 Comté 18M 250g",IF('Tableau (3)'!BU10=5,"5 Comté 18M 250g",IF('Tableau (3)'!BU10=6,"6 Comté 18M 250g",IF('Tableau (3)'!BU10=7,"7 Comté 18M 250g",IF('Tableau (3)'!BU10=8,"8 Comté 18M 250g",IF('Tableau (3)'!BU10=9,"9 Comté 18M 250g",IF('Tableau (3)'!BU10=10,"10 Comté 18M 250g",IF('Tableau (3)'!BU10&gt;10,"!!!!!!!!!!!!!!","")))))))))))</f>
        <v/>
      </c>
      <c r="BR12" s="14" t="str">
        <f>IF('Tableau (3)'!BU31=1,"1 Tomme d'Auve. 500g",IF('Tableau (3)'!BU31=2,"2 Tomme d'Auve. 500g",IF('Tableau (3)'!BU31=3,"3 Tomme d'Auve. 500g",IF('Tableau (3)'!BU31=4,"4 Tomme d'Auve. 500g",IF('Tableau (3)'!BU31=5,"5 Tomme d'Auve. 500g",IF('Tableau (3)'!BU31=6,"6 Tomme d'Auve. 500g",IF('Tableau (3)'!BU31=7,"7 Tomme d'Auve. 500g",IF('Tableau (3)'!BU31=8,"8 Tomme d'Auve. 500g",IF('Tableau (3)'!BU31=9,"9 Tomme d'Auve. 500g",IF('Tableau (3)'!BU31=10,"10 Tomme d'Auve. 500g",IF('Tableau (3)'!BU31&gt;10,"!!!!!!!!!!!!!!","")))))))))))</f>
        <v/>
      </c>
      <c r="BS12" s="13" t="str">
        <f>IF('Tableau (3)'!BW10=1,"1 Comté 18M 250g",IF('Tableau (3)'!BW10=2,"2 Comté 18M 250g",IF('Tableau (3)'!BW10=3,"3 Comté 18M 250g",IF('Tableau (3)'!BW10=4,"4 Comté 18M 250g",IF('Tableau (3)'!BW10=5,"5 Comté 18M 250g",IF('Tableau (3)'!BW10=6,"6 Comté 18M 250g",IF('Tableau (3)'!BW10=7,"7 Comté 18M 250g",IF('Tableau (3)'!BW10=8,"8 Comté 18M 250g",IF('Tableau (3)'!BW10=9,"9 Comté 18M 250g",IF('Tableau (3)'!BW10=10,"10 Comté 18M 250g",IF('Tableau (3)'!BW10&gt;10,"!!!!!!!!!!!!!!","")))))))))))</f>
        <v/>
      </c>
      <c r="BT12" s="14" t="str">
        <f>IF('Tableau (3)'!BW31=1,"1 Tomme d'Auve. 500g",IF('Tableau (3)'!BW31=2,"2 Tomme d'Auve. 500g",IF('Tableau (3)'!BW31=3,"3 Tomme d'Auve. 500g",IF('Tableau (3)'!BW31=4,"4 Tomme d'Auve. 500g",IF('Tableau (3)'!BW31=5,"5 Tomme d'Auve. 500g",IF('Tableau (3)'!BW31=6,"6 Tomme d'Auve. 500g",IF('Tableau (3)'!BW31=7,"7 Tomme d'Auve. 500g",IF('Tableau (3)'!BW31=8,"8 Tomme d'Auve. 500g",IF('Tableau (3)'!BW31=9,"9 Tomme d'Auve. 500g",IF('Tableau (3)'!BW31=10,"10 Tomme d'Auve. 500g",IF('Tableau (3)'!BW31&gt;10,"!!!!!!!!!!!!!!","")))))))))))</f>
        <v/>
      </c>
      <c r="BU12" s="13" t="str">
        <f>IF('Tableau (3)'!BY10=1,"1 Comté 18M 250g",IF('Tableau (3)'!BY10=2,"2 Comté 18M 250g",IF('Tableau (3)'!BY10=3,"3 Comté 18M 250g",IF('Tableau (3)'!BY10=4,"4 Comté 18M 250g",IF('Tableau (3)'!BY10=5,"5 Comté 18M 250g",IF('Tableau (3)'!BY10=6,"6 Comté 18M 250g",IF('Tableau (3)'!BY10=7,"7 Comté 18M 250g",IF('Tableau (3)'!BY10=8,"8 Comté 18M 250g",IF('Tableau (3)'!BY10=9,"9 Comté 18M 250g",IF('Tableau (3)'!BY10=10,"10 Comté 18M 250g",IF('Tableau (3)'!BY10&gt;10,"!!!!!!!!!!!!!!","")))))))))))</f>
        <v/>
      </c>
      <c r="BV12" s="14" t="str">
        <f>IF('Tableau (3)'!BY31=1,"1 Tomme d'Auve. 500g",IF('Tableau (3)'!BY31=2,"2 Tomme d'Auve. 500g",IF('Tableau (3)'!BY31=3,"3 Tomme d'Auve. 500g",IF('Tableau (3)'!BY31=4,"4 Tomme d'Auve. 500g",IF('Tableau (3)'!BY31=5,"5 Tomme d'Auve. 500g",IF('Tableau (3)'!BY31=6,"6 Tomme d'Auve. 500g",IF('Tableau (3)'!BY31=7,"7 Tomme d'Auve. 500g",IF('Tableau (3)'!BY31=8,"8 Tomme d'Auve. 500g",IF('Tableau (3)'!BY31=9,"9 Tomme d'Auve. 500g",IF('Tableau (3)'!BY31=10,"10 Tomme d'Auve. 500g",IF('Tableau (3)'!BY31&gt;10,"!!!!!!!!!!!!!!","")))))))))))</f>
        <v/>
      </c>
      <c r="BW12" s="13" t="str">
        <f>IF('Tableau (3)'!CA10=1,"1 Comté 18M 250g",IF('Tableau (3)'!CA10=2,"2 Comté 18M 250g",IF('Tableau (3)'!CA10=3,"3 Comté 18M 250g",IF('Tableau (3)'!CA10=4,"4 Comté 18M 250g",IF('Tableau (3)'!CA10=5,"5 Comté 18M 250g",IF('Tableau (3)'!CA10=6,"6 Comté 18M 250g",IF('Tableau (3)'!CA10=7,"7 Comté 18M 250g",IF('Tableau (3)'!CA10=8,"8 Comté 18M 250g",IF('Tableau (3)'!CA10=9,"9 Comté 18M 250g",IF('Tableau (3)'!CA10=10,"10 Comté 18M 250g",IF('Tableau (3)'!CA10&gt;10,"!!!!!!!!!!!!!!","")))))))))))</f>
        <v/>
      </c>
      <c r="BX12" s="14" t="str">
        <f>IF('Tableau (3)'!CA31=1,"1 Tomme d'Auve. 500g",IF('Tableau (3)'!CA31=2,"2 Tomme d'Auve. 500g",IF('Tableau (3)'!CA31=3,"3 Tomme d'Auve. 500g",IF('Tableau (3)'!CA31=4,"4 Tomme d'Auve. 500g",IF('Tableau (3)'!CA31=5,"5 Tomme d'Auve. 500g",IF('Tableau (3)'!CA31=6,"6 Tomme d'Auve. 500g",IF('Tableau (3)'!CA31=7,"7 Tomme d'Auve. 500g",IF('Tableau (3)'!CA31=8,"8 Tomme d'Auve. 500g",IF('Tableau (3)'!CA31=9,"9 Tomme d'Auve. 500g",IF('Tableau (3)'!CA31=10,"10 Tomme d'Auve. 500g",IF('Tableau (3)'!CA31&gt;10,"!!!!!!!!!!!!!!","")))))))))))</f>
        <v/>
      </c>
      <c r="BY12" s="13" t="str">
        <f>IF('Tableau (3)'!CC10=1,"1 Comté 18M 250g",IF('Tableau (3)'!CC10=2,"2 Comté 18M 250g",IF('Tableau (3)'!CC10=3,"3 Comté 18M 250g",IF('Tableau (3)'!CC10=4,"4 Comté 18M 250g",IF('Tableau (3)'!CC10=5,"5 Comté 18M 250g",IF('Tableau (3)'!CC10=6,"6 Comté 18M 250g",IF('Tableau (3)'!CC10=7,"7 Comté 18M 250g",IF('Tableau (3)'!CC10=8,"8 Comté 18M 250g",IF('Tableau (3)'!CC10=9,"9 Comté 18M 250g",IF('Tableau (3)'!CC10=10,"10 Comté 18M 250g",IF('Tableau (3)'!CC10&gt;10,"!!!!!!!!!!!!!!","")))))))))))</f>
        <v/>
      </c>
      <c r="BZ12" s="14" t="str">
        <f>IF('Tableau (3)'!CC31=1,"1 Tomme d'Auve. 500g",IF('Tableau (3)'!CC31=2,"2 Tomme d'Auve. 500g",IF('Tableau (3)'!CC31=3,"3 Tomme d'Auve. 500g",IF('Tableau (3)'!CC31=4,"4 Tomme d'Auve. 500g",IF('Tableau (3)'!CC31=5,"5 Tomme d'Auve. 500g",IF('Tableau (3)'!CC31=6,"6 Tomme d'Auve. 500g",IF('Tableau (3)'!CC31=7,"7 Tomme d'Auve. 500g",IF('Tableau (3)'!CC31=8,"8 Tomme d'Auve. 500g",IF('Tableau (3)'!CC31=9,"9 Tomme d'Auve. 500g",IF('Tableau (3)'!CC31=10,"10 Tomme d'Auve. 500g",IF('Tableau (3)'!CC31&gt;10,"!!!!!!!!!!!!!!","")))))))))))</f>
        <v/>
      </c>
      <c r="CA12" s="13" t="str">
        <f>IF('Tableau (3)'!CE10=1,"1 Comté 18M 250g",IF('Tableau (3)'!CE10=2,"2 Comté 18M 250g",IF('Tableau (3)'!CE10=3,"3 Comté 18M 250g",IF('Tableau (3)'!CE10=4,"4 Comté 18M 250g",IF('Tableau (3)'!CE10=5,"5 Comté 18M 250g",IF('Tableau (3)'!CE10=6,"6 Comté 18M 250g",IF('Tableau (3)'!CE10=7,"7 Comté 18M 250g",IF('Tableau (3)'!CE10=8,"8 Comté 18M 250g",IF('Tableau (3)'!CE10=9,"9 Comté 18M 250g",IF('Tableau (3)'!CE10=10,"10 Comté 18M 250g",IF('Tableau (3)'!CE10&gt;10,"!!!!!!!!!!!!!!","")))))))))))</f>
        <v/>
      </c>
      <c r="CB12" s="14" t="str">
        <f>IF('Tableau (3)'!CE31=1,"1 Tomme d'Auve. 500g",IF('Tableau (3)'!CE31=2,"2 Tomme d'Auve. 500g",IF('Tableau (3)'!CE31=3,"3 Tomme d'Auve. 500g",IF('Tableau (3)'!CE31=4,"4 Tomme d'Auve. 500g",IF('Tableau (3)'!CE31=5,"5 Tomme d'Auve. 500g",IF('Tableau (3)'!CE31=6,"6 Tomme d'Auve. 500g",IF('Tableau (3)'!CE31=7,"7 Tomme d'Auve. 500g",IF('Tableau (3)'!CE31=8,"8 Tomme d'Auve. 500g",IF('Tableau (3)'!CE31=9,"9 Tomme d'Auve. 500g",IF('Tableau (3)'!CE31=10,"10 Tomme d'Auve. 500g",IF('Tableau (3)'!CE31&gt;10,"!!!!!!!!!!!!!!","")))))))))))</f>
        <v/>
      </c>
      <c r="CC12" s="13" t="str">
        <f>IF('Tableau (3)'!CG10=1,"1 Comté 18M 250g",IF('Tableau (3)'!CG10=2,"2 Comté 18M 250g",IF('Tableau (3)'!CG10=3,"3 Comté 18M 250g",IF('Tableau (3)'!CG10=4,"4 Comté 18M 250g",IF('Tableau (3)'!CG10=5,"5 Comté 18M 250g",IF('Tableau (3)'!CG10=6,"6 Comté 18M 250g",IF('Tableau (3)'!CG10=7,"7 Comté 18M 250g",IF('Tableau (3)'!CG10=8,"8 Comté 18M 250g",IF('Tableau (3)'!CG10=9,"9 Comté 18M 250g",IF('Tableau (3)'!CG10=10,"10 Comté 18M 250g",IF('Tableau (3)'!CG10&gt;10,"!!!!!!!!!!!!!!","")))))))))))</f>
        <v/>
      </c>
      <c r="CD12" s="14" t="str">
        <f>IF('Tableau (3)'!CG31=1,"1 Tomme d'Auve. 500g",IF('Tableau (3)'!CG31=2,"2 Tomme d'Auve. 500g",IF('Tableau (3)'!CG31=3,"3 Tomme d'Auve. 500g",IF('Tableau (3)'!CG31=4,"4 Tomme d'Auve. 500g",IF('Tableau (3)'!CG31=5,"5 Tomme d'Auve. 500g",IF('Tableau (3)'!CG31=6,"6 Tomme d'Auve. 500g",IF('Tableau (3)'!CG31=7,"7 Tomme d'Auve. 500g",IF('Tableau (3)'!CG31=8,"8 Tomme d'Auve. 500g",IF('Tableau (3)'!CG31=9,"9 Tomme d'Auve. 500g",IF('Tableau (3)'!CG31=10,"10 Tomme d'Auve. 500g",IF('Tableau (3)'!CG31&gt;10,"!!!!!!!!!!!!!!","")))))))))))</f>
        <v/>
      </c>
      <c r="CE12" s="13" t="str">
        <f>IF('Tableau (3)'!CI10=1,"1 Comté 18M 250g",IF('Tableau (3)'!CI10=2,"2 Comté 18M 250g",IF('Tableau (3)'!CI10=3,"3 Comté 18M 250g",IF('Tableau (3)'!CI10=4,"4 Comté 18M 250g",IF('Tableau (3)'!CI10=5,"5 Comté 18M 250g",IF('Tableau (3)'!CI10=6,"6 Comté 18M 250g",IF('Tableau (3)'!CI10=7,"7 Comté 18M 250g",IF('Tableau (3)'!CI10=8,"8 Comté 18M 250g",IF('Tableau (3)'!CI10=9,"9 Comté 18M 250g",IF('Tableau (3)'!CI10=10,"10 Comté 18M 250g",IF('Tableau (3)'!CI10&gt;10,"!!!!!!!!!!!!!!","")))))))))))</f>
        <v/>
      </c>
      <c r="CF12" s="14" t="str">
        <f>IF('Tableau (3)'!CI31=1,"1 Tomme d'Auve. 500g",IF('Tableau (3)'!CI31=2,"2 Tomme d'Auve. 500g",IF('Tableau (3)'!CI31=3,"3 Tomme d'Auve. 500g",IF('Tableau (3)'!CI31=4,"4 Tomme d'Auve. 500g",IF('Tableau (3)'!CI31=5,"5 Tomme d'Auve. 500g",IF('Tableau (3)'!CI31=6,"6 Tomme d'Auve. 500g",IF('Tableau (3)'!CI31=7,"7 Tomme d'Auve. 500g",IF('Tableau (3)'!CI31=8,"8 Tomme d'Auve. 500g",IF('Tableau (3)'!CI31=9,"9 Tomme d'Auve. 500g",IF('Tableau (3)'!CI31=10,"10 Tomme d'Auve. 500g",IF('Tableau (3)'!CI31&gt;10,"!!!!!!!!!!!!!!","")))))))))))</f>
        <v/>
      </c>
      <c r="CG12" s="13" t="str">
        <f>IF('Tableau (3)'!CK10=1,"1 Comté 18M 250g",IF('Tableau (3)'!CK10=2,"2 Comté 18M 250g",IF('Tableau (3)'!CK10=3,"3 Comté 18M 250g",IF('Tableau (3)'!CK10=4,"4 Comté 18M 250g",IF('Tableau (3)'!CK10=5,"5 Comté 18M 250g",IF('Tableau (3)'!CK10=6,"6 Comté 18M 250g",IF('Tableau (3)'!CK10=7,"7 Comté 18M 250g",IF('Tableau (3)'!CK10=8,"8 Comté 18M 250g",IF('Tableau (3)'!CK10=9,"9 Comté 18M 250g",IF('Tableau (3)'!CK10=10,"10 Comté 18M 250g",IF('Tableau (3)'!CK10&gt;10,"!!!!!!!!!!!!!!","")))))))))))</f>
        <v/>
      </c>
      <c r="CH12" s="14" t="str">
        <f>IF('Tableau (3)'!CK31=1,"1 Tomme d'Auve. 500g",IF('Tableau (3)'!CK31=2,"2 Tomme d'Auve. 500g",IF('Tableau (3)'!CK31=3,"3 Tomme d'Auve. 500g",IF('Tableau (3)'!CK31=4,"4 Tomme d'Auve. 500g",IF('Tableau (3)'!CK31=5,"5 Tomme d'Auve. 500g",IF('Tableau (3)'!CK31=6,"6 Tomme d'Auve. 500g",IF('Tableau (3)'!CK31=7,"7 Tomme d'Auve. 500g",IF('Tableau (3)'!CK31=8,"8 Tomme d'Auve. 500g",IF('Tableau (3)'!CK31=9,"9 Tomme d'Auve. 500g",IF('Tableau (3)'!CK31=10,"10 Tomme d'Auve. 500g",IF('Tableau (3)'!CK31&gt;10,"!!!!!!!!!!!!!!","")))))))))))</f>
        <v/>
      </c>
      <c r="CI12" s="13" t="str">
        <f>IF('Tableau (3)'!CM10=1,"1 Comté 18M 250g",IF('Tableau (3)'!CM10=2,"2 Comté 18M 250g",IF('Tableau (3)'!CM10=3,"3 Comté 18M 250g",IF('Tableau (3)'!CM10=4,"4 Comté 18M 250g",IF('Tableau (3)'!CM10=5,"5 Comté 18M 250g",IF('Tableau (3)'!CM10=6,"6 Comté 18M 250g",IF('Tableau (3)'!CM10=7,"7 Comté 18M 250g",IF('Tableau (3)'!CM10=8,"8 Comté 18M 250g",IF('Tableau (3)'!CM10=9,"9 Comté 18M 250g",IF('Tableau (3)'!CM10=10,"10 Comté 18M 250g",IF('Tableau (3)'!CM10&gt;10,"!!!!!!!!!!!!!!","")))))))))))</f>
        <v/>
      </c>
      <c r="CJ12" s="14" t="str">
        <f>IF('Tableau (3)'!CM31=1,"1 Tomme d'Auve. 500g",IF('Tableau (3)'!CM31=2,"2 Tomme d'Auve. 500g",IF('Tableau (3)'!CM31=3,"3 Tomme d'Auve. 500g",IF('Tableau (3)'!CM31=4,"4 Tomme d'Auve. 500g",IF('Tableau (3)'!CM31=5,"5 Tomme d'Auve. 500g",IF('Tableau (3)'!CM31=6,"6 Tomme d'Auve. 500g",IF('Tableau (3)'!CM31=7,"7 Tomme d'Auve. 500g",IF('Tableau (3)'!CM31=8,"8 Tomme d'Auve. 500g",IF('Tableau (3)'!CM31=9,"9 Tomme d'Auve. 500g",IF('Tableau (3)'!CM31=10,"10 Tomme d'Auve. 500g",IF('Tableau (3)'!CM31&gt;10,"!!!!!!!!!!!!!!","")))))))))))</f>
        <v/>
      </c>
      <c r="CK12" s="13" t="str">
        <f>IF('Tableau (3)'!CO10=1,"1 Comté 18M 250g",IF('Tableau (3)'!CO10=2,"2 Comté 18M 250g",IF('Tableau (3)'!CO10=3,"3 Comté 18M 250g",IF('Tableau (3)'!CO10=4,"4 Comté 18M 250g",IF('Tableau (3)'!CO10=5,"5 Comté 18M 250g",IF('Tableau (3)'!CO10=6,"6 Comté 18M 250g",IF('Tableau (3)'!CO10=7,"7 Comté 18M 250g",IF('Tableau (3)'!CO10=8,"8 Comté 18M 250g",IF('Tableau (3)'!CO10=9,"9 Comté 18M 250g",IF('Tableau (3)'!CO10=10,"10 Comté 18M 250g",IF('Tableau (3)'!CO10&gt;10,"!!!!!!!!!!!!!!","")))))))))))</f>
        <v/>
      </c>
      <c r="CL12" s="14" t="str">
        <f>IF('Tableau (3)'!CO31=1,"1 Tomme d'Auve. 500g",IF('Tableau (3)'!CO31=2,"2 Tomme d'Auve. 500g",IF('Tableau (3)'!CO31=3,"3 Tomme d'Auve. 500g",IF('Tableau (3)'!CO31=4,"4 Tomme d'Auve. 500g",IF('Tableau (3)'!CO31=5,"5 Tomme d'Auve. 500g",IF('Tableau (3)'!CO31=6,"6 Tomme d'Auve. 500g",IF('Tableau (3)'!CO31=7,"7 Tomme d'Auve. 500g",IF('Tableau (3)'!CO31=8,"8 Tomme d'Auve. 500g",IF('Tableau (3)'!CO31=9,"9 Tomme d'Auve. 500g",IF('Tableau (3)'!CO31=10,"10 Tomme d'Auve. 500g",IF('Tableau (3)'!CO31&gt;10,"!!!!!!!!!!!!!!","")))))))))))</f>
        <v/>
      </c>
      <c r="CM12" s="13" t="str">
        <f>IF('Tableau (3)'!CQ10=1,"1 Comté 18M 250g",IF('Tableau (3)'!CQ10=2,"2 Comté 18M 250g",IF('Tableau (3)'!CQ10=3,"3 Comté 18M 250g",IF('Tableau (3)'!CQ10=4,"4 Comté 18M 250g",IF('Tableau (3)'!CQ10=5,"5 Comté 18M 250g",IF('Tableau (3)'!CQ10=6,"6 Comté 18M 250g",IF('Tableau (3)'!CQ10=7,"7 Comté 18M 250g",IF('Tableau (3)'!CQ10=8,"8 Comté 18M 250g",IF('Tableau (3)'!CQ10=9,"9 Comté 18M 250g",IF('Tableau (3)'!CQ10=10,"10 Comté 18M 250g",IF('Tableau (3)'!CQ10&gt;10,"!!!!!!!!!!!!!!","")))))))))))</f>
        <v/>
      </c>
      <c r="CN12" s="14" t="str">
        <f>IF('Tableau (3)'!CQ31=1,"1 Tomme d'Auve. 500g",IF('Tableau (3)'!CQ31=2,"2 Tomme d'Auve. 500g",IF('Tableau (3)'!CQ31=3,"3 Tomme d'Auve. 500g",IF('Tableau (3)'!CQ31=4,"4 Tomme d'Auve. 500g",IF('Tableau (3)'!CQ31=5,"5 Tomme d'Auve. 500g",IF('Tableau (3)'!CQ31=6,"6 Tomme d'Auve. 500g",IF('Tableau (3)'!CQ31=7,"7 Tomme d'Auve. 500g",IF('Tableau (3)'!CQ31=8,"8 Tomme d'Auve. 500g",IF('Tableau (3)'!CQ31=9,"9 Tomme d'Auve. 500g",IF('Tableau (3)'!CQ31=10,"10 Tomme d'Auve. 500g",IF('Tableau (3)'!CQ31&gt;10,"!!!!!!!!!!!!!!","")))))))))))</f>
        <v/>
      </c>
      <c r="CO12" s="13" t="str">
        <f>IF('Tableau (3)'!CS10=1,"1 Comté 18M 250g",IF('Tableau (3)'!CS10=2,"2 Comté 18M 250g",IF('Tableau (3)'!CS10=3,"3 Comté 18M 250g",IF('Tableau (3)'!CS10=4,"4 Comté 18M 250g",IF('Tableau (3)'!CS10=5,"5 Comté 18M 250g",IF('Tableau (3)'!CS10=6,"6 Comté 18M 250g",IF('Tableau (3)'!CS10=7,"7 Comté 18M 250g",IF('Tableau (3)'!CS10=8,"8 Comté 18M 250g",IF('Tableau (3)'!CS10=9,"9 Comté 18M 250g",IF('Tableau (3)'!CS10=10,"10 Comté 18M 250g",IF('Tableau (3)'!CS10&gt;10,"!!!!!!!!!!!!!!","")))))))))))</f>
        <v/>
      </c>
      <c r="CP12" s="14" t="str">
        <f>IF('Tableau (3)'!CS31=1,"1 Tomme d'Auve. 500g",IF('Tableau (3)'!CS31=2,"2 Tomme d'Auve. 500g",IF('Tableau (3)'!CS31=3,"3 Tomme d'Auve. 500g",IF('Tableau (3)'!CS31=4,"4 Tomme d'Auve. 500g",IF('Tableau (3)'!CS31=5,"5 Tomme d'Auve. 500g",IF('Tableau (3)'!CS31=6,"6 Tomme d'Auve. 500g",IF('Tableau (3)'!CS31=7,"7 Tomme d'Auve. 500g",IF('Tableau (3)'!CS31=8,"8 Tomme d'Auve. 500g",IF('Tableau (3)'!CS31=9,"9 Tomme d'Auve. 500g",IF('Tableau (3)'!CS31=10,"10 Tomme d'Auve. 500g",IF('Tableau (3)'!CS31&gt;10,"!!!!!!!!!!!!!!","")))))))))))</f>
        <v/>
      </c>
      <c r="CQ12" s="13" t="str">
        <f>IF('Tableau (3)'!CU10=1,"1 Comté 18M 250g",IF('Tableau (3)'!CU10=2,"2 Comté 18M 250g",IF('Tableau (3)'!CU10=3,"3 Comté 18M 250g",IF('Tableau (3)'!CU10=4,"4 Comté 18M 250g",IF('Tableau (3)'!CU10=5,"5 Comté 18M 250g",IF('Tableau (3)'!CU10=6,"6 Comté 18M 250g",IF('Tableau (3)'!CU10=7,"7 Comté 18M 250g",IF('Tableau (3)'!CU10=8,"8 Comté 18M 250g",IF('Tableau (3)'!CU10=9,"9 Comté 18M 250g",IF('Tableau (3)'!CU10=10,"10 Comté 18M 250g",IF('Tableau (3)'!CU10&gt;10,"!!!!!!!!!!!!!!","")))))))))))</f>
        <v/>
      </c>
      <c r="CR12" s="14" t="str">
        <f>IF('Tableau (3)'!CU31=1,"1 Tomme d'Auve. 500g",IF('Tableau (3)'!CU31=2,"2 Tomme d'Auve. 500g",IF('Tableau (3)'!CU31=3,"3 Tomme d'Auve. 500g",IF('Tableau (3)'!CU31=4,"4 Tomme d'Auve. 500g",IF('Tableau (3)'!CU31=5,"5 Tomme d'Auve. 500g",IF('Tableau (3)'!CU31=6,"6 Tomme d'Auve. 500g",IF('Tableau (3)'!CU31=7,"7 Tomme d'Auve. 500g",IF('Tableau (3)'!CU31=8,"8 Tomme d'Auve. 500g",IF('Tableau (3)'!CU31=9,"9 Tomme d'Auve. 500g",IF('Tableau (3)'!CU31=10,"10 Tomme d'Auve. 500g",IF('Tableau (3)'!CU31&gt;10,"!!!!!!!!!!!!!!","")))))))))))</f>
        <v/>
      </c>
      <c r="CS12" s="13" t="str">
        <f>IF('Tableau (3)'!CW10=1,"1 Comté 18M 250g",IF('Tableau (3)'!CW10=2,"2 Comté 18M 250g",IF('Tableau (3)'!CW10=3,"3 Comté 18M 250g",IF('Tableau (3)'!CW10=4,"4 Comté 18M 250g",IF('Tableau (3)'!CW10=5,"5 Comté 18M 250g",IF('Tableau (3)'!CW10=6,"6 Comté 18M 250g",IF('Tableau (3)'!CW10=7,"7 Comté 18M 250g",IF('Tableau (3)'!CW10=8,"8 Comté 18M 250g",IF('Tableau (3)'!CW10=9,"9 Comté 18M 250g",IF('Tableau (3)'!CW10=10,"10 Comté 18M 250g",IF('Tableau (3)'!CW10&gt;10,"!!!!!!!!!!!!!!","")))))))))))</f>
        <v/>
      </c>
      <c r="CT12" s="14" t="str">
        <f>IF('Tableau (3)'!CW31=1,"1 Tomme d'Auve. 500g",IF('Tableau (3)'!CW31=2,"2 Tomme d'Auve. 500g",IF('Tableau (3)'!CW31=3,"3 Tomme d'Auve. 500g",IF('Tableau (3)'!CW31=4,"4 Tomme d'Auve. 500g",IF('Tableau (3)'!CW31=5,"5 Tomme d'Auve. 500g",IF('Tableau (3)'!CW31=6,"6 Tomme d'Auve. 500g",IF('Tableau (3)'!CW31=7,"7 Tomme d'Auve. 500g",IF('Tableau (3)'!CW31=8,"8 Tomme d'Auve. 500g",IF('Tableau (3)'!CW31=9,"9 Tomme d'Auve. 500g",IF('Tableau (3)'!CW31=10,"10 Tomme d'Auve. 500g",IF('Tableau (3)'!CW31&gt;10,"!!!!!!!!!!!!!!","")))))))))))</f>
        <v/>
      </c>
      <c r="CU12" s="13" t="str">
        <f>IF('Tableau (3)'!CY10=1,"1 Comté 18M 250g",IF('Tableau (3)'!CY10=2,"2 Comté 18M 250g",IF('Tableau (3)'!CY10=3,"3 Comté 18M 250g",IF('Tableau (3)'!CY10=4,"4 Comté 18M 250g",IF('Tableau (3)'!CY10=5,"5 Comté 18M 250g",IF('Tableau (3)'!CY10=6,"6 Comté 18M 250g",IF('Tableau (3)'!CY10=7,"7 Comté 18M 250g",IF('Tableau (3)'!CY10=8,"8 Comté 18M 250g",IF('Tableau (3)'!CY10=9,"9 Comté 18M 250g",IF('Tableau (3)'!CY10=10,"10 Comté 18M 250g",IF('Tableau (3)'!CY10&gt;10,"!!!!!!!!!!!!!!","")))))))))))</f>
        <v/>
      </c>
      <c r="CV12" s="14" t="str">
        <f>IF('Tableau (3)'!CY31=1,"1 Tomme d'Auve. 500g",IF('Tableau (3)'!CY31=2,"2 Tomme d'Auve. 500g",IF('Tableau (3)'!CY31=3,"3 Tomme d'Auve. 500g",IF('Tableau (3)'!CY31=4,"4 Tomme d'Auve. 500g",IF('Tableau (3)'!CY31=5,"5 Tomme d'Auve. 500g",IF('Tableau (3)'!CY31=6,"6 Tomme d'Auve. 500g",IF('Tableau (3)'!CY31=7,"7 Tomme d'Auve. 500g",IF('Tableau (3)'!CY31=8,"8 Tomme d'Auve. 500g",IF('Tableau (3)'!CY31=9,"9 Tomme d'Auve. 500g",IF('Tableau (3)'!CY31=10,"10 Tomme d'Auve. 500g",IF('Tableau (3)'!CY31&gt;10,"!!!!!!!!!!!!!!","")))))))))))</f>
        <v/>
      </c>
      <c r="CW12" s="13" t="str">
        <f>IF('Tableau (3)'!DA10=1,"1 Comté 18M 250g",IF('Tableau (3)'!DA10=2,"2 Comté 18M 250g",IF('Tableau (3)'!DA10=3,"3 Comté 18M 250g",IF('Tableau (3)'!DA10=4,"4 Comté 18M 250g",IF('Tableau (3)'!DA10=5,"5 Comté 18M 250g",IF('Tableau (3)'!DA10=6,"6 Comté 18M 250g",IF('Tableau (3)'!DA10=7,"7 Comté 18M 250g",IF('Tableau (3)'!DA10=8,"8 Comté 18M 250g",IF('Tableau (3)'!DA10=9,"9 Comté 18M 250g",IF('Tableau (3)'!DA10=10,"10 Comté 18M 250g",IF('Tableau (3)'!DA10&gt;10,"!!!!!!!!!!!!!!","")))))))))))</f>
        <v/>
      </c>
      <c r="CX12" s="14" t="str">
        <f>IF('Tableau (3)'!DA31=1,"1 Tomme d'Auve. 500g",IF('Tableau (3)'!DA31=2,"2 Tomme d'Auve. 500g",IF('Tableau (3)'!DA31=3,"3 Tomme d'Auve. 500g",IF('Tableau (3)'!DA31=4,"4 Tomme d'Auve. 500g",IF('Tableau (3)'!DA31=5,"5 Tomme d'Auve. 500g",IF('Tableau (3)'!DA31=6,"6 Tomme d'Auve. 500g",IF('Tableau (3)'!DA31=7,"7 Tomme d'Auve. 500g",IF('Tableau (3)'!DA31=8,"8 Tomme d'Auve. 500g",IF('Tableau (3)'!DA31=9,"9 Tomme d'Auve. 500g",IF('Tableau (3)'!DA31=10,"10 Tomme d'Auve. 500g",IF('Tableau (3)'!DA31&gt;10,"!!!!!!!!!!!!!!","")))))))))))</f>
        <v/>
      </c>
      <c r="CY12" s="13" t="str">
        <f>IF('Tableau (3)'!DC10=1,"1 Comté 18M 250g",IF('Tableau (3)'!DC10=2,"2 Comté 18M 250g",IF('Tableau (3)'!DC10=3,"3 Comté 18M 250g",IF('Tableau (3)'!DC10=4,"4 Comté 18M 250g",IF('Tableau (3)'!DC10=5,"5 Comté 18M 250g",IF('Tableau (3)'!DC10=6,"6 Comté 18M 250g",IF('Tableau (3)'!DC10=7,"7 Comté 18M 250g",IF('Tableau (3)'!DC10=8,"8 Comté 18M 250g",IF('Tableau (3)'!DC10=9,"9 Comté 18M 250g",IF('Tableau (3)'!DC10=10,"10 Comté 18M 250g",IF('Tableau (3)'!DC10&gt;10,"!!!!!!!!!!!!!!","")))))))))))</f>
        <v/>
      </c>
      <c r="CZ12" s="14" t="str">
        <f>IF('Tableau (3)'!DC31=1,"1 Tomme d'Auve. 500g",IF('Tableau (3)'!DC31=2,"2 Tomme d'Auve. 500g",IF('Tableau (3)'!DC31=3,"3 Tomme d'Auve. 500g",IF('Tableau (3)'!DC31=4,"4 Tomme d'Auve. 500g",IF('Tableau (3)'!DC31=5,"5 Tomme d'Auve. 500g",IF('Tableau (3)'!DC31=6,"6 Tomme d'Auve. 500g",IF('Tableau (3)'!DC31=7,"7 Tomme d'Auve. 500g",IF('Tableau (3)'!DC31=8,"8 Tomme d'Auve. 500g",IF('Tableau (3)'!DC31=9,"9 Tomme d'Auve. 500g",IF('Tableau (3)'!DC31=10,"10 Tomme d'Auve. 500g",IF('Tableau (3)'!DC31&gt;10,"!!!!!!!!!!!!!!","")))))))))))</f>
        <v/>
      </c>
      <c r="DA12" s="13" t="str">
        <f>IF('Tableau (3)'!DE10=1,"1 Comté 18M 250g",IF('Tableau (3)'!DE10=2,"2 Comté 18M 250g",IF('Tableau (3)'!DE10=3,"3 Comté 18M 250g",IF('Tableau (3)'!DE10=4,"4 Comté 18M 250g",IF('Tableau (3)'!DE10=5,"5 Comté 18M 250g",IF('Tableau (3)'!DE10=6,"6 Comté 18M 250g",IF('Tableau (3)'!DE10=7,"7 Comté 18M 250g",IF('Tableau (3)'!DE10=8,"8 Comté 18M 250g",IF('Tableau (3)'!DE10=9,"9 Comté 18M 250g",IF('Tableau (3)'!DE10=10,"10 Comté 18M 250g",IF('Tableau (3)'!DE10&gt;10,"!!!!!!!!!!!!!!","")))))))))))</f>
        <v/>
      </c>
      <c r="DB12" s="14" t="str">
        <f>IF('Tableau (3)'!DE31=1,"1 Tomme d'Auve. 500g",IF('Tableau (3)'!DE31=2,"2 Tomme d'Auve. 500g",IF('Tableau (3)'!DE31=3,"3 Tomme d'Auve. 500g",IF('Tableau (3)'!DE31=4,"4 Tomme d'Auve. 500g",IF('Tableau (3)'!DE31=5,"5 Tomme d'Auve. 500g",IF('Tableau (3)'!DE31=6,"6 Tomme d'Auve. 500g",IF('Tableau (3)'!DE31=7,"7 Tomme d'Auve. 500g",IF('Tableau (3)'!DE31=8,"8 Tomme d'Auve. 500g",IF('Tableau (3)'!DE31=9,"9 Tomme d'Auve. 500g",IF('Tableau (3)'!DE31=10,"10 Tomme d'Auve. 500g",IF('Tableau (3)'!DE31&gt;10,"!!!!!!!!!!!!!!","")))))))))))</f>
        <v/>
      </c>
      <c r="DC12" s="13" t="str">
        <f>IF('Tableau (3)'!DG10=1,"1 Comté 18M 250g",IF('Tableau (3)'!DG10=2,"2 Comté 18M 250g",IF('Tableau (3)'!DG10=3,"3 Comté 18M 250g",IF('Tableau (3)'!DG10=4,"4 Comté 18M 250g",IF('Tableau (3)'!DG10=5,"5 Comté 18M 250g",IF('Tableau (3)'!DG10=6,"6 Comté 18M 250g",IF('Tableau (3)'!DG10=7,"7 Comté 18M 250g",IF('Tableau (3)'!DG10=8,"8 Comté 18M 250g",IF('Tableau (3)'!DG10=9,"9 Comté 18M 250g",IF('Tableau (3)'!DG10=10,"10 Comté 18M 250g",IF('Tableau (3)'!DG10&gt;10,"!!!!!!!!!!!!!!","")))))))))))</f>
        <v/>
      </c>
      <c r="DD12" s="14" t="str">
        <f>IF('Tableau (3)'!DG31=1,"1 Tomme d'Auve. 500g",IF('Tableau (3)'!DG31=2,"2 Tomme d'Auve. 500g",IF('Tableau (3)'!DG31=3,"3 Tomme d'Auve. 500g",IF('Tableau (3)'!DG31=4,"4 Tomme d'Auve. 500g",IF('Tableau (3)'!DG31=5,"5 Tomme d'Auve. 500g",IF('Tableau (3)'!DG31=6,"6 Tomme d'Auve. 500g",IF('Tableau (3)'!DG31=7,"7 Tomme d'Auve. 500g",IF('Tableau (3)'!DG31=8,"8 Tomme d'Auve. 500g",IF('Tableau (3)'!DG31=9,"9 Tomme d'Auve. 500g",IF('Tableau (3)'!DG31=10,"10 Tomme d'Auve. 500g",IF('Tableau (3)'!DG31&gt;10,"!!!!!!!!!!!!!!","")))))))))))</f>
        <v/>
      </c>
      <c r="DE12" s="13" t="str">
        <f>IF('Tableau (3)'!DI10=1,"1 Comté 18M 250g",IF('Tableau (3)'!DI10=2,"2 Comté 18M 250g",IF('Tableau (3)'!DI10=3,"3 Comté 18M 250g",IF('Tableau (3)'!DI10=4,"4 Comté 18M 250g",IF('Tableau (3)'!DI10=5,"5 Comté 18M 250g",IF('Tableau (3)'!DI10=6,"6 Comté 18M 250g",IF('Tableau (3)'!DI10=7,"7 Comté 18M 250g",IF('Tableau (3)'!DI10=8,"8 Comté 18M 250g",IF('Tableau (3)'!DI10=9,"9 Comté 18M 250g",IF('Tableau (3)'!DI10=10,"10 Comté 18M 250g",IF('Tableau (3)'!DI10&gt;10,"!!!!!!!!!!!!!!","")))))))))))</f>
        <v/>
      </c>
      <c r="DF12" s="14" t="str">
        <f>IF('Tableau (3)'!DI31=1,"1 Tomme d'Auve. 500g",IF('Tableau (3)'!DI31=2,"2 Tomme d'Auve. 500g",IF('Tableau (3)'!DI31=3,"3 Tomme d'Auve. 500g",IF('Tableau (3)'!DI31=4,"4 Tomme d'Auve. 500g",IF('Tableau (3)'!DI31=5,"5 Tomme d'Auve. 500g",IF('Tableau (3)'!DI31=6,"6 Tomme d'Auve. 500g",IF('Tableau (3)'!DI31=7,"7 Tomme d'Auve. 500g",IF('Tableau (3)'!DI31=8,"8 Tomme d'Auve. 500g",IF('Tableau (3)'!DI31=9,"9 Tomme d'Auve. 500g",IF('Tableau (3)'!DI31=10,"10 Tomme d'Auve. 500g",IF('Tableau (3)'!DI31&gt;10,"!!!!!!!!!!!!!!","")))))))))))</f>
        <v/>
      </c>
      <c r="DG12" s="13" t="str">
        <f>IF('Tableau (3)'!DK10=1,"1 Comté 18M 250g",IF('Tableau (3)'!DK10=2,"2 Comté 18M 250g",IF('Tableau (3)'!DK10=3,"3 Comté 18M 250g",IF('Tableau (3)'!DK10=4,"4 Comté 18M 250g",IF('Tableau (3)'!DK10=5,"5 Comté 18M 250g",IF('Tableau (3)'!DK10=6,"6 Comté 18M 250g",IF('Tableau (3)'!DK10=7,"7 Comté 18M 250g",IF('Tableau (3)'!DK10=8,"8 Comté 18M 250g",IF('Tableau (3)'!DK10=9,"9 Comté 18M 250g",IF('Tableau (3)'!DK10=10,"10 Comté 18M 250g",IF('Tableau (3)'!DK10&gt;10,"!!!!!!!!!!!!!!","")))))))))))</f>
        <v/>
      </c>
      <c r="DH12" s="14" t="str">
        <f>IF('Tableau (3)'!DK31=1,"1 Tomme d'Auve. 500g",IF('Tableau (3)'!DK31=2,"2 Tomme d'Auve. 500g",IF('Tableau (3)'!DK31=3,"3 Tomme d'Auve. 500g",IF('Tableau (3)'!DK31=4,"4 Tomme d'Auve. 500g",IF('Tableau (3)'!DK31=5,"5 Tomme d'Auve. 500g",IF('Tableau (3)'!DK31=6,"6 Tomme d'Auve. 500g",IF('Tableau (3)'!DK31=7,"7 Tomme d'Auve. 500g",IF('Tableau (3)'!DK31=8,"8 Tomme d'Auve. 500g",IF('Tableau (3)'!DK31=9,"9 Tomme d'Auve. 500g",IF('Tableau (3)'!DK31=10,"10 Tomme d'Auve. 500g",IF('Tableau (3)'!DK31&gt;10,"!!!!!!!!!!!!!!","")))))))))))</f>
        <v/>
      </c>
      <c r="DI12" s="13" t="str">
        <f>IF('Tableau (3)'!DM10=1,"1 Comté 18M 250g",IF('Tableau (3)'!DM10=2,"2 Comté 18M 250g",IF('Tableau (3)'!DM10=3,"3 Comté 18M 250g",IF('Tableau (3)'!DM10=4,"4 Comté 18M 250g",IF('Tableau (3)'!DM10=5,"5 Comté 18M 250g",IF('Tableau (3)'!DM10=6,"6 Comté 18M 250g",IF('Tableau (3)'!DM10=7,"7 Comté 18M 250g",IF('Tableau (3)'!DM10=8,"8 Comté 18M 250g",IF('Tableau (3)'!DM10=9,"9 Comté 18M 250g",IF('Tableau (3)'!DM10=10,"10 Comté 18M 250g",IF('Tableau (3)'!DM10&gt;10,"!!!!!!!!!!!!!!","")))))))))))</f>
        <v/>
      </c>
      <c r="DJ12" s="14" t="str">
        <f>IF('Tableau (3)'!DM31=1,"1 Tomme d'Auve. 500g",IF('Tableau (3)'!DM31=2,"2 Tomme d'Auve. 500g",IF('Tableau (3)'!DM31=3,"3 Tomme d'Auve. 500g",IF('Tableau (3)'!DM31=4,"4 Tomme d'Auve. 500g",IF('Tableau (3)'!DM31=5,"5 Tomme d'Auve. 500g",IF('Tableau (3)'!DM31=6,"6 Tomme d'Auve. 500g",IF('Tableau (3)'!DM31=7,"7 Tomme d'Auve. 500g",IF('Tableau (3)'!DM31=8,"8 Tomme d'Auve. 500g",IF('Tableau (3)'!DM31=9,"9 Tomme d'Auve. 500g",IF('Tableau (3)'!DM31=10,"10 Tomme d'Auve. 500g",IF('Tableau (3)'!DM31&gt;10,"!!!!!!!!!!!!!!","")))))))))))</f>
        <v/>
      </c>
      <c r="DK12" s="13" t="str">
        <f>IF('Tableau (3)'!DO10=1,"1 Comté 18M 250g",IF('Tableau (3)'!DO10=2,"2 Comté 18M 250g",IF('Tableau (3)'!DO10=3,"3 Comté 18M 250g",IF('Tableau (3)'!DO10=4,"4 Comté 18M 250g",IF('Tableau (3)'!DO10=5,"5 Comté 18M 250g",IF('Tableau (3)'!DO10=6,"6 Comté 18M 250g",IF('Tableau (3)'!DO10=7,"7 Comté 18M 250g",IF('Tableau (3)'!DO10=8,"8 Comté 18M 250g",IF('Tableau (3)'!DO10=9,"9 Comté 18M 250g",IF('Tableau (3)'!DO10=10,"10 Comté 18M 250g",IF('Tableau (3)'!DO10&gt;10,"!!!!!!!!!!!!!!","")))))))))))</f>
        <v/>
      </c>
      <c r="DL12" s="14" t="str">
        <f>IF('Tableau (3)'!DO31=1,"1 Tomme d'Auve. 500g",IF('Tableau (3)'!DO31=2,"2 Tomme d'Auve. 500g",IF('Tableau (3)'!DO31=3,"3 Tomme d'Auve. 500g",IF('Tableau (3)'!DO31=4,"4 Tomme d'Auve. 500g",IF('Tableau (3)'!DO31=5,"5 Tomme d'Auve. 500g",IF('Tableau (3)'!DO31=6,"6 Tomme d'Auve. 500g",IF('Tableau (3)'!DO31=7,"7 Tomme d'Auve. 500g",IF('Tableau (3)'!DO31=8,"8 Tomme d'Auve. 500g",IF('Tableau (3)'!DO31=9,"9 Tomme d'Auve. 500g",IF('Tableau (3)'!DO31=10,"10 Tomme d'Auve. 500g",IF('Tableau (3)'!DO31&gt;10,"!!!!!!!!!!!!!!","")))))))))))</f>
        <v/>
      </c>
      <c r="DM12" s="13" t="str">
        <f>IF('Tableau (3)'!DQ10=1,"1 Comté 18M 250g",IF('Tableau (3)'!DQ10=2,"2 Comté 18M 250g",IF('Tableau (3)'!DQ10=3,"3 Comté 18M 250g",IF('Tableau (3)'!DQ10=4,"4 Comté 18M 250g",IF('Tableau (3)'!DQ10=5,"5 Comté 18M 250g",IF('Tableau (3)'!DQ10=6,"6 Comté 18M 250g",IF('Tableau (3)'!DQ10=7,"7 Comté 18M 250g",IF('Tableau (3)'!DQ10=8,"8 Comté 18M 250g",IF('Tableau (3)'!DQ10=9,"9 Comté 18M 250g",IF('Tableau (3)'!DQ10=10,"10 Comté 18M 250g",IF('Tableau (3)'!DQ10&gt;10,"!!!!!!!!!!!!!!","")))))))))))</f>
        <v/>
      </c>
      <c r="DN12" s="14" t="str">
        <f>IF('Tableau (3)'!DQ31=1,"1 Tomme d'Auve. 500g",IF('Tableau (3)'!DQ31=2,"2 Tomme d'Auve. 500g",IF('Tableau (3)'!DQ31=3,"3 Tomme d'Auve. 500g",IF('Tableau (3)'!DQ31=4,"4 Tomme d'Auve. 500g",IF('Tableau (3)'!DQ31=5,"5 Tomme d'Auve. 500g",IF('Tableau (3)'!DQ31=6,"6 Tomme d'Auve. 500g",IF('Tableau (3)'!DQ31=7,"7 Tomme d'Auve. 500g",IF('Tableau (3)'!DQ31=8,"8 Tomme d'Auve. 500g",IF('Tableau (3)'!DQ31=9,"9 Tomme d'Auve. 500g",IF('Tableau (3)'!DQ31=10,"10 Tomme d'Auve. 500g",IF('Tableau (3)'!DQ31&gt;10,"!!!!!!!!!!!!!!","")))))))))))</f>
        <v/>
      </c>
      <c r="DO12" s="13" t="str">
        <f>IF('Tableau (3)'!DS10=1,"1 Comté 18M 250g",IF('Tableau (3)'!DS10=2,"2 Comté 18M 250g",IF('Tableau (3)'!DS10=3,"3 Comté 18M 250g",IF('Tableau (3)'!DS10=4,"4 Comté 18M 250g",IF('Tableau (3)'!DS10=5,"5 Comté 18M 250g",IF('Tableau (3)'!DS10=6,"6 Comté 18M 250g",IF('Tableau (3)'!DS10=7,"7 Comté 18M 250g",IF('Tableau (3)'!DS10=8,"8 Comté 18M 250g",IF('Tableau (3)'!DS10=9,"9 Comté 18M 250g",IF('Tableau (3)'!DS10=10,"10 Comté 18M 250g",IF('Tableau (3)'!DS10&gt;10,"!!!!!!!!!!!!!!","")))))))))))</f>
        <v/>
      </c>
      <c r="DP12" s="14" t="str">
        <f>IF('Tableau (3)'!DS31=1,"1 Tomme d'Auve. 500g",IF('Tableau (3)'!DS31=2,"2 Tomme d'Auve. 500g",IF('Tableau (3)'!DS31=3,"3 Tomme d'Auve. 500g",IF('Tableau (3)'!DS31=4,"4 Tomme d'Auve. 500g",IF('Tableau (3)'!DS31=5,"5 Tomme d'Auve. 500g",IF('Tableau (3)'!DS31=6,"6 Tomme d'Auve. 500g",IF('Tableau (3)'!DS31=7,"7 Tomme d'Auve. 500g",IF('Tableau (3)'!DS31=8,"8 Tomme d'Auve. 500g",IF('Tableau (3)'!DS31=9,"9 Tomme d'Auve. 500g",IF('Tableau (3)'!DS31=10,"10 Tomme d'Auve. 500g",IF('Tableau (3)'!DS31&gt;10,"!!!!!!!!!!!!!!","")))))))))))</f>
        <v/>
      </c>
      <c r="DQ12" s="13" t="str">
        <f>IF('Tableau (3)'!DU10=1,"1 Comté 18M 250g",IF('Tableau (3)'!DU10=2,"2 Comté 18M 250g",IF('Tableau (3)'!DU10=3,"3 Comté 18M 250g",IF('Tableau (3)'!DU10=4,"4 Comté 18M 250g",IF('Tableau (3)'!DU10=5,"5 Comté 18M 250g",IF('Tableau (3)'!DU10=6,"6 Comté 18M 250g",IF('Tableau (3)'!DU10=7,"7 Comté 18M 250g",IF('Tableau (3)'!DU10=8,"8 Comté 18M 250g",IF('Tableau (3)'!DU10=9,"9 Comté 18M 250g",IF('Tableau (3)'!DU10=10,"10 Comté 18M 250g",IF('Tableau (3)'!DU10&gt;10,"!!!!!!!!!!!!!!","")))))))))))</f>
        <v/>
      </c>
      <c r="DR12" s="14" t="str">
        <f>IF('Tableau (3)'!DU31=1,"1 Tomme d'Auve. 500g",IF('Tableau (3)'!DU31=2,"2 Tomme d'Auve. 500g",IF('Tableau (3)'!DU31=3,"3 Tomme d'Auve. 500g",IF('Tableau (3)'!DU31=4,"4 Tomme d'Auve. 500g",IF('Tableau (3)'!DU31=5,"5 Tomme d'Auve. 500g",IF('Tableau (3)'!DU31=6,"6 Tomme d'Auve. 500g",IF('Tableau (3)'!DU31=7,"7 Tomme d'Auve. 500g",IF('Tableau (3)'!DU31=8,"8 Tomme d'Auve. 500g",IF('Tableau (3)'!DU31=9,"9 Tomme d'Auve. 500g",IF('Tableau (3)'!DU31=10,"10 Tomme d'Auve. 500g",IF('Tableau (3)'!DU31&gt;10,"!!!!!!!!!!!!!!","")))))))))))</f>
        <v/>
      </c>
      <c r="DS12" s="13" t="str">
        <f>IF('Tableau (3)'!DW10=1,"1 Comté 18M 250g",IF('Tableau (3)'!DW10=2,"2 Comté 18M 250g",IF('Tableau (3)'!DW10=3,"3 Comté 18M 250g",IF('Tableau (3)'!DW10=4,"4 Comté 18M 250g",IF('Tableau (3)'!DW10=5,"5 Comté 18M 250g",IF('Tableau (3)'!DW10=6,"6 Comté 18M 250g",IF('Tableau (3)'!DW10=7,"7 Comté 18M 250g",IF('Tableau (3)'!DW10=8,"8 Comté 18M 250g",IF('Tableau (3)'!DW10=9,"9 Comté 18M 250g",IF('Tableau (3)'!DW10=10,"10 Comté 18M 250g",IF('Tableau (3)'!DW10&gt;10,"!!!!!!!!!!!!!!","")))))))))))</f>
        <v/>
      </c>
      <c r="DT12" s="14" t="str">
        <f>IF('Tableau (3)'!DW31=1,"1 Tomme d'Auve. 500g",IF('Tableau (3)'!DW31=2,"2 Tomme d'Auve. 500g",IF('Tableau (3)'!DW31=3,"3 Tomme d'Auve. 500g",IF('Tableau (3)'!DW31=4,"4 Tomme d'Auve. 500g",IF('Tableau (3)'!DW31=5,"5 Tomme d'Auve. 500g",IF('Tableau (3)'!DW31=6,"6 Tomme d'Auve. 500g",IF('Tableau (3)'!DW31=7,"7 Tomme d'Auve. 500g",IF('Tableau (3)'!DW31=8,"8 Tomme d'Auve. 500g",IF('Tableau (3)'!DW31=9,"9 Tomme d'Auve. 500g",IF('Tableau (3)'!DW31=10,"10 Tomme d'Auve. 500g",IF('Tableau (3)'!DW31&gt;10,"!!!!!!!!!!!!!!","")))))))))))</f>
        <v/>
      </c>
      <c r="DU12" s="13" t="str">
        <f>IF('Tableau (3)'!DY10=1,"1 Comté 18M 250g",IF('Tableau (3)'!DY10=2,"2 Comté 18M 250g",IF('Tableau (3)'!DY10=3,"3 Comté 18M 250g",IF('Tableau (3)'!DY10=4,"4 Comté 18M 250g",IF('Tableau (3)'!DY10=5,"5 Comté 18M 250g",IF('Tableau (3)'!DY10=6,"6 Comté 18M 250g",IF('Tableau (3)'!DY10=7,"7 Comté 18M 250g",IF('Tableau (3)'!DY10=8,"8 Comté 18M 250g",IF('Tableau (3)'!DY10=9,"9 Comté 18M 250g",IF('Tableau (3)'!DY10=10,"10 Comté 18M 250g",IF('Tableau (3)'!DY10&gt;10,"!!!!!!!!!!!!!!","")))))))))))</f>
        <v/>
      </c>
      <c r="DV12" s="14" t="str">
        <f>IF('Tableau (3)'!DY31=1,"1 Tomme d'Auve. 500g",IF('Tableau (3)'!DY31=2,"2 Tomme d'Auve. 500g",IF('Tableau (3)'!DY31=3,"3 Tomme d'Auve. 500g",IF('Tableau (3)'!DY31=4,"4 Tomme d'Auve. 500g",IF('Tableau (3)'!DY31=5,"5 Tomme d'Auve. 500g",IF('Tableau (3)'!DY31=6,"6 Tomme d'Auve. 500g",IF('Tableau (3)'!DY31=7,"7 Tomme d'Auve. 500g",IF('Tableau (3)'!DY31=8,"8 Tomme d'Auve. 500g",IF('Tableau (3)'!DY31=9,"9 Tomme d'Auve. 500g",IF('Tableau (3)'!DY31=10,"10 Tomme d'Auve. 500g",IF('Tableau (3)'!DY31&gt;10,"!!!!!!!!!!!!!!","")))))))))))</f>
        <v/>
      </c>
      <c r="DW12" s="13" t="str">
        <f>IF('Tableau (3)'!EA10=1,"1 Comté 18M 250g",IF('Tableau (3)'!EA10=2,"2 Comté 18M 250g",IF('Tableau (3)'!EA10=3,"3 Comté 18M 250g",IF('Tableau (3)'!EA10=4,"4 Comté 18M 250g",IF('Tableau (3)'!EA10=5,"5 Comté 18M 250g",IF('Tableau (3)'!EA10=6,"6 Comté 18M 250g",IF('Tableau (3)'!EA10=7,"7 Comté 18M 250g",IF('Tableau (3)'!EA10=8,"8 Comté 18M 250g",IF('Tableau (3)'!EA10=9,"9 Comté 18M 250g",IF('Tableau (3)'!EA10=10,"10 Comté 18M 250g",IF('Tableau (3)'!EA10&gt;10,"!!!!!!!!!!!!!!","")))))))))))</f>
        <v/>
      </c>
      <c r="DX12" s="14" t="str">
        <f>IF('Tableau (3)'!EA31=1,"1 Tomme d'Auve. 500g",IF('Tableau (3)'!EA31=2,"2 Tomme d'Auve. 500g",IF('Tableau (3)'!EA31=3,"3 Tomme d'Auve. 500g",IF('Tableau (3)'!EA31=4,"4 Tomme d'Auve. 500g",IF('Tableau (3)'!EA31=5,"5 Tomme d'Auve. 500g",IF('Tableau (3)'!EA31=6,"6 Tomme d'Auve. 500g",IF('Tableau (3)'!EA31=7,"7 Tomme d'Auve. 500g",IF('Tableau (3)'!EA31=8,"8 Tomme d'Auve. 500g",IF('Tableau (3)'!EA31=9,"9 Tomme d'Auve. 500g",IF('Tableau (3)'!EA31=10,"10 Tomme d'Auve. 500g",IF('Tableau (3)'!EA31&gt;10,"!!!!!!!!!!!!!!","")))))))))))</f>
        <v/>
      </c>
      <c r="DY12" s="13" t="str">
        <f>IF('Tableau (3)'!EC10=1,"1 Comté 18M 250g",IF('Tableau (3)'!EC10=2,"2 Comté 18M 250g",IF('Tableau (3)'!EC10=3,"3 Comté 18M 250g",IF('Tableau (3)'!EC10=4,"4 Comté 18M 250g",IF('Tableau (3)'!EC10=5,"5 Comté 18M 250g",IF('Tableau (3)'!EC10=6,"6 Comté 18M 250g",IF('Tableau (3)'!EC10=7,"7 Comté 18M 250g",IF('Tableau (3)'!EC10=8,"8 Comté 18M 250g",IF('Tableau (3)'!EC10=9,"9 Comté 18M 250g",IF('Tableau (3)'!EC10=10,"10 Comté 18M 250g",IF('Tableau (3)'!EC10&gt;10,"!!!!!!!!!!!!!!","")))))))))))</f>
        <v/>
      </c>
      <c r="DZ12" s="14" t="str">
        <f>IF('Tableau (3)'!EC31=1,"1 Tomme d'Auve. 500g",IF('Tableau (3)'!EC31=2,"2 Tomme d'Auve. 500g",IF('Tableau (3)'!EC31=3,"3 Tomme d'Auve. 500g",IF('Tableau (3)'!EC31=4,"4 Tomme d'Auve. 500g",IF('Tableau (3)'!EC31=5,"5 Tomme d'Auve. 500g",IF('Tableau (3)'!EC31=6,"6 Tomme d'Auve. 500g",IF('Tableau (3)'!EC31=7,"7 Tomme d'Auve. 500g",IF('Tableau (3)'!EC31=8,"8 Tomme d'Auve. 500g",IF('Tableau (3)'!EC31=9,"9 Tomme d'Auve. 500g",IF('Tableau (3)'!EC31=10,"10 Tomme d'Auve. 500g",IF('Tableau (3)'!EC31&gt;10,"!!!!!!!!!!!!!!","")))))))))))</f>
        <v/>
      </c>
      <c r="EA12" s="13" t="str">
        <f>IF('Tableau (3)'!EE10=1,"1 Comté 18M 250g",IF('Tableau (3)'!EE10=2,"2 Comté 18M 250g",IF('Tableau (3)'!EE10=3,"3 Comté 18M 250g",IF('Tableau (3)'!EE10=4,"4 Comté 18M 250g",IF('Tableau (3)'!EE10=5,"5 Comté 18M 250g",IF('Tableau (3)'!EE10=6,"6 Comté 18M 250g",IF('Tableau (3)'!EE10=7,"7 Comté 18M 250g",IF('Tableau (3)'!EE10=8,"8 Comté 18M 250g",IF('Tableau (3)'!EE10=9,"9 Comté 18M 250g",IF('Tableau (3)'!EE10=10,"10 Comté 18M 250g",IF('Tableau (3)'!EE10&gt;10,"!!!!!!!!!!!!!!","")))))))))))</f>
        <v/>
      </c>
      <c r="EB12" s="14" t="str">
        <f>IF('Tableau (3)'!EE31=1,"1 Tomme d'Auve. 500g",IF('Tableau (3)'!EE31=2,"2 Tomme d'Auve. 500g",IF('Tableau (3)'!EE31=3,"3 Tomme d'Auve. 500g",IF('Tableau (3)'!EE31=4,"4 Tomme d'Auve. 500g",IF('Tableau (3)'!EE31=5,"5 Tomme d'Auve. 500g",IF('Tableau (3)'!EE31=6,"6 Tomme d'Auve. 500g",IF('Tableau (3)'!EE31=7,"7 Tomme d'Auve. 500g",IF('Tableau (3)'!EE31=8,"8 Tomme d'Auve. 500g",IF('Tableau (3)'!EE31=9,"9 Tomme d'Auve. 500g",IF('Tableau (3)'!EE31=10,"10 Tomme d'Auve. 500g",IF('Tableau (3)'!EE31&gt;10,"!!!!!!!!!!!!!!","")))))))))))</f>
        <v/>
      </c>
      <c r="EC12" s="13" t="str">
        <f>IF('Tableau (3)'!EG10=1,"1 Comté 18M 250g",IF('Tableau (3)'!EG10=2,"2 Comté 18M 250g",IF('Tableau (3)'!EG10=3,"3 Comté 18M 250g",IF('Tableau (3)'!EG10=4,"4 Comté 18M 250g",IF('Tableau (3)'!EG10=5,"5 Comté 18M 250g",IF('Tableau (3)'!EG10=6,"6 Comté 18M 250g",IF('Tableau (3)'!EG10=7,"7 Comté 18M 250g",IF('Tableau (3)'!EG10=8,"8 Comté 18M 250g",IF('Tableau (3)'!EG10=9,"9 Comté 18M 250g",IF('Tableau (3)'!EG10=10,"10 Comté 18M 250g",IF('Tableau (3)'!EG10&gt;10,"!!!!!!!!!!!!!!","")))))))))))</f>
        <v/>
      </c>
      <c r="ED12" s="14" t="str">
        <f>IF('Tableau (3)'!EG31=1,"1 Tomme d'Auve. 500g",IF('Tableau (3)'!EG31=2,"2 Tomme d'Auve. 500g",IF('Tableau (3)'!EG31=3,"3 Tomme d'Auve. 500g",IF('Tableau (3)'!EG31=4,"4 Tomme d'Auve. 500g",IF('Tableau (3)'!EG31=5,"5 Tomme d'Auve. 500g",IF('Tableau (3)'!EG31=6,"6 Tomme d'Auve. 500g",IF('Tableau (3)'!EG31=7,"7 Tomme d'Auve. 500g",IF('Tableau (3)'!EG31=8,"8 Tomme d'Auve. 500g",IF('Tableau (3)'!EG31=9,"9 Tomme d'Auve. 500g",IF('Tableau (3)'!EG31=10,"10 Tomme d'Auve. 500g",IF('Tableau (3)'!EG31&gt;10,"!!!!!!!!!!!!!!","")))))))))))</f>
        <v/>
      </c>
      <c r="EE12" s="13" t="str">
        <f>IF('Tableau (3)'!EI10=1,"1 Comté 18M 250g",IF('Tableau (3)'!EI10=2,"2 Comté 18M 250g",IF('Tableau (3)'!EI10=3,"3 Comté 18M 250g",IF('Tableau (3)'!EI10=4,"4 Comté 18M 250g",IF('Tableau (3)'!EI10=5,"5 Comté 18M 250g",IF('Tableau (3)'!EI10=6,"6 Comté 18M 250g",IF('Tableau (3)'!EI10=7,"7 Comté 18M 250g",IF('Tableau (3)'!EI10=8,"8 Comté 18M 250g",IF('Tableau (3)'!EI10=9,"9 Comté 18M 250g",IF('Tableau (3)'!EI10=10,"10 Comté 18M 250g",IF('Tableau (3)'!EI10&gt;10,"!!!!!!!!!!!!!!","")))))))))))</f>
        <v/>
      </c>
      <c r="EF12" s="14" t="str">
        <f>IF('Tableau (3)'!EI31=1,"1 Tomme d'Auve. 500g",IF('Tableau (3)'!EI31=2,"2 Tomme d'Auve. 500g",IF('Tableau (3)'!EI31=3,"3 Tomme d'Auve. 500g",IF('Tableau (3)'!EI31=4,"4 Tomme d'Auve. 500g",IF('Tableau (3)'!EI31=5,"5 Tomme d'Auve. 500g",IF('Tableau (3)'!EI31=6,"6 Tomme d'Auve. 500g",IF('Tableau (3)'!EI31=7,"7 Tomme d'Auve. 500g",IF('Tableau (3)'!EI31=8,"8 Tomme d'Auve. 500g",IF('Tableau (3)'!EI31=9,"9 Tomme d'Auve. 500g",IF('Tableau (3)'!EI31=10,"10 Tomme d'Auve. 500g",IF('Tableau (3)'!EI31&gt;10,"!!!!!!!!!!!!!!","")))))))))))</f>
        <v/>
      </c>
      <c r="EG12" s="13" t="str">
        <f>IF('Tableau (3)'!EK10=1,"1 Comté 18M 250g",IF('Tableau (3)'!EK10=2,"2 Comté 18M 250g",IF('Tableau (3)'!EK10=3,"3 Comté 18M 250g",IF('Tableau (3)'!EK10=4,"4 Comté 18M 250g",IF('Tableau (3)'!EK10=5,"5 Comté 18M 250g",IF('Tableau (3)'!EK10=6,"6 Comté 18M 250g",IF('Tableau (3)'!EK10=7,"7 Comté 18M 250g",IF('Tableau (3)'!EK10=8,"8 Comté 18M 250g",IF('Tableau (3)'!EK10=9,"9 Comté 18M 250g",IF('Tableau (3)'!EK10=10,"10 Comté 18M 250g",IF('Tableau (3)'!EK10&gt;10,"!!!!!!!!!!!!!!","")))))))))))</f>
        <v/>
      </c>
      <c r="EH12" s="14" t="str">
        <f>IF('Tableau (3)'!EK31=1,"1 Tomme d'Auve. 500g",IF('Tableau (3)'!EK31=2,"2 Tomme d'Auve. 500g",IF('Tableau (3)'!EK31=3,"3 Tomme d'Auve. 500g",IF('Tableau (3)'!EK31=4,"4 Tomme d'Auve. 500g",IF('Tableau (3)'!EK31=5,"5 Tomme d'Auve. 500g",IF('Tableau (3)'!EK31=6,"6 Tomme d'Auve. 500g",IF('Tableau (3)'!EK31=7,"7 Tomme d'Auve. 500g",IF('Tableau (3)'!EK31=8,"8 Tomme d'Auve. 500g",IF('Tableau (3)'!EK31=9,"9 Tomme d'Auve. 500g",IF('Tableau (3)'!EK31=10,"10 Tomme d'Auve. 500g",IF('Tableau (3)'!EK31&gt;10,"!!!!!!!!!!!!!!","")))))))))))</f>
        <v/>
      </c>
      <c r="EI12" s="13" t="str">
        <f>IF('Tableau (3)'!EM10=1,"1 Comté 18M 250g",IF('Tableau (3)'!EM10=2,"2 Comté 18M 250g",IF('Tableau (3)'!EM10=3,"3 Comté 18M 250g",IF('Tableau (3)'!EM10=4,"4 Comté 18M 250g",IF('Tableau (3)'!EM10=5,"5 Comté 18M 250g",IF('Tableau (3)'!EM10=6,"6 Comté 18M 250g",IF('Tableau (3)'!EM10=7,"7 Comté 18M 250g",IF('Tableau (3)'!EM10=8,"8 Comté 18M 250g",IF('Tableau (3)'!EM10=9,"9 Comté 18M 250g",IF('Tableau (3)'!EM10=10,"10 Comté 18M 250g",IF('Tableau (3)'!EM10&gt;10,"!!!!!!!!!!!!!!","")))))))))))</f>
        <v/>
      </c>
      <c r="EJ12" s="14" t="str">
        <f>IF('Tableau (3)'!EM31=1,"1 Tomme d'Auve. 500g",IF('Tableau (3)'!EM31=2,"2 Tomme d'Auve. 500g",IF('Tableau (3)'!EM31=3,"3 Tomme d'Auve. 500g",IF('Tableau (3)'!EM31=4,"4 Tomme d'Auve. 500g",IF('Tableau (3)'!EM31=5,"5 Tomme d'Auve. 500g",IF('Tableau (3)'!EM31=6,"6 Tomme d'Auve. 500g",IF('Tableau (3)'!EM31=7,"7 Tomme d'Auve. 500g",IF('Tableau (3)'!EM31=8,"8 Tomme d'Auve. 500g",IF('Tableau (3)'!EM31=9,"9 Tomme d'Auve. 500g",IF('Tableau (3)'!EM31=10,"10 Tomme d'Auve. 500g",IF('Tableau (3)'!EM31&gt;10,"!!!!!!!!!!!!!!","")))))))))))</f>
        <v/>
      </c>
      <c r="EK12" s="13" t="str">
        <f>IF('Tableau (3)'!EO10=1,"1 Comté 18M 250g",IF('Tableau (3)'!EO10=2,"2 Comté 18M 250g",IF('Tableau (3)'!EO10=3,"3 Comté 18M 250g",IF('Tableau (3)'!EO10=4,"4 Comté 18M 250g",IF('Tableau (3)'!EO10=5,"5 Comté 18M 250g",IF('Tableau (3)'!EO10=6,"6 Comté 18M 250g",IF('Tableau (3)'!EO10=7,"7 Comté 18M 250g",IF('Tableau (3)'!EO10=8,"8 Comté 18M 250g",IF('Tableau (3)'!EO10=9,"9 Comté 18M 250g",IF('Tableau (3)'!EO10=10,"10 Comté 18M 250g",IF('Tableau (3)'!EO10&gt;10,"!!!!!!!!!!!!!!","")))))))))))</f>
        <v/>
      </c>
      <c r="EL12" s="14" t="str">
        <f>IF('Tableau (3)'!EO31=1,"1 Tomme d'Auve. 500g",IF('Tableau (3)'!EO31=2,"2 Tomme d'Auve. 500g",IF('Tableau (3)'!EO31=3,"3 Tomme d'Auve. 500g",IF('Tableau (3)'!EO31=4,"4 Tomme d'Auve. 500g",IF('Tableau (3)'!EO31=5,"5 Tomme d'Auve. 500g",IF('Tableau (3)'!EO31=6,"6 Tomme d'Auve. 500g",IF('Tableau (3)'!EO31=7,"7 Tomme d'Auve. 500g",IF('Tableau (3)'!EO31=8,"8 Tomme d'Auve. 500g",IF('Tableau (3)'!EO31=9,"9 Tomme d'Auve. 500g",IF('Tableau (3)'!EO31=10,"10 Tomme d'Auve. 500g",IF('Tableau (3)'!EO31&gt;10,"!!!!!!!!!!!!!!","")))))))))))</f>
        <v/>
      </c>
      <c r="EM12" s="13" t="str">
        <f>IF('Tableau (3)'!EQ10=1,"1 Comté 18M 250g",IF('Tableau (3)'!EQ10=2,"2 Comté 18M 250g",IF('Tableau (3)'!EQ10=3,"3 Comté 18M 250g",IF('Tableau (3)'!EQ10=4,"4 Comté 18M 250g",IF('Tableau (3)'!EQ10=5,"5 Comté 18M 250g",IF('Tableau (3)'!EQ10=6,"6 Comté 18M 250g",IF('Tableau (3)'!EQ10=7,"7 Comté 18M 250g",IF('Tableau (3)'!EQ10=8,"8 Comté 18M 250g",IF('Tableau (3)'!EQ10=9,"9 Comté 18M 250g",IF('Tableau (3)'!EQ10=10,"10 Comté 18M 250g",IF('Tableau (3)'!EQ10&gt;10,"!!!!!!!!!!!!!!","")))))))))))</f>
        <v/>
      </c>
      <c r="EN12" s="14" t="str">
        <f>IF('Tableau (3)'!EQ31=1,"1 Tomme d'Auve. 500g",IF('Tableau (3)'!EQ31=2,"2 Tomme d'Auve. 500g",IF('Tableau (3)'!EQ31=3,"3 Tomme d'Auve. 500g",IF('Tableau (3)'!EQ31=4,"4 Tomme d'Auve. 500g",IF('Tableau (3)'!EQ31=5,"5 Tomme d'Auve. 500g",IF('Tableau (3)'!EQ31=6,"6 Tomme d'Auve. 500g",IF('Tableau (3)'!EQ31=7,"7 Tomme d'Auve. 500g",IF('Tableau (3)'!EQ31=8,"8 Tomme d'Auve. 500g",IF('Tableau (3)'!EQ31=9,"9 Tomme d'Auve. 500g",IF('Tableau (3)'!EQ31=10,"10 Tomme d'Auve. 500g",IF('Tableau (3)'!EQ31&gt;10,"!!!!!!!!!!!!!!","")))))))))))</f>
        <v/>
      </c>
      <c r="EO12" s="13" t="str">
        <f>IF('Tableau (3)'!ES10=1,"1 Comté 18M 250g",IF('Tableau (3)'!ES10=2,"2 Comté 18M 250g",IF('Tableau (3)'!ES10=3,"3 Comté 18M 250g",IF('Tableau (3)'!ES10=4,"4 Comté 18M 250g",IF('Tableau (3)'!ES10=5,"5 Comté 18M 250g",IF('Tableau (3)'!ES10=6,"6 Comté 18M 250g",IF('Tableau (3)'!ES10=7,"7 Comté 18M 250g",IF('Tableau (3)'!ES10=8,"8 Comté 18M 250g",IF('Tableau (3)'!ES10=9,"9 Comté 18M 250g",IF('Tableau (3)'!ES10=10,"10 Comté 18M 250g",IF('Tableau (3)'!ES10&gt;10,"!!!!!!!!!!!!!!","")))))))))))</f>
        <v/>
      </c>
      <c r="EP12" s="14" t="str">
        <f>IF('Tableau (3)'!ES31=1,"1 Tomme d'Auve. 500g",IF('Tableau (3)'!ES31=2,"2 Tomme d'Auve. 500g",IF('Tableau (3)'!ES31=3,"3 Tomme d'Auve. 500g",IF('Tableau (3)'!ES31=4,"4 Tomme d'Auve. 500g",IF('Tableau (3)'!ES31=5,"5 Tomme d'Auve. 500g",IF('Tableau (3)'!ES31=6,"6 Tomme d'Auve. 500g",IF('Tableau (3)'!ES31=7,"7 Tomme d'Auve. 500g",IF('Tableau (3)'!ES31=8,"8 Tomme d'Auve. 500g",IF('Tableau (3)'!ES31=9,"9 Tomme d'Auve. 500g",IF('Tableau (3)'!ES31=10,"10 Tomme d'Auve. 500g",IF('Tableau (3)'!ES31&gt;10,"!!!!!!!!!!!!!!","")))))))))))</f>
        <v/>
      </c>
      <c r="EQ12" s="13" t="str">
        <f>IF('Tableau (3)'!EU10=1,"1 Comté 18M 250g",IF('Tableau (3)'!EU10=2,"2 Comté 18M 250g",IF('Tableau (3)'!EU10=3,"3 Comté 18M 250g",IF('Tableau (3)'!EU10=4,"4 Comté 18M 250g",IF('Tableau (3)'!EU10=5,"5 Comté 18M 250g",IF('Tableau (3)'!EU10=6,"6 Comté 18M 250g",IF('Tableau (3)'!EU10=7,"7 Comté 18M 250g",IF('Tableau (3)'!EU10=8,"8 Comté 18M 250g",IF('Tableau (3)'!EU10=9,"9 Comté 18M 250g",IF('Tableau (3)'!EU10=10,"10 Comté 18M 250g",IF('Tableau (3)'!EU10&gt;10,"!!!!!!!!!!!!!!","")))))))))))</f>
        <v/>
      </c>
      <c r="ER12" s="14" t="str">
        <f>IF('Tableau (3)'!EU31=1,"1 Tomme d'Auve. 500g",IF('Tableau (3)'!EU31=2,"2 Tomme d'Auve. 500g",IF('Tableau (3)'!EU31=3,"3 Tomme d'Auve. 500g",IF('Tableau (3)'!EU31=4,"4 Tomme d'Auve. 500g",IF('Tableau (3)'!EU31=5,"5 Tomme d'Auve. 500g",IF('Tableau (3)'!EU31=6,"6 Tomme d'Auve. 500g",IF('Tableau (3)'!EU31=7,"7 Tomme d'Auve. 500g",IF('Tableau (3)'!EU31=8,"8 Tomme d'Auve. 500g",IF('Tableau (3)'!EU31=9,"9 Tomme d'Auve. 500g",IF('Tableau (3)'!EU31=10,"10 Tomme d'Auve. 500g",IF('Tableau (3)'!EU31&gt;10,"!!!!!!!!!!!!!!","")))))))))))</f>
        <v/>
      </c>
      <c r="ES12" s="13" t="str">
        <f>IF('Tableau (3)'!EW10=1,"1 Comté 18M 250g",IF('Tableau (3)'!EW10=2,"2 Comté 18M 250g",IF('Tableau (3)'!EW10=3,"3 Comté 18M 250g",IF('Tableau (3)'!EW10=4,"4 Comté 18M 250g",IF('Tableau (3)'!EW10=5,"5 Comté 18M 250g",IF('Tableau (3)'!EW10=6,"6 Comté 18M 250g",IF('Tableau (3)'!EW10=7,"7 Comté 18M 250g",IF('Tableau (3)'!EW10=8,"8 Comté 18M 250g",IF('Tableau (3)'!EW10=9,"9 Comté 18M 250g",IF('Tableau (3)'!EW10=10,"10 Comté 18M 250g",IF('Tableau (3)'!EW10&gt;10,"!!!!!!!!!!!!!!","")))))))))))</f>
        <v/>
      </c>
      <c r="ET12" s="14" t="str">
        <f>IF('Tableau (3)'!EW31=1,"1 Tomme d'Auve. 500g",IF('Tableau (3)'!EW31=2,"2 Tomme d'Auve. 500g",IF('Tableau (3)'!EW31=3,"3 Tomme d'Auve. 500g",IF('Tableau (3)'!EW31=4,"4 Tomme d'Auve. 500g",IF('Tableau (3)'!EW31=5,"5 Tomme d'Auve. 500g",IF('Tableau (3)'!EW31=6,"6 Tomme d'Auve. 500g",IF('Tableau (3)'!EW31=7,"7 Tomme d'Auve. 500g",IF('Tableau (3)'!EW31=8,"8 Tomme d'Auve. 500g",IF('Tableau (3)'!EW31=9,"9 Tomme d'Auve. 500g",IF('Tableau (3)'!EW31=10,"10 Tomme d'Auve. 500g",IF('Tableau (3)'!EW31&gt;10,"!!!!!!!!!!!!!!","")))))))))))</f>
        <v/>
      </c>
      <c r="EU12" s="13" t="str">
        <f>IF('Tableau (3)'!EY10=1,"1 Comté 18M 250g",IF('Tableau (3)'!EY10=2,"2 Comté 18M 250g",IF('Tableau (3)'!EY10=3,"3 Comté 18M 250g",IF('Tableau (3)'!EY10=4,"4 Comté 18M 250g",IF('Tableau (3)'!EY10=5,"5 Comté 18M 250g",IF('Tableau (3)'!EY10=6,"6 Comté 18M 250g",IF('Tableau (3)'!EY10=7,"7 Comté 18M 250g",IF('Tableau (3)'!EY10=8,"8 Comté 18M 250g",IF('Tableau (3)'!EY10=9,"9 Comté 18M 250g",IF('Tableau (3)'!EY10=10,"10 Comté 18M 250g",IF('Tableau (3)'!EY10&gt;10,"!!!!!!!!!!!!!!","")))))))))))</f>
        <v/>
      </c>
      <c r="EV12" s="14" t="str">
        <f>IF('Tableau (3)'!EY31=1,"1 Tomme d'Auve. 500g",IF('Tableau (3)'!EY31=2,"2 Tomme d'Auve. 500g",IF('Tableau (3)'!EY31=3,"3 Tomme d'Auve. 500g",IF('Tableau (3)'!EY31=4,"4 Tomme d'Auve. 500g",IF('Tableau (3)'!EY31=5,"5 Tomme d'Auve. 500g",IF('Tableau (3)'!EY31=6,"6 Tomme d'Auve. 500g",IF('Tableau (3)'!EY31=7,"7 Tomme d'Auve. 500g",IF('Tableau (3)'!EY31=8,"8 Tomme d'Auve. 500g",IF('Tableau (3)'!EY31=9,"9 Tomme d'Auve. 500g",IF('Tableau (3)'!EY31=10,"10 Tomme d'Auve. 500g",IF('Tableau (3)'!EY31&gt;10,"!!!!!!!!!!!!!!","")))))))))))</f>
        <v/>
      </c>
      <c r="EW12" s="13" t="str">
        <f>IF('Tableau (3)'!FA10=1,"1 Comté 18M 250g",IF('Tableau (3)'!FA10=2,"2 Comté 18M 250g",IF('Tableau (3)'!FA10=3,"3 Comté 18M 250g",IF('Tableau (3)'!FA10=4,"4 Comté 18M 250g",IF('Tableau (3)'!FA10=5,"5 Comté 18M 250g",IF('Tableau (3)'!FA10=6,"6 Comté 18M 250g",IF('Tableau (3)'!FA10=7,"7 Comté 18M 250g",IF('Tableau (3)'!FA10=8,"8 Comté 18M 250g",IF('Tableau (3)'!FA10=9,"9 Comté 18M 250g",IF('Tableau (3)'!FA10=10,"10 Comté 18M 250g",IF('Tableau (3)'!FA10&gt;10,"!!!!!!!!!!!!!!","")))))))))))</f>
        <v/>
      </c>
      <c r="EX12" s="14" t="str">
        <f>IF('Tableau (3)'!FA31=1,"1 Tomme d'Auve. 500g",IF('Tableau (3)'!FA31=2,"2 Tomme d'Auve. 500g",IF('Tableau (3)'!FA31=3,"3 Tomme d'Auve. 500g",IF('Tableau (3)'!FA31=4,"4 Tomme d'Auve. 500g",IF('Tableau (3)'!FA31=5,"5 Tomme d'Auve. 500g",IF('Tableau (3)'!FA31=6,"6 Tomme d'Auve. 500g",IF('Tableau (3)'!FA31=7,"7 Tomme d'Auve. 500g",IF('Tableau (3)'!FA31=8,"8 Tomme d'Auve. 500g",IF('Tableau (3)'!FA31=9,"9 Tomme d'Auve. 500g",IF('Tableau (3)'!FA31=10,"10 Tomme d'Auve. 500g",IF('Tableau (3)'!FA31&gt;10,"!!!!!!!!!!!!!!","")))))))))))</f>
        <v/>
      </c>
      <c r="EY12" s="13" t="str">
        <f>IF('Tableau (3)'!FC10=1,"1 Comté 18M 250g",IF('Tableau (3)'!FC10=2,"2 Comté 18M 250g",IF('Tableau (3)'!FC10=3,"3 Comté 18M 250g",IF('Tableau (3)'!FC10=4,"4 Comté 18M 250g",IF('Tableau (3)'!FC10=5,"5 Comté 18M 250g",IF('Tableau (3)'!FC10=6,"6 Comté 18M 250g",IF('Tableau (3)'!FC10=7,"7 Comté 18M 250g",IF('Tableau (3)'!FC10=8,"8 Comté 18M 250g",IF('Tableau (3)'!FC10=9,"9 Comté 18M 250g",IF('Tableau (3)'!FC10=10,"10 Comté 18M 250g",IF('Tableau (3)'!FC10&gt;10,"!!!!!!!!!!!!!!","")))))))))))</f>
        <v/>
      </c>
      <c r="EZ12" s="14" t="str">
        <f>IF('Tableau (3)'!FC31=1,"1 Tomme d'Auve. 500g",IF('Tableau (3)'!FC31=2,"2 Tomme d'Auve. 500g",IF('Tableau (3)'!FC31=3,"3 Tomme d'Auve. 500g",IF('Tableau (3)'!FC31=4,"4 Tomme d'Auve. 500g",IF('Tableau (3)'!FC31=5,"5 Tomme d'Auve. 500g",IF('Tableau (3)'!FC31=6,"6 Tomme d'Auve. 500g",IF('Tableau (3)'!FC31=7,"7 Tomme d'Auve. 500g",IF('Tableau (3)'!FC31=8,"8 Tomme d'Auve. 500g",IF('Tableau (3)'!FC31=9,"9 Tomme d'Auve. 500g",IF('Tableau (3)'!FC31=10,"10 Tomme d'Auve. 500g",IF('Tableau (3)'!FC31&gt;10,"!!!!!!!!!!!!!!","")))))))))))</f>
        <v/>
      </c>
      <c r="FA12" s="13" t="str">
        <f>IF('Tableau (3)'!FE10=1,"1 Comté 18M 250g",IF('Tableau (3)'!FE10=2,"2 Comté 18M 250g",IF('Tableau (3)'!FE10=3,"3 Comté 18M 250g",IF('Tableau (3)'!FE10=4,"4 Comté 18M 250g",IF('Tableau (3)'!FE10=5,"5 Comté 18M 250g",IF('Tableau (3)'!FE10=6,"6 Comté 18M 250g",IF('Tableau (3)'!FE10=7,"7 Comté 18M 250g",IF('Tableau (3)'!FE10=8,"8 Comté 18M 250g",IF('Tableau (3)'!FE10=9,"9 Comté 18M 250g",IF('Tableau (3)'!FE10=10,"10 Comté 18M 250g",IF('Tableau (3)'!FE10&gt;10,"!!!!!!!!!!!!!!","")))))))))))</f>
        <v/>
      </c>
      <c r="FB12" s="14" t="str">
        <f>IF('Tableau (3)'!FE31=1,"1 Tomme d'Auve. 500g",IF('Tableau (3)'!FE31=2,"2 Tomme d'Auve. 500g",IF('Tableau (3)'!FE31=3,"3 Tomme d'Auve. 500g",IF('Tableau (3)'!FE31=4,"4 Tomme d'Auve. 500g",IF('Tableau (3)'!FE31=5,"5 Tomme d'Auve. 500g",IF('Tableau (3)'!FE31=6,"6 Tomme d'Auve. 500g",IF('Tableau (3)'!FE31=7,"7 Tomme d'Auve. 500g",IF('Tableau (3)'!FE31=8,"8 Tomme d'Auve. 500g",IF('Tableau (3)'!FE31=9,"9 Tomme d'Auve. 500g",IF('Tableau (3)'!FE31=10,"10 Tomme d'Auve. 500g",IF('Tableau (3)'!FE31&gt;10,"!!!!!!!!!!!!!!","")))))))))))</f>
        <v/>
      </c>
      <c r="FC12" s="13" t="str">
        <f>IF('Tableau (3)'!FG10=1,"1 Comté 18M 250g",IF('Tableau (3)'!FG10=2,"2 Comté 18M 250g",IF('Tableau (3)'!FG10=3,"3 Comté 18M 250g",IF('Tableau (3)'!FG10=4,"4 Comté 18M 250g",IF('Tableau (3)'!FG10=5,"5 Comté 18M 250g",IF('Tableau (3)'!FG10=6,"6 Comté 18M 250g",IF('Tableau (3)'!FG10=7,"7 Comté 18M 250g",IF('Tableau (3)'!FG10=8,"8 Comté 18M 250g",IF('Tableau (3)'!FG10=9,"9 Comté 18M 250g",IF('Tableau (3)'!FG10=10,"10 Comté 18M 250g",IF('Tableau (3)'!FG10&gt;10,"!!!!!!!!!!!!!!","")))))))))))</f>
        <v/>
      </c>
      <c r="FD12" s="14" t="str">
        <f>IF('Tableau (3)'!FG31=1,"1 Tomme d'Auve. 500g",IF('Tableau (3)'!FG31=2,"2 Tomme d'Auve. 500g",IF('Tableau (3)'!FG31=3,"3 Tomme d'Auve. 500g",IF('Tableau (3)'!FG31=4,"4 Tomme d'Auve. 500g",IF('Tableau (3)'!FG31=5,"5 Tomme d'Auve. 500g",IF('Tableau (3)'!FG31=6,"6 Tomme d'Auve. 500g",IF('Tableau (3)'!FG31=7,"7 Tomme d'Auve. 500g",IF('Tableau (3)'!FG31=8,"8 Tomme d'Auve. 500g",IF('Tableau (3)'!FG31=9,"9 Tomme d'Auve. 500g",IF('Tableau (3)'!FG31=10,"10 Tomme d'Auve. 500g",IF('Tableau (3)'!FG31&gt;10,"!!!!!!!!!!!!!!","")))))))))))</f>
        <v/>
      </c>
      <c r="FE12" s="13" t="str">
        <f>IF('Tableau (3)'!FI10=1,"1 Comté 18M 250g",IF('Tableau (3)'!FI10=2,"2 Comté 18M 250g",IF('Tableau (3)'!FI10=3,"3 Comté 18M 250g",IF('Tableau (3)'!FI10=4,"4 Comté 18M 250g",IF('Tableau (3)'!FI10=5,"5 Comté 18M 250g",IF('Tableau (3)'!FI10=6,"6 Comté 18M 250g",IF('Tableau (3)'!FI10=7,"7 Comté 18M 250g",IF('Tableau (3)'!FI10=8,"8 Comté 18M 250g",IF('Tableau (3)'!FI10=9,"9 Comté 18M 250g",IF('Tableau (3)'!FI10=10,"10 Comté 18M 250g",IF('Tableau (3)'!FI10&gt;10,"!!!!!!!!!!!!!!","")))))))))))</f>
        <v/>
      </c>
      <c r="FF12" s="14" t="str">
        <f>IF('Tableau (3)'!FI31=1,"1 Tomme d'Auve. 500g",IF('Tableau (3)'!FI31=2,"2 Tomme d'Auve. 500g",IF('Tableau (3)'!FI31=3,"3 Tomme d'Auve. 500g",IF('Tableau (3)'!FI31=4,"4 Tomme d'Auve. 500g",IF('Tableau (3)'!FI31=5,"5 Tomme d'Auve. 500g",IF('Tableau (3)'!FI31=6,"6 Tomme d'Auve. 500g",IF('Tableau (3)'!FI31=7,"7 Tomme d'Auve. 500g",IF('Tableau (3)'!FI31=8,"8 Tomme d'Auve. 500g",IF('Tableau (3)'!FI31=9,"9 Tomme d'Auve. 500g",IF('Tableau (3)'!FI31=10,"10 Tomme d'Auve. 500g",IF('Tableau (3)'!FI31&gt;10,"!!!!!!!!!!!!!!","")))))))))))</f>
        <v/>
      </c>
      <c r="FG12" s="13" t="str">
        <f>IF('Tableau (3)'!FK10=1,"1 Comté 18M 250g",IF('Tableau (3)'!FK10=2,"2 Comté 18M 250g",IF('Tableau (3)'!FK10=3,"3 Comté 18M 250g",IF('Tableau (3)'!FK10=4,"4 Comté 18M 250g",IF('Tableau (3)'!FK10=5,"5 Comté 18M 250g",IF('Tableau (3)'!FK10=6,"6 Comté 18M 250g",IF('Tableau (3)'!FK10=7,"7 Comté 18M 250g",IF('Tableau (3)'!FK10=8,"8 Comté 18M 250g",IF('Tableau (3)'!FK10=9,"9 Comté 18M 250g",IF('Tableau (3)'!FK10=10,"10 Comté 18M 250g",IF('Tableau (3)'!FK10&gt;10,"!!!!!!!!!!!!!!","")))))))))))</f>
        <v/>
      </c>
      <c r="FH12" s="14" t="str">
        <f>IF('Tableau (3)'!FK31=1,"1 Tomme d'Auve. 500g",IF('Tableau (3)'!FK31=2,"2 Tomme d'Auve. 500g",IF('Tableau (3)'!FK31=3,"3 Tomme d'Auve. 500g",IF('Tableau (3)'!FK31=4,"4 Tomme d'Auve. 500g",IF('Tableau (3)'!FK31=5,"5 Tomme d'Auve. 500g",IF('Tableau (3)'!FK31=6,"6 Tomme d'Auve. 500g",IF('Tableau (3)'!FK31=7,"7 Tomme d'Auve. 500g",IF('Tableau (3)'!FK31=8,"8 Tomme d'Auve. 500g",IF('Tableau (3)'!FK31=9,"9 Tomme d'Auve. 500g",IF('Tableau (3)'!FK31=10,"10 Tomme d'Auve. 500g",IF('Tableau (3)'!FK31&gt;10,"!!!!!!!!!!!!!!","")))))))))))</f>
        <v/>
      </c>
      <c r="FI12" s="13" t="str">
        <f>IF('Tableau (3)'!FM10=1,"1 Comté 18M 250g",IF('Tableau (3)'!FM10=2,"2 Comté 18M 250g",IF('Tableau (3)'!FM10=3,"3 Comté 18M 250g",IF('Tableau (3)'!FM10=4,"4 Comté 18M 250g",IF('Tableau (3)'!FM10=5,"5 Comté 18M 250g",IF('Tableau (3)'!FM10=6,"6 Comté 18M 250g",IF('Tableau (3)'!FM10=7,"7 Comté 18M 250g",IF('Tableau (3)'!FM10=8,"8 Comté 18M 250g",IF('Tableau (3)'!FM10=9,"9 Comté 18M 250g",IF('Tableau (3)'!FM10=10,"10 Comté 18M 250g",IF('Tableau (3)'!FM10&gt;10,"!!!!!!!!!!!!!!","")))))))))))</f>
        <v/>
      </c>
      <c r="FJ12" s="14" t="str">
        <f>IF('Tableau (3)'!FM31=1,"1 Tomme d'Auve. 500g",IF('Tableau (3)'!FM31=2,"2 Tomme d'Auve. 500g",IF('Tableau (3)'!FM31=3,"3 Tomme d'Auve. 500g",IF('Tableau (3)'!FM31=4,"4 Tomme d'Auve. 500g",IF('Tableau (3)'!FM31=5,"5 Tomme d'Auve. 500g",IF('Tableau (3)'!FM31=6,"6 Tomme d'Auve. 500g",IF('Tableau (3)'!FM31=7,"7 Tomme d'Auve. 500g",IF('Tableau (3)'!FM31=8,"8 Tomme d'Auve. 500g",IF('Tableau (3)'!FM31=9,"9 Tomme d'Auve. 500g",IF('Tableau (3)'!FM31=10,"10 Tomme d'Auve. 500g",IF('Tableau (3)'!FM31&gt;10,"!!!!!!!!!!!!!!","")))))))))))</f>
        <v/>
      </c>
      <c r="FK12" s="13" t="str">
        <f>IF('Tableau (3)'!FO10=1,"1 Comté 18M 250g",IF('Tableau (3)'!FO10=2,"2 Comté 18M 250g",IF('Tableau (3)'!FO10=3,"3 Comté 18M 250g",IF('Tableau (3)'!FO10=4,"4 Comté 18M 250g",IF('Tableau (3)'!FO10=5,"5 Comté 18M 250g",IF('Tableau (3)'!FO10=6,"6 Comté 18M 250g",IF('Tableau (3)'!FO10=7,"7 Comté 18M 250g",IF('Tableau (3)'!FO10=8,"8 Comté 18M 250g",IF('Tableau (3)'!FO10=9,"9 Comté 18M 250g",IF('Tableau (3)'!FO10=10,"10 Comté 18M 250g",IF('Tableau (3)'!FO10&gt;10,"!!!!!!!!!!!!!!","")))))))))))</f>
        <v/>
      </c>
      <c r="FL12" s="14" t="str">
        <f>IF('Tableau (3)'!FO31=1,"1 Tomme d'Auve. 500g",IF('Tableau (3)'!FO31=2,"2 Tomme d'Auve. 500g",IF('Tableau (3)'!FO31=3,"3 Tomme d'Auve. 500g",IF('Tableau (3)'!FO31=4,"4 Tomme d'Auve. 500g",IF('Tableau (3)'!FO31=5,"5 Tomme d'Auve. 500g",IF('Tableau (3)'!FO31=6,"6 Tomme d'Auve. 500g",IF('Tableau (3)'!FO31=7,"7 Tomme d'Auve. 500g",IF('Tableau (3)'!FO31=8,"8 Tomme d'Auve. 500g",IF('Tableau (3)'!FO31=9,"9 Tomme d'Auve. 500g",IF('Tableau (3)'!FO31=10,"10 Tomme d'Auve. 500g",IF('Tableau (3)'!FO31&gt;10,"!!!!!!!!!!!!!!","")))))))))))</f>
        <v/>
      </c>
      <c r="FM12" s="13" t="str">
        <f>IF('Tableau (3)'!FQ10=1,"1 Comté 18M 250g",IF('Tableau (3)'!FQ10=2,"2 Comté 18M 250g",IF('Tableau (3)'!FQ10=3,"3 Comté 18M 250g",IF('Tableau (3)'!FQ10=4,"4 Comté 18M 250g",IF('Tableau (3)'!FQ10=5,"5 Comté 18M 250g",IF('Tableau (3)'!FQ10=6,"6 Comté 18M 250g",IF('Tableau (3)'!FQ10=7,"7 Comté 18M 250g",IF('Tableau (3)'!FQ10=8,"8 Comté 18M 250g",IF('Tableau (3)'!FQ10=9,"9 Comté 18M 250g",IF('Tableau (3)'!FQ10=10,"10 Comté 18M 250g",IF('Tableau (3)'!FQ10&gt;10,"!!!!!!!!!!!!!!","")))))))))))</f>
        <v/>
      </c>
      <c r="FN12" s="14" t="str">
        <f>IF('Tableau (3)'!FQ31=1,"1 Tomme d'Auve. 500g",IF('Tableau (3)'!FQ31=2,"2 Tomme d'Auve. 500g",IF('Tableau (3)'!FQ31=3,"3 Tomme d'Auve. 500g",IF('Tableau (3)'!FQ31=4,"4 Tomme d'Auve. 500g",IF('Tableau (3)'!FQ31=5,"5 Tomme d'Auve. 500g",IF('Tableau (3)'!FQ31=6,"6 Tomme d'Auve. 500g",IF('Tableau (3)'!FQ31=7,"7 Tomme d'Auve. 500g",IF('Tableau (3)'!FQ31=8,"8 Tomme d'Auve. 500g",IF('Tableau (3)'!FQ31=9,"9 Tomme d'Auve. 500g",IF('Tableau (3)'!FQ31=10,"10 Tomme d'Auve. 500g",IF('Tableau (3)'!FQ31&gt;10,"!!!!!!!!!!!!!!","")))))))))))</f>
        <v/>
      </c>
      <c r="FO12" s="13" t="str">
        <f>IF('Tableau (3)'!FS10=1,"1 Comté 18M 250g",IF('Tableau (3)'!FS10=2,"2 Comté 18M 250g",IF('Tableau (3)'!FS10=3,"3 Comté 18M 250g",IF('Tableau (3)'!FS10=4,"4 Comté 18M 250g",IF('Tableau (3)'!FS10=5,"5 Comté 18M 250g",IF('Tableau (3)'!FS10=6,"6 Comté 18M 250g",IF('Tableau (3)'!FS10=7,"7 Comté 18M 250g",IF('Tableau (3)'!FS10=8,"8 Comté 18M 250g",IF('Tableau (3)'!FS10=9,"9 Comté 18M 250g",IF('Tableau (3)'!FS10=10,"10 Comté 18M 250g",IF('Tableau (3)'!FS10&gt;10,"!!!!!!!!!!!!!!","")))))))))))</f>
        <v/>
      </c>
      <c r="FP12" s="14" t="str">
        <f>IF('Tableau (3)'!FS31=1,"1 Tomme d'Auve. 500g",IF('Tableau (3)'!FS31=2,"2 Tomme d'Auve. 500g",IF('Tableau (3)'!FS31=3,"3 Tomme d'Auve. 500g",IF('Tableau (3)'!FS31=4,"4 Tomme d'Auve. 500g",IF('Tableau (3)'!FS31=5,"5 Tomme d'Auve. 500g",IF('Tableau (3)'!FS31=6,"6 Tomme d'Auve. 500g",IF('Tableau (3)'!FS31=7,"7 Tomme d'Auve. 500g",IF('Tableau (3)'!FS31=8,"8 Tomme d'Auve. 500g",IF('Tableau (3)'!FS31=9,"9 Tomme d'Auve. 500g",IF('Tableau (3)'!FS31=10,"10 Tomme d'Auve. 500g",IF('Tableau (3)'!FS31&gt;10,"!!!!!!!!!!!!!!","")))))))))))</f>
        <v/>
      </c>
      <c r="FQ12" s="13" t="str">
        <f>IF('Tableau (3)'!FU10=1,"1 Comté 18M 250g",IF('Tableau (3)'!FU10=2,"2 Comté 18M 250g",IF('Tableau (3)'!FU10=3,"3 Comté 18M 250g",IF('Tableau (3)'!FU10=4,"4 Comté 18M 250g",IF('Tableau (3)'!FU10=5,"5 Comté 18M 250g",IF('Tableau (3)'!FU10=6,"6 Comté 18M 250g",IF('Tableau (3)'!FU10=7,"7 Comté 18M 250g",IF('Tableau (3)'!FU10=8,"8 Comté 18M 250g",IF('Tableau (3)'!FU10=9,"9 Comté 18M 250g",IF('Tableau (3)'!FU10=10,"10 Comté 18M 250g",IF('Tableau (3)'!FU10&gt;10,"!!!!!!!!!!!!!!","")))))))))))</f>
        <v/>
      </c>
      <c r="FR12" s="14" t="str">
        <f>IF('Tableau (3)'!FU31=1,"1 Tomme d'Auve. 500g",IF('Tableau (3)'!FU31=2,"2 Tomme d'Auve. 500g",IF('Tableau (3)'!FU31=3,"3 Tomme d'Auve. 500g",IF('Tableau (3)'!FU31=4,"4 Tomme d'Auve. 500g",IF('Tableau (3)'!FU31=5,"5 Tomme d'Auve. 500g",IF('Tableau (3)'!FU31=6,"6 Tomme d'Auve. 500g",IF('Tableau (3)'!FU31=7,"7 Tomme d'Auve. 500g",IF('Tableau (3)'!FU31=8,"8 Tomme d'Auve. 500g",IF('Tableau (3)'!FU31=9,"9 Tomme d'Auve. 500g",IF('Tableau (3)'!FU31=10,"10 Tomme d'Auve. 500g",IF('Tableau (3)'!FU31&gt;10,"!!!!!!!!!!!!!!","")))))))))))</f>
        <v/>
      </c>
      <c r="FS12" s="13" t="str">
        <f>IF('Tableau (3)'!FW10=1,"1 Comté 18M 250g",IF('Tableau (3)'!FW10=2,"2 Comté 18M 250g",IF('Tableau (3)'!FW10=3,"3 Comté 18M 250g",IF('Tableau (3)'!FW10=4,"4 Comté 18M 250g",IF('Tableau (3)'!FW10=5,"5 Comté 18M 250g",IF('Tableau (3)'!FW10=6,"6 Comté 18M 250g",IF('Tableau (3)'!FW10=7,"7 Comté 18M 250g",IF('Tableau (3)'!FW10=8,"8 Comté 18M 250g",IF('Tableau (3)'!FW10=9,"9 Comté 18M 250g",IF('Tableau (3)'!FW10=10,"10 Comté 18M 250g",IF('Tableau (3)'!FW10&gt;10,"!!!!!!!!!!!!!!","")))))))))))</f>
        <v/>
      </c>
      <c r="FT12" s="14" t="str">
        <f>IF('Tableau (3)'!FW31=1,"1 Tomme d'Auve. 500g",IF('Tableau (3)'!FW31=2,"2 Tomme d'Auve. 500g",IF('Tableau (3)'!FW31=3,"3 Tomme d'Auve. 500g",IF('Tableau (3)'!FW31=4,"4 Tomme d'Auve. 500g",IF('Tableau (3)'!FW31=5,"5 Tomme d'Auve. 500g",IF('Tableau (3)'!FW31=6,"6 Tomme d'Auve. 500g",IF('Tableau (3)'!FW31=7,"7 Tomme d'Auve. 500g",IF('Tableau (3)'!FW31=8,"8 Tomme d'Auve. 500g",IF('Tableau (3)'!FW31=9,"9 Tomme d'Auve. 500g",IF('Tableau (3)'!FW31=10,"10 Tomme d'Auve. 500g",IF('Tableau (3)'!FW31&gt;10,"!!!!!!!!!!!!!!","")))))))))))</f>
        <v/>
      </c>
      <c r="FU12" s="13" t="str">
        <f>IF('Tableau (3)'!FY10=1,"1 Comté 18M 250g",IF('Tableau (3)'!FY10=2,"2 Comté 18M 250g",IF('Tableau (3)'!FY10=3,"3 Comté 18M 250g",IF('Tableau (3)'!FY10=4,"4 Comté 18M 250g",IF('Tableau (3)'!FY10=5,"5 Comté 18M 250g",IF('Tableau (3)'!FY10=6,"6 Comté 18M 250g",IF('Tableau (3)'!FY10=7,"7 Comté 18M 250g",IF('Tableau (3)'!FY10=8,"8 Comté 18M 250g",IF('Tableau (3)'!FY10=9,"9 Comté 18M 250g",IF('Tableau (3)'!FY10=10,"10 Comté 18M 250g",IF('Tableau (3)'!FY10&gt;10,"!!!!!!!!!!!!!!","")))))))))))</f>
        <v/>
      </c>
      <c r="FV12" s="14" t="str">
        <f>IF('Tableau (3)'!FY31=1,"1 Tomme d'Auve. 500g",IF('Tableau (3)'!FY31=2,"2 Tomme d'Auve. 500g",IF('Tableau (3)'!FY31=3,"3 Tomme d'Auve. 500g",IF('Tableau (3)'!FY31=4,"4 Tomme d'Auve. 500g",IF('Tableau (3)'!FY31=5,"5 Tomme d'Auve. 500g",IF('Tableau (3)'!FY31=6,"6 Tomme d'Auve. 500g",IF('Tableau (3)'!FY31=7,"7 Tomme d'Auve. 500g",IF('Tableau (3)'!FY31=8,"8 Tomme d'Auve. 500g",IF('Tableau (3)'!FY31=9,"9 Tomme d'Auve. 500g",IF('Tableau (3)'!FY31=10,"10 Tomme d'Auve. 500g",IF('Tableau (3)'!FY31&gt;10,"!!!!!!!!!!!!!!","")))))))))))</f>
        <v/>
      </c>
      <c r="FW12" s="13" t="str">
        <f>IF('Tableau (3)'!GA10=1,"1 Comté 18M 250g",IF('Tableau (3)'!GA10=2,"2 Comté 18M 250g",IF('Tableau (3)'!GA10=3,"3 Comté 18M 250g",IF('Tableau (3)'!GA10=4,"4 Comté 18M 250g",IF('Tableau (3)'!GA10=5,"5 Comté 18M 250g",IF('Tableau (3)'!GA10=6,"6 Comté 18M 250g",IF('Tableau (3)'!GA10=7,"7 Comté 18M 250g",IF('Tableau (3)'!GA10=8,"8 Comté 18M 250g",IF('Tableau (3)'!GA10=9,"9 Comté 18M 250g",IF('Tableau (3)'!GA10=10,"10 Comté 18M 250g",IF('Tableau (3)'!GA10&gt;10,"!!!!!!!!!!!!!!","")))))))))))</f>
        <v/>
      </c>
      <c r="FX12" s="14" t="str">
        <f>IF('Tableau (3)'!GA31=1,"1 Tomme d'Auve. 500g",IF('Tableau (3)'!GA31=2,"2 Tomme d'Auve. 500g",IF('Tableau (3)'!GA31=3,"3 Tomme d'Auve. 500g",IF('Tableau (3)'!GA31=4,"4 Tomme d'Auve. 500g",IF('Tableau (3)'!GA31=5,"5 Tomme d'Auve. 500g",IF('Tableau (3)'!GA31=6,"6 Tomme d'Auve. 500g",IF('Tableau (3)'!GA31=7,"7 Tomme d'Auve. 500g",IF('Tableau (3)'!GA31=8,"8 Tomme d'Auve. 500g",IF('Tableau (3)'!GA31=9,"9 Tomme d'Auve. 500g",IF('Tableau (3)'!GA31=10,"10 Tomme d'Auve. 500g",IF('Tableau (3)'!GA31&gt;10,"!!!!!!!!!!!!!!","")))))))))))</f>
        <v/>
      </c>
      <c r="FY12" s="13" t="str">
        <f>IF('Tableau (3)'!GC10=1,"1 Comté 18M 250g",IF('Tableau (3)'!GC10=2,"2 Comté 18M 250g",IF('Tableau (3)'!GC10=3,"3 Comté 18M 250g",IF('Tableau (3)'!GC10=4,"4 Comté 18M 250g",IF('Tableau (3)'!GC10=5,"5 Comté 18M 250g",IF('Tableau (3)'!GC10=6,"6 Comté 18M 250g",IF('Tableau (3)'!GC10=7,"7 Comté 18M 250g",IF('Tableau (3)'!GC10=8,"8 Comté 18M 250g",IF('Tableau (3)'!GC10=9,"9 Comté 18M 250g",IF('Tableau (3)'!GC10=10,"10 Comté 18M 250g",IF('Tableau (3)'!GC10&gt;10,"!!!!!!!!!!!!!!","")))))))))))</f>
        <v/>
      </c>
      <c r="FZ12" s="14" t="str">
        <f>IF('Tableau (3)'!GC31=1,"1 Tomme d'Auve. 500g",IF('Tableau (3)'!GC31=2,"2 Tomme d'Auve. 500g",IF('Tableau (3)'!GC31=3,"3 Tomme d'Auve. 500g",IF('Tableau (3)'!GC31=4,"4 Tomme d'Auve. 500g",IF('Tableau (3)'!GC31=5,"5 Tomme d'Auve. 500g",IF('Tableau (3)'!GC31=6,"6 Tomme d'Auve. 500g",IF('Tableau (3)'!GC31=7,"7 Tomme d'Auve. 500g",IF('Tableau (3)'!GC31=8,"8 Tomme d'Auve. 500g",IF('Tableau (3)'!GC31=9,"9 Tomme d'Auve. 500g",IF('Tableau (3)'!GC31=10,"10 Tomme d'Auve. 500g",IF('Tableau (3)'!GC31&gt;10,"!!!!!!!!!!!!!!","")))))))))))</f>
        <v/>
      </c>
      <c r="GA12" s="13" t="str">
        <f>IF('Tableau (3)'!GE10=1,"1 Comté 18M 250g",IF('Tableau (3)'!GE10=2,"2 Comté 18M 250g",IF('Tableau (3)'!GE10=3,"3 Comté 18M 250g",IF('Tableau (3)'!GE10=4,"4 Comté 18M 250g",IF('Tableau (3)'!GE10=5,"5 Comté 18M 250g",IF('Tableau (3)'!GE10=6,"6 Comté 18M 250g",IF('Tableau (3)'!GE10=7,"7 Comté 18M 250g",IF('Tableau (3)'!GE10=8,"8 Comté 18M 250g",IF('Tableau (3)'!GE10=9,"9 Comté 18M 250g",IF('Tableau (3)'!GE10=10,"10 Comté 18M 250g",IF('Tableau (3)'!GE10&gt;10,"!!!!!!!!!!!!!!","")))))))))))</f>
        <v/>
      </c>
      <c r="GB12" s="14" t="str">
        <f>IF('Tableau (3)'!GE31=1,"1 Tomme d'Auve. 500g",IF('Tableau (3)'!GE31=2,"2 Tomme d'Auve. 500g",IF('Tableau (3)'!GE31=3,"3 Tomme d'Auve. 500g",IF('Tableau (3)'!GE31=4,"4 Tomme d'Auve. 500g",IF('Tableau (3)'!GE31=5,"5 Tomme d'Auve. 500g",IF('Tableau (3)'!GE31=6,"6 Tomme d'Auve. 500g",IF('Tableau (3)'!GE31=7,"7 Tomme d'Auve. 500g",IF('Tableau (3)'!GE31=8,"8 Tomme d'Auve. 500g",IF('Tableau (3)'!GE31=9,"9 Tomme d'Auve. 500g",IF('Tableau (3)'!GE31=10,"10 Tomme d'Auve. 500g",IF('Tableau (3)'!GE31&gt;10,"!!!!!!!!!!!!!!","")))))))))))</f>
        <v/>
      </c>
      <c r="GC12" s="13" t="str">
        <f>IF('Tableau (3)'!GG10=1,"1 Comté 18M 250g",IF('Tableau (3)'!GG10=2,"2 Comté 18M 250g",IF('Tableau (3)'!GG10=3,"3 Comté 18M 250g",IF('Tableau (3)'!GG10=4,"4 Comté 18M 250g",IF('Tableau (3)'!GG10=5,"5 Comté 18M 250g",IF('Tableau (3)'!GG10=6,"6 Comté 18M 250g",IF('Tableau (3)'!GG10=7,"7 Comté 18M 250g",IF('Tableau (3)'!GG10=8,"8 Comté 18M 250g",IF('Tableau (3)'!GG10=9,"9 Comté 18M 250g",IF('Tableau (3)'!GG10=10,"10 Comté 18M 250g",IF('Tableau (3)'!GG10&gt;10,"!!!!!!!!!!!!!!","")))))))))))</f>
        <v/>
      </c>
      <c r="GD12" s="14" t="str">
        <f>IF('Tableau (3)'!GG31=1,"1 Tomme d'Auve. 500g",IF('Tableau (3)'!GG31=2,"2 Tomme d'Auve. 500g",IF('Tableau (3)'!GG31=3,"3 Tomme d'Auve. 500g",IF('Tableau (3)'!GG31=4,"4 Tomme d'Auve. 500g",IF('Tableau (3)'!GG31=5,"5 Tomme d'Auve. 500g",IF('Tableau (3)'!GG31=6,"6 Tomme d'Auve. 500g",IF('Tableau (3)'!GG31=7,"7 Tomme d'Auve. 500g",IF('Tableau (3)'!GG31=8,"8 Tomme d'Auve. 500g",IF('Tableau (3)'!GG31=9,"9 Tomme d'Auve. 500g",IF('Tableau (3)'!GG31=10,"10 Tomme d'Auve. 500g",IF('Tableau (3)'!GG31&gt;10,"!!!!!!!!!!!!!!","")))))))))))</f>
        <v/>
      </c>
      <c r="GE12" s="13" t="str">
        <f>IF('Tableau (3)'!GI10=1,"1 Comté 18M 250g",IF('Tableau (3)'!GI10=2,"2 Comté 18M 250g",IF('Tableau (3)'!GI10=3,"3 Comté 18M 250g",IF('Tableau (3)'!GI10=4,"4 Comté 18M 250g",IF('Tableau (3)'!GI10=5,"5 Comté 18M 250g",IF('Tableau (3)'!GI10=6,"6 Comté 18M 250g",IF('Tableau (3)'!GI10=7,"7 Comté 18M 250g",IF('Tableau (3)'!GI10=8,"8 Comté 18M 250g",IF('Tableau (3)'!GI10=9,"9 Comté 18M 250g",IF('Tableau (3)'!GI10=10,"10 Comté 18M 250g",IF('Tableau (3)'!GI10&gt;10,"!!!!!!!!!!!!!!","")))))))))))</f>
        <v/>
      </c>
      <c r="GF12" s="14" t="str">
        <f>IF('Tableau (3)'!GI31=1,"1 Tomme d'Auve. 500g",IF('Tableau (3)'!GI31=2,"2 Tomme d'Auve. 500g",IF('Tableau (3)'!GI31=3,"3 Tomme d'Auve. 500g",IF('Tableau (3)'!GI31=4,"4 Tomme d'Auve. 500g",IF('Tableau (3)'!GI31=5,"5 Tomme d'Auve. 500g",IF('Tableau (3)'!GI31=6,"6 Tomme d'Auve. 500g",IF('Tableau (3)'!GI31=7,"7 Tomme d'Auve. 500g",IF('Tableau (3)'!GI31=8,"8 Tomme d'Auve. 500g",IF('Tableau (3)'!GI31=9,"9 Tomme d'Auve. 500g",IF('Tableau (3)'!GI31=10,"10 Tomme d'Auve. 500g",IF('Tableau (3)'!GI31&gt;10,"!!!!!!!!!!!!!!","")))))))))))</f>
        <v/>
      </c>
      <c r="GG12" s="13" t="str">
        <f>IF('Tableau (3)'!GK10=1,"1 Comté 18M 250g",IF('Tableau (3)'!GK10=2,"2 Comté 18M 250g",IF('Tableau (3)'!GK10=3,"3 Comté 18M 250g",IF('Tableau (3)'!GK10=4,"4 Comté 18M 250g",IF('Tableau (3)'!GK10=5,"5 Comté 18M 250g",IF('Tableau (3)'!GK10=6,"6 Comté 18M 250g",IF('Tableau (3)'!GK10=7,"7 Comté 18M 250g",IF('Tableau (3)'!GK10=8,"8 Comté 18M 250g",IF('Tableau (3)'!GK10=9,"9 Comté 18M 250g",IF('Tableau (3)'!GK10=10,"10 Comté 18M 250g",IF('Tableau (3)'!GK10&gt;10,"!!!!!!!!!!!!!!","")))))))))))</f>
        <v/>
      </c>
      <c r="GH12" s="14" t="str">
        <f>IF('Tableau (3)'!GK31=1,"1 Tomme d'Auve. 500g",IF('Tableau (3)'!GK31=2,"2 Tomme d'Auve. 500g",IF('Tableau (3)'!GK31=3,"3 Tomme d'Auve. 500g",IF('Tableau (3)'!GK31=4,"4 Tomme d'Auve. 500g",IF('Tableau (3)'!GK31=5,"5 Tomme d'Auve. 500g",IF('Tableau (3)'!GK31=6,"6 Tomme d'Auve. 500g",IF('Tableau (3)'!GK31=7,"7 Tomme d'Auve. 500g",IF('Tableau (3)'!GK31=8,"8 Tomme d'Auve. 500g",IF('Tableau (3)'!GK31=9,"9 Tomme d'Auve. 500g",IF('Tableau (3)'!GK31=10,"10 Tomme d'Auve. 500g",IF('Tableau (3)'!GK31&gt;10,"!!!!!!!!!!!!!!","")))))))))))</f>
        <v/>
      </c>
      <c r="GI12" s="13" t="str">
        <f>IF('Tableau (3)'!GM10=1,"1 Comté 18M 250g",IF('Tableau (3)'!GM10=2,"2 Comté 18M 250g",IF('Tableau (3)'!GM10=3,"3 Comté 18M 250g",IF('Tableau (3)'!GM10=4,"4 Comté 18M 250g",IF('Tableau (3)'!GM10=5,"5 Comté 18M 250g",IF('Tableau (3)'!GM10=6,"6 Comté 18M 250g",IF('Tableau (3)'!GM10=7,"7 Comté 18M 250g",IF('Tableau (3)'!GM10=8,"8 Comté 18M 250g",IF('Tableau (3)'!GM10=9,"9 Comté 18M 250g",IF('Tableau (3)'!GM10=10,"10 Comté 18M 250g",IF('Tableau (3)'!GM10&gt;10,"!!!!!!!!!!!!!!","")))))))))))</f>
        <v/>
      </c>
      <c r="GJ12" s="14" t="str">
        <f>IF('Tableau (3)'!GM31=1,"1 Tomme d'Auve. 500g",IF('Tableau (3)'!GM31=2,"2 Tomme d'Auve. 500g",IF('Tableau (3)'!GM31=3,"3 Tomme d'Auve. 500g",IF('Tableau (3)'!GM31=4,"4 Tomme d'Auve. 500g",IF('Tableau (3)'!GM31=5,"5 Tomme d'Auve. 500g",IF('Tableau (3)'!GM31=6,"6 Tomme d'Auve. 500g",IF('Tableau (3)'!GM31=7,"7 Tomme d'Auve. 500g",IF('Tableau (3)'!GM31=8,"8 Tomme d'Auve. 500g",IF('Tableau (3)'!GM31=9,"9 Tomme d'Auve. 500g",IF('Tableau (3)'!GM31=10,"10 Tomme d'Auve. 500g",IF('Tableau (3)'!GM31&gt;10,"!!!!!!!!!!!!!!","")))))))))))</f>
        <v/>
      </c>
      <c r="GK12" s="13" t="str">
        <f>IF('Tableau (3)'!GO10=1,"1 Comté 18M 250g",IF('Tableau (3)'!GO10=2,"2 Comté 18M 250g",IF('Tableau (3)'!GO10=3,"3 Comté 18M 250g",IF('Tableau (3)'!GO10=4,"4 Comté 18M 250g",IF('Tableau (3)'!GO10=5,"5 Comté 18M 250g",IF('Tableau (3)'!GO10=6,"6 Comté 18M 250g",IF('Tableau (3)'!GO10=7,"7 Comté 18M 250g",IF('Tableau (3)'!GO10=8,"8 Comté 18M 250g",IF('Tableau (3)'!GO10=9,"9 Comté 18M 250g",IF('Tableau (3)'!GO10=10,"10 Comté 18M 250g",IF('Tableau (3)'!GO10&gt;10,"!!!!!!!!!!!!!!","")))))))))))</f>
        <v/>
      </c>
      <c r="GL12" s="14" t="str">
        <f>IF('Tableau (3)'!GO31=1,"1 Tomme d'Auve. 500g",IF('Tableau (3)'!GO31=2,"2 Tomme d'Auve. 500g",IF('Tableau (3)'!GO31=3,"3 Tomme d'Auve. 500g",IF('Tableau (3)'!GO31=4,"4 Tomme d'Auve. 500g",IF('Tableau (3)'!GO31=5,"5 Tomme d'Auve. 500g",IF('Tableau (3)'!GO31=6,"6 Tomme d'Auve. 500g",IF('Tableau (3)'!GO31=7,"7 Tomme d'Auve. 500g",IF('Tableau (3)'!GO31=8,"8 Tomme d'Auve. 500g",IF('Tableau (3)'!GO31=9,"9 Tomme d'Auve. 500g",IF('Tableau (3)'!GO31=10,"10 Tomme d'Auve. 500g",IF('Tableau (3)'!GO31&gt;10,"!!!!!!!!!!!!!!","")))))))))))</f>
        <v/>
      </c>
      <c r="GM12" s="13" t="str">
        <f>IF('Tableau (3)'!GQ10=1,"1 Comté 18M 250g",IF('Tableau (3)'!GQ10=2,"2 Comté 18M 250g",IF('Tableau (3)'!GQ10=3,"3 Comté 18M 250g",IF('Tableau (3)'!GQ10=4,"4 Comté 18M 250g",IF('Tableau (3)'!GQ10=5,"5 Comté 18M 250g",IF('Tableau (3)'!GQ10=6,"6 Comté 18M 250g",IF('Tableau (3)'!GQ10=7,"7 Comté 18M 250g",IF('Tableau (3)'!GQ10=8,"8 Comté 18M 250g",IF('Tableau (3)'!GQ10=9,"9 Comté 18M 250g",IF('Tableau (3)'!GQ10=10,"10 Comté 18M 250g",IF('Tableau (3)'!GQ10&gt;10,"!!!!!!!!!!!!!!","")))))))))))</f>
        <v/>
      </c>
      <c r="GN12" s="14" t="str">
        <f>IF('Tableau (3)'!GQ31=1,"1 Tomme d'Auve. 500g",IF('Tableau (3)'!GQ31=2,"2 Tomme d'Auve. 500g",IF('Tableau (3)'!GQ31=3,"3 Tomme d'Auve. 500g",IF('Tableau (3)'!GQ31=4,"4 Tomme d'Auve. 500g",IF('Tableau (3)'!GQ31=5,"5 Tomme d'Auve. 500g",IF('Tableau (3)'!GQ31=6,"6 Tomme d'Auve. 500g",IF('Tableau (3)'!GQ31=7,"7 Tomme d'Auve. 500g",IF('Tableau (3)'!GQ31=8,"8 Tomme d'Auve. 500g",IF('Tableau (3)'!GQ31=9,"9 Tomme d'Auve. 500g",IF('Tableau (3)'!GQ31=10,"10 Tomme d'Auve. 500g",IF('Tableau (3)'!GQ31&gt;10,"!!!!!!!!!!!!!!","")))))))))))</f>
        <v/>
      </c>
      <c r="GO12" s="13" t="str">
        <f>IF('Tableau (3)'!GS10=1,"1 Comté 18M 250g",IF('Tableau (3)'!GS10=2,"2 Comté 18M 250g",IF('Tableau (3)'!GS10=3,"3 Comté 18M 250g",IF('Tableau (3)'!GS10=4,"4 Comté 18M 250g",IF('Tableau (3)'!GS10=5,"5 Comté 18M 250g",IF('Tableau (3)'!GS10=6,"6 Comté 18M 250g",IF('Tableau (3)'!GS10=7,"7 Comté 18M 250g",IF('Tableau (3)'!GS10=8,"8 Comté 18M 250g",IF('Tableau (3)'!GS10=9,"9 Comté 18M 250g",IF('Tableau (3)'!GS10=10,"10 Comté 18M 250g",IF('Tableau (3)'!GS10&gt;10,"!!!!!!!!!!!!!!","")))))))))))</f>
        <v/>
      </c>
      <c r="GP12" s="14" t="str">
        <f>IF('Tableau (3)'!GS31=1,"1 Tomme d'Auve. 500g",IF('Tableau (3)'!GS31=2,"2 Tomme d'Auve. 500g",IF('Tableau (3)'!GS31=3,"3 Tomme d'Auve. 500g",IF('Tableau (3)'!GS31=4,"4 Tomme d'Auve. 500g",IF('Tableau (3)'!GS31=5,"5 Tomme d'Auve. 500g",IF('Tableau (3)'!GS31=6,"6 Tomme d'Auve. 500g",IF('Tableau (3)'!GS31=7,"7 Tomme d'Auve. 500g",IF('Tableau (3)'!GS31=8,"8 Tomme d'Auve. 500g",IF('Tableau (3)'!GS31=9,"9 Tomme d'Auve. 500g",IF('Tableau (3)'!GS31=10,"10 Tomme d'Auve. 500g",IF('Tableau (3)'!GS31&gt;10,"!!!!!!!!!!!!!!","")))))))))))</f>
        <v/>
      </c>
      <c r="GQ12" s="13" t="str">
        <f>IF('Tableau (3)'!GU10=1,"1 Comté 18M 250g",IF('Tableau (3)'!GU10=2,"2 Comté 18M 250g",IF('Tableau (3)'!GU10=3,"3 Comté 18M 250g",IF('Tableau (3)'!GU10=4,"4 Comté 18M 250g",IF('Tableau (3)'!GU10=5,"5 Comté 18M 250g",IF('Tableau (3)'!GU10=6,"6 Comté 18M 250g",IF('Tableau (3)'!GU10=7,"7 Comté 18M 250g",IF('Tableau (3)'!GU10=8,"8 Comté 18M 250g",IF('Tableau (3)'!GU10=9,"9 Comté 18M 250g",IF('Tableau (3)'!GU10=10,"10 Comté 18M 250g",IF('Tableau (3)'!GU10&gt;10,"!!!!!!!!!!!!!!","")))))))))))</f>
        <v/>
      </c>
      <c r="GR12" s="14" t="str">
        <f>IF('Tableau (3)'!GU31=1,"1 Tomme d'Auve. 500g",IF('Tableau (3)'!GU31=2,"2 Tomme d'Auve. 500g",IF('Tableau (3)'!GU31=3,"3 Tomme d'Auve. 500g",IF('Tableau (3)'!GU31=4,"4 Tomme d'Auve. 500g",IF('Tableau (3)'!GU31=5,"5 Tomme d'Auve. 500g",IF('Tableau (3)'!GU31=6,"6 Tomme d'Auve. 500g",IF('Tableau (3)'!GU31=7,"7 Tomme d'Auve. 500g",IF('Tableau (3)'!GU31=8,"8 Tomme d'Auve. 500g",IF('Tableau (3)'!GU31=9,"9 Tomme d'Auve. 500g",IF('Tableau (3)'!GU31=10,"10 Tomme d'Auve. 500g",IF('Tableau (3)'!GU31&gt;10,"!!!!!!!!!!!!!!","")))))))))))</f>
        <v/>
      </c>
      <c r="GS12" s="13" t="str">
        <f>IF('Tableau (3)'!GW10=1,"1 Comté 18M 250g",IF('Tableau (3)'!GW10=2,"2 Comté 18M 250g",IF('Tableau (3)'!GW10=3,"3 Comté 18M 250g",IF('Tableau (3)'!GW10=4,"4 Comté 18M 250g",IF('Tableau (3)'!GW10=5,"5 Comté 18M 250g",IF('Tableau (3)'!GW10=6,"6 Comté 18M 250g",IF('Tableau (3)'!GW10=7,"7 Comté 18M 250g",IF('Tableau (3)'!GW10=8,"8 Comté 18M 250g",IF('Tableau (3)'!GW10=9,"9 Comté 18M 250g",IF('Tableau (3)'!GW10=10,"10 Comté 18M 250g",IF('Tableau (3)'!GW10&gt;10,"!!!!!!!!!!!!!!","")))))))))))</f>
        <v/>
      </c>
      <c r="GT12" s="14" t="str">
        <f>IF('Tableau (3)'!GW31=1,"1 Tomme d'Auve. 500g",IF('Tableau (3)'!GW31=2,"2 Tomme d'Auve. 500g",IF('Tableau (3)'!GW31=3,"3 Tomme d'Auve. 500g",IF('Tableau (3)'!GW31=4,"4 Tomme d'Auve. 500g",IF('Tableau (3)'!GW31=5,"5 Tomme d'Auve. 500g",IF('Tableau (3)'!GW31=6,"6 Tomme d'Auve. 500g",IF('Tableau (3)'!GW31=7,"7 Tomme d'Auve. 500g",IF('Tableau (3)'!GW31=8,"8 Tomme d'Auve. 500g",IF('Tableau (3)'!GW31=9,"9 Tomme d'Auve. 500g",IF('Tableau (3)'!GW31=10,"10 Tomme d'Auve. 500g",IF('Tableau (3)'!GW31&gt;10,"!!!!!!!!!!!!!!","")))))))))))</f>
        <v/>
      </c>
      <c r="GU12" s="13" t="str">
        <f>IF('Tableau (3)'!GY10=1,"1 Comté 18M 250g",IF('Tableau (3)'!GY10=2,"2 Comté 18M 250g",IF('Tableau (3)'!GY10=3,"3 Comté 18M 250g",IF('Tableau (3)'!GY10=4,"4 Comté 18M 250g",IF('Tableau (3)'!GY10=5,"5 Comté 18M 250g",IF('Tableau (3)'!GY10=6,"6 Comté 18M 250g",IF('Tableau (3)'!GY10=7,"7 Comté 18M 250g",IF('Tableau (3)'!GY10=8,"8 Comté 18M 250g",IF('Tableau (3)'!GY10=9,"9 Comté 18M 250g",IF('Tableau (3)'!GY10=10,"10 Comté 18M 250g",IF('Tableau (3)'!GY10&gt;10,"!!!!!!!!!!!!!!","")))))))))))</f>
        <v/>
      </c>
      <c r="GV12" s="14" t="str">
        <f>IF('Tableau (3)'!GY31=1,"1 Tomme d'Auve. 500g",IF('Tableau (3)'!GY31=2,"2 Tomme d'Auve. 500g",IF('Tableau (3)'!GY31=3,"3 Tomme d'Auve. 500g",IF('Tableau (3)'!GY31=4,"4 Tomme d'Auve. 500g",IF('Tableau (3)'!GY31=5,"5 Tomme d'Auve. 500g",IF('Tableau (3)'!GY31=6,"6 Tomme d'Auve. 500g",IF('Tableau (3)'!GY31=7,"7 Tomme d'Auve. 500g",IF('Tableau (3)'!GY31=8,"8 Tomme d'Auve. 500g",IF('Tableau (3)'!GY31=9,"9 Tomme d'Auve. 500g",IF('Tableau (3)'!GY31=10,"10 Tomme d'Auve. 500g",IF('Tableau (3)'!GY31&gt;10,"!!!!!!!!!!!!!!","")))))))))))</f>
        <v/>
      </c>
      <c r="GW12" s="13" t="str">
        <f>IF('Tableau (3)'!HA10=1,"1 Comté 18M 250g",IF('Tableau (3)'!HA10=2,"2 Comté 18M 250g",IF('Tableau (3)'!HA10=3,"3 Comté 18M 250g",IF('Tableau (3)'!HA10=4,"4 Comté 18M 250g",IF('Tableau (3)'!HA10=5,"5 Comté 18M 250g",IF('Tableau (3)'!HA10=6,"6 Comté 18M 250g",IF('Tableau (3)'!HA10=7,"7 Comté 18M 250g",IF('Tableau (3)'!HA10=8,"8 Comté 18M 250g",IF('Tableau (3)'!HA10=9,"9 Comté 18M 250g",IF('Tableau (3)'!HA10=10,"10 Comté 18M 250g",IF('Tableau (3)'!HA10&gt;10,"!!!!!!!!!!!!!!","")))))))))))</f>
        <v/>
      </c>
      <c r="GX12" s="14" t="str">
        <f>IF('Tableau (3)'!HA31=1,"1 Tomme d'Auve. 500g",IF('Tableau (3)'!HA31=2,"2 Tomme d'Auve. 500g",IF('Tableau (3)'!HA31=3,"3 Tomme d'Auve. 500g",IF('Tableau (3)'!HA31=4,"4 Tomme d'Auve. 500g",IF('Tableau (3)'!HA31=5,"5 Tomme d'Auve. 500g",IF('Tableau (3)'!HA31=6,"6 Tomme d'Auve. 500g",IF('Tableau (3)'!HA31=7,"7 Tomme d'Auve. 500g",IF('Tableau (3)'!HA31=8,"8 Tomme d'Auve. 500g",IF('Tableau (3)'!HA31=9,"9 Tomme d'Auve. 500g",IF('Tableau (3)'!HA31=10,"10 Tomme d'Auve. 500g",IF('Tableau (3)'!HA31&gt;10,"!!!!!!!!!!!!!!","")))))))))))</f>
        <v/>
      </c>
      <c r="GY12" s="13" t="str">
        <f>IF('Tableau (3)'!HC10=1,"1 Comté 18M 250g",IF('Tableau (3)'!HC10=2,"2 Comté 18M 250g",IF('Tableau (3)'!HC10=3,"3 Comté 18M 250g",IF('Tableau (3)'!HC10=4,"4 Comté 18M 250g",IF('Tableau (3)'!HC10=5,"5 Comté 18M 250g",IF('Tableau (3)'!HC10=6,"6 Comté 18M 250g",IF('Tableau (3)'!HC10=7,"7 Comté 18M 250g",IF('Tableau (3)'!HC10=8,"8 Comté 18M 250g",IF('Tableau (3)'!HC10=9,"9 Comté 18M 250g",IF('Tableau (3)'!HC10=10,"10 Comté 18M 250g",IF('Tableau (3)'!HC10&gt;10,"!!!!!!!!!!!!!!","")))))))))))</f>
        <v/>
      </c>
      <c r="GZ12" s="14" t="str">
        <f>IF('Tableau (3)'!HC31=1,"1 Tomme d'Auve. 500g",IF('Tableau (3)'!HC31=2,"2 Tomme d'Auve. 500g",IF('Tableau (3)'!HC31=3,"3 Tomme d'Auve. 500g",IF('Tableau (3)'!HC31=4,"4 Tomme d'Auve. 500g",IF('Tableau (3)'!HC31=5,"5 Tomme d'Auve. 500g",IF('Tableau (3)'!HC31=6,"6 Tomme d'Auve. 500g",IF('Tableau (3)'!HC31=7,"7 Tomme d'Auve. 500g",IF('Tableau (3)'!HC31=8,"8 Tomme d'Auve. 500g",IF('Tableau (3)'!HC31=9,"9 Tomme d'Auve. 500g",IF('Tableau (3)'!HC31=10,"10 Tomme d'Auve. 500g",IF('Tableau (3)'!HC31&gt;10,"!!!!!!!!!!!!!!","")))))))))))</f>
        <v/>
      </c>
      <c r="HA12" s="13" t="str">
        <f>IF('Tableau (3)'!HE10=1,"1 Comté 18M 250g",IF('Tableau (3)'!HE10=2,"2 Comté 18M 250g",IF('Tableau (3)'!HE10=3,"3 Comté 18M 250g",IF('Tableau (3)'!HE10=4,"4 Comté 18M 250g",IF('Tableau (3)'!HE10=5,"5 Comté 18M 250g",IF('Tableau (3)'!HE10=6,"6 Comté 18M 250g",IF('Tableau (3)'!HE10=7,"7 Comté 18M 250g",IF('Tableau (3)'!HE10=8,"8 Comté 18M 250g",IF('Tableau (3)'!HE10=9,"9 Comté 18M 250g",IF('Tableau (3)'!HE10=10,"10 Comté 18M 250g",IF('Tableau (3)'!HE10&gt;10,"!!!!!!!!!!!!!!","")))))))))))</f>
        <v/>
      </c>
      <c r="HB12" s="14" t="str">
        <f>IF('Tableau (3)'!HE31=1,"1 Tomme d'Auve. 500g",IF('Tableau (3)'!HE31=2,"2 Tomme d'Auve. 500g",IF('Tableau (3)'!HE31=3,"3 Tomme d'Auve. 500g",IF('Tableau (3)'!HE31=4,"4 Tomme d'Auve. 500g",IF('Tableau (3)'!HE31=5,"5 Tomme d'Auve. 500g",IF('Tableau (3)'!HE31=6,"6 Tomme d'Auve. 500g",IF('Tableau (3)'!HE31=7,"7 Tomme d'Auve. 500g",IF('Tableau (3)'!HE31=8,"8 Tomme d'Auve. 500g",IF('Tableau (3)'!HE31=9,"9 Tomme d'Auve. 500g",IF('Tableau (3)'!HE31=10,"10 Tomme d'Auve. 500g",IF('Tableau (3)'!HE31&gt;10,"!!!!!!!!!!!!!!","")))))))))))</f>
        <v/>
      </c>
      <c r="HC12" s="13" t="str">
        <f>IF('Tableau (3)'!HG10=1,"1 Comté 18M 250g",IF('Tableau (3)'!HG10=2,"2 Comté 18M 250g",IF('Tableau (3)'!HG10=3,"3 Comté 18M 250g",IF('Tableau (3)'!HG10=4,"4 Comté 18M 250g",IF('Tableau (3)'!HG10=5,"5 Comté 18M 250g",IF('Tableau (3)'!HG10=6,"6 Comté 18M 250g",IF('Tableau (3)'!HG10=7,"7 Comté 18M 250g",IF('Tableau (3)'!HG10=8,"8 Comté 18M 250g",IF('Tableau (3)'!HG10=9,"9 Comté 18M 250g",IF('Tableau (3)'!HG10=10,"10 Comté 18M 250g",IF('Tableau (3)'!HG10&gt;10,"!!!!!!!!!!!!!!","")))))))))))</f>
        <v/>
      </c>
      <c r="HD12" s="14" t="str">
        <f>IF('Tableau (3)'!HG31=1,"1 Tomme d'Auve. 500g",IF('Tableau (3)'!HG31=2,"2 Tomme d'Auve. 500g",IF('Tableau (3)'!HG31=3,"3 Tomme d'Auve. 500g",IF('Tableau (3)'!HG31=4,"4 Tomme d'Auve. 500g",IF('Tableau (3)'!HG31=5,"5 Tomme d'Auve. 500g",IF('Tableau (3)'!HG31=6,"6 Tomme d'Auve. 500g",IF('Tableau (3)'!HG31=7,"7 Tomme d'Auve. 500g",IF('Tableau (3)'!HG31=8,"8 Tomme d'Auve. 500g",IF('Tableau (3)'!HG31=9,"9 Tomme d'Auve. 500g",IF('Tableau (3)'!HG31=10,"10 Tomme d'Auve. 500g",IF('Tableau (3)'!HG31&gt;10,"!!!!!!!!!!!!!!","")))))))))))</f>
        <v/>
      </c>
      <c r="HE12" s="13" t="str">
        <f>IF('Tableau (3)'!HI10=1,"1 Comté 18M 250g",IF('Tableau (3)'!HI10=2,"2 Comté 18M 250g",IF('Tableau (3)'!HI10=3,"3 Comté 18M 250g",IF('Tableau (3)'!HI10=4,"4 Comté 18M 250g",IF('Tableau (3)'!HI10=5,"5 Comté 18M 250g",IF('Tableau (3)'!HI10=6,"6 Comté 18M 250g",IF('Tableau (3)'!HI10=7,"7 Comté 18M 250g",IF('Tableau (3)'!HI10=8,"8 Comté 18M 250g",IF('Tableau (3)'!HI10=9,"9 Comté 18M 250g",IF('Tableau (3)'!HI10=10,"10 Comté 18M 250g",IF('Tableau (3)'!HI10&gt;10,"!!!!!!!!!!!!!!","")))))))))))</f>
        <v/>
      </c>
      <c r="HF12" s="14" t="str">
        <f>IF('Tableau (3)'!HI31=1,"1 Tomme d'Auve. 500g",IF('Tableau (3)'!HI31=2,"2 Tomme d'Auve. 500g",IF('Tableau (3)'!HI31=3,"3 Tomme d'Auve. 500g",IF('Tableau (3)'!HI31=4,"4 Tomme d'Auve. 500g",IF('Tableau (3)'!HI31=5,"5 Tomme d'Auve. 500g",IF('Tableau (3)'!HI31=6,"6 Tomme d'Auve. 500g",IF('Tableau (3)'!HI31=7,"7 Tomme d'Auve. 500g",IF('Tableau (3)'!HI31=8,"8 Tomme d'Auve. 500g",IF('Tableau (3)'!HI31=9,"9 Tomme d'Auve. 500g",IF('Tableau (3)'!HI31=10,"10 Tomme d'Auve. 500g",IF('Tableau (3)'!HI31&gt;10,"!!!!!!!!!!!!!!","")))))))))))</f>
        <v/>
      </c>
      <c r="HG12" s="13" t="str">
        <f>IF('Tableau (3)'!HK10=1,"1 Comté 18M 250g",IF('Tableau (3)'!HK10=2,"2 Comté 18M 250g",IF('Tableau (3)'!HK10=3,"3 Comté 18M 250g",IF('Tableau (3)'!HK10=4,"4 Comté 18M 250g",IF('Tableau (3)'!HK10=5,"5 Comté 18M 250g",IF('Tableau (3)'!HK10=6,"6 Comté 18M 250g",IF('Tableau (3)'!HK10=7,"7 Comté 18M 250g",IF('Tableau (3)'!HK10=8,"8 Comté 18M 250g",IF('Tableau (3)'!HK10=9,"9 Comté 18M 250g",IF('Tableau (3)'!HK10=10,"10 Comté 18M 250g",IF('Tableau (3)'!HK10&gt;10,"!!!!!!!!!!!!!!","")))))))))))</f>
        <v/>
      </c>
      <c r="HH12" s="14" t="str">
        <f>IF('Tableau (3)'!HK31=1,"1 Tomme d'Auve. 500g",IF('Tableau (3)'!HK31=2,"2 Tomme d'Auve. 500g",IF('Tableau (3)'!HK31=3,"3 Tomme d'Auve. 500g",IF('Tableau (3)'!HK31=4,"4 Tomme d'Auve. 500g",IF('Tableau (3)'!HK31=5,"5 Tomme d'Auve. 500g",IF('Tableau (3)'!HK31=6,"6 Tomme d'Auve. 500g",IF('Tableau (3)'!HK31=7,"7 Tomme d'Auve. 500g",IF('Tableau (3)'!HK31=8,"8 Tomme d'Auve. 500g",IF('Tableau (3)'!HK31=9,"9 Tomme d'Auve. 500g",IF('Tableau (3)'!HK31=10,"10 Tomme d'Auve. 500g",IF('Tableau (3)'!HK31&gt;10,"!!!!!!!!!!!!!!","")))))))))))</f>
        <v/>
      </c>
      <c r="HI12" s="13" t="str">
        <f>IF('Tableau (3)'!HM10=1,"1 Comté 18M 250g",IF('Tableau (3)'!HM10=2,"2 Comté 18M 250g",IF('Tableau (3)'!HM10=3,"3 Comté 18M 250g",IF('Tableau (3)'!HM10=4,"4 Comté 18M 250g",IF('Tableau (3)'!HM10=5,"5 Comté 18M 250g",IF('Tableau (3)'!HM10=6,"6 Comté 18M 250g",IF('Tableau (3)'!HM10=7,"7 Comté 18M 250g",IF('Tableau (3)'!HM10=8,"8 Comté 18M 250g",IF('Tableau (3)'!HM10=9,"9 Comté 18M 250g",IF('Tableau (3)'!HM10=10,"10 Comté 18M 250g",IF('Tableau (3)'!HM10&gt;10,"!!!!!!!!!!!!!!","")))))))))))</f>
        <v/>
      </c>
      <c r="HJ12" s="14" t="str">
        <f>IF('Tableau (3)'!HM31=1,"1 Tomme d'Auve. 500g",IF('Tableau (3)'!HM31=2,"2 Tomme d'Auve. 500g",IF('Tableau (3)'!HM31=3,"3 Tomme d'Auve. 500g",IF('Tableau (3)'!HM31=4,"4 Tomme d'Auve. 500g",IF('Tableau (3)'!HM31=5,"5 Tomme d'Auve. 500g",IF('Tableau (3)'!HM31=6,"6 Tomme d'Auve. 500g",IF('Tableau (3)'!HM31=7,"7 Tomme d'Auve. 500g",IF('Tableau (3)'!HM31=8,"8 Tomme d'Auve. 500g",IF('Tableau (3)'!HM31=9,"9 Tomme d'Auve. 500g",IF('Tableau (3)'!HM31=10,"10 Tomme d'Auve. 500g",IF('Tableau (3)'!HM31&gt;10,"!!!!!!!!!!!!!!","")))))))))))</f>
        <v/>
      </c>
      <c r="HK12" s="13" t="str">
        <f>IF('Tableau (3)'!HO10=1,"1 Comté 18M 250g",IF('Tableau (3)'!HO10=2,"2 Comté 18M 250g",IF('Tableau (3)'!HO10=3,"3 Comté 18M 250g",IF('Tableau (3)'!HO10=4,"4 Comté 18M 250g",IF('Tableau (3)'!HO10=5,"5 Comté 18M 250g",IF('Tableau (3)'!HO10=6,"6 Comté 18M 250g",IF('Tableau (3)'!HO10=7,"7 Comté 18M 250g",IF('Tableau (3)'!HO10=8,"8 Comté 18M 250g",IF('Tableau (3)'!HO10=9,"9 Comté 18M 250g",IF('Tableau (3)'!HO10=10,"10 Comté 18M 250g",IF('Tableau (3)'!HO10&gt;10,"!!!!!!!!!!!!!!","")))))))))))</f>
        <v/>
      </c>
      <c r="HL12" s="14" t="str">
        <f>IF('Tableau (3)'!HO31=1,"1 Tomme d'Auve. 500g",IF('Tableau (3)'!HO31=2,"2 Tomme d'Auve. 500g",IF('Tableau (3)'!HO31=3,"3 Tomme d'Auve. 500g",IF('Tableau (3)'!HO31=4,"4 Tomme d'Auve. 500g",IF('Tableau (3)'!HO31=5,"5 Tomme d'Auve. 500g",IF('Tableau (3)'!HO31=6,"6 Tomme d'Auve. 500g",IF('Tableau (3)'!HO31=7,"7 Tomme d'Auve. 500g",IF('Tableau (3)'!HO31=8,"8 Tomme d'Auve. 500g",IF('Tableau (3)'!HO31=9,"9 Tomme d'Auve. 500g",IF('Tableau (3)'!HO31=10,"10 Tomme d'Auve. 500g",IF('Tableau (3)'!HO31&gt;10,"!!!!!!!!!!!!!!","")))))))))))</f>
        <v/>
      </c>
      <c r="HM12" s="13" t="str">
        <f>IF('Tableau (3)'!HQ10=1,"1 Comté 18M 250g",IF('Tableau (3)'!HQ10=2,"2 Comté 18M 250g",IF('Tableau (3)'!HQ10=3,"3 Comté 18M 250g",IF('Tableau (3)'!HQ10=4,"4 Comté 18M 250g",IF('Tableau (3)'!HQ10=5,"5 Comté 18M 250g",IF('Tableau (3)'!HQ10=6,"6 Comté 18M 250g",IF('Tableau (3)'!HQ10=7,"7 Comté 18M 250g",IF('Tableau (3)'!HQ10=8,"8 Comté 18M 250g",IF('Tableau (3)'!HQ10=9,"9 Comté 18M 250g",IF('Tableau (3)'!HQ10=10,"10 Comté 18M 250g",IF('Tableau (3)'!HQ10&gt;10,"!!!!!!!!!!!!!!","")))))))))))</f>
        <v/>
      </c>
      <c r="HN12" s="14" t="str">
        <f>IF('Tableau (3)'!HQ31=1,"1 Tomme d'Auve. 500g",IF('Tableau (3)'!HQ31=2,"2 Tomme d'Auve. 500g",IF('Tableau (3)'!HQ31=3,"3 Tomme d'Auve. 500g",IF('Tableau (3)'!HQ31=4,"4 Tomme d'Auve. 500g",IF('Tableau (3)'!HQ31=5,"5 Tomme d'Auve. 500g",IF('Tableau (3)'!HQ31=6,"6 Tomme d'Auve. 500g",IF('Tableau (3)'!HQ31=7,"7 Tomme d'Auve. 500g",IF('Tableau (3)'!HQ31=8,"8 Tomme d'Auve. 500g",IF('Tableau (3)'!HQ31=9,"9 Tomme d'Auve. 500g",IF('Tableau (3)'!HQ31=10,"10 Tomme d'Auve. 500g",IF('Tableau (3)'!HQ31&gt;10,"!!!!!!!!!!!!!!","")))))))))))</f>
        <v/>
      </c>
      <c r="HO12" s="13" t="str">
        <f>IF('Tableau (3)'!HS10=1,"1 Comté 18M 250g",IF('Tableau (3)'!HS10=2,"2 Comté 18M 250g",IF('Tableau (3)'!HS10=3,"3 Comté 18M 250g",IF('Tableau (3)'!HS10=4,"4 Comté 18M 250g",IF('Tableau (3)'!HS10=5,"5 Comté 18M 250g",IF('Tableau (3)'!HS10=6,"6 Comté 18M 250g",IF('Tableau (3)'!HS10=7,"7 Comté 18M 250g",IF('Tableau (3)'!HS10=8,"8 Comté 18M 250g",IF('Tableau (3)'!HS10=9,"9 Comté 18M 250g",IF('Tableau (3)'!HS10=10,"10 Comté 18M 250g",IF('Tableau (3)'!HS10&gt;10,"!!!!!!!!!!!!!!","")))))))))))</f>
        <v/>
      </c>
      <c r="HP12" s="14" t="str">
        <f>IF('Tableau (3)'!HS31=1,"1 Tomme d'Auve. 500g",IF('Tableau (3)'!HS31=2,"2 Tomme d'Auve. 500g",IF('Tableau (3)'!HS31=3,"3 Tomme d'Auve. 500g",IF('Tableau (3)'!HS31=4,"4 Tomme d'Auve. 500g",IF('Tableau (3)'!HS31=5,"5 Tomme d'Auve. 500g",IF('Tableau (3)'!HS31=6,"6 Tomme d'Auve. 500g",IF('Tableau (3)'!HS31=7,"7 Tomme d'Auve. 500g",IF('Tableau (3)'!HS31=8,"8 Tomme d'Auve. 500g",IF('Tableau (3)'!HS31=9,"9 Tomme d'Auve. 500g",IF('Tableau (3)'!HS31=10,"10 Tomme d'Auve. 500g",IF('Tableau (3)'!HS31&gt;10,"!!!!!!!!!!!!!!","")))))))))))</f>
        <v/>
      </c>
      <c r="HQ12" s="13" t="str">
        <f>IF('Tableau (3)'!HU10=1,"1 Comté 18M 250g",IF('Tableau (3)'!HU10=2,"2 Comté 18M 250g",IF('Tableau (3)'!HU10=3,"3 Comté 18M 250g",IF('Tableau (3)'!HU10=4,"4 Comté 18M 250g",IF('Tableau (3)'!HU10=5,"5 Comté 18M 250g",IF('Tableau (3)'!HU10=6,"6 Comté 18M 250g",IF('Tableau (3)'!HU10=7,"7 Comté 18M 250g",IF('Tableau (3)'!HU10=8,"8 Comté 18M 250g",IF('Tableau (3)'!HU10=9,"9 Comté 18M 250g",IF('Tableau (3)'!HU10=10,"10 Comté 18M 250g",IF('Tableau (3)'!HU10&gt;10,"!!!!!!!!!!!!!!","")))))))))))</f>
        <v/>
      </c>
      <c r="HR12" s="14" t="str">
        <f>IF('Tableau (3)'!HU31=1,"1 Tomme d'Auve. 500g",IF('Tableau (3)'!HU31=2,"2 Tomme d'Auve. 500g",IF('Tableau (3)'!HU31=3,"3 Tomme d'Auve. 500g",IF('Tableau (3)'!HU31=4,"4 Tomme d'Auve. 500g",IF('Tableau (3)'!HU31=5,"5 Tomme d'Auve. 500g",IF('Tableau (3)'!HU31=6,"6 Tomme d'Auve. 500g",IF('Tableau (3)'!HU31=7,"7 Tomme d'Auve. 500g",IF('Tableau (3)'!HU31=8,"8 Tomme d'Auve. 500g",IF('Tableau (3)'!HU31=9,"9 Tomme d'Auve. 500g",IF('Tableau (3)'!HU31=10,"10 Tomme d'Auve. 500g",IF('Tableau (3)'!HU31&gt;10,"!!!!!!!!!!!!!!","")))))))))))</f>
        <v/>
      </c>
      <c r="HS12" s="13" t="str">
        <f>IF('Tableau (3)'!HW10=1,"1 Comté 18M 250g",IF('Tableau (3)'!HW10=2,"2 Comté 18M 250g",IF('Tableau (3)'!HW10=3,"3 Comté 18M 250g",IF('Tableau (3)'!HW10=4,"4 Comté 18M 250g",IF('Tableau (3)'!HW10=5,"5 Comté 18M 250g",IF('Tableau (3)'!HW10=6,"6 Comté 18M 250g",IF('Tableau (3)'!HW10=7,"7 Comté 18M 250g",IF('Tableau (3)'!HW10=8,"8 Comté 18M 250g",IF('Tableau (3)'!HW10=9,"9 Comté 18M 250g",IF('Tableau (3)'!HW10=10,"10 Comté 18M 250g",IF('Tableau (3)'!HW10&gt;10,"!!!!!!!!!!!!!!","")))))))))))</f>
        <v/>
      </c>
      <c r="HT12" s="14" t="str">
        <f>IF('Tableau (3)'!HW31=1,"1 Tomme d'Auve. 500g",IF('Tableau (3)'!HW31=2,"2 Tomme d'Auve. 500g",IF('Tableau (3)'!HW31=3,"3 Tomme d'Auve. 500g",IF('Tableau (3)'!HW31=4,"4 Tomme d'Auve. 500g",IF('Tableau (3)'!HW31=5,"5 Tomme d'Auve. 500g",IF('Tableau (3)'!HW31=6,"6 Tomme d'Auve. 500g",IF('Tableau (3)'!HW31=7,"7 Tomme d'Auve. 500g",IF('Tableau (3)'!HW31=8,"8 Tomme d'Auve. 500g",IF('Tableau (3)'!HW31=9,"9 Tomme d'Auve. 500g",IF('Tableau (3)'!HW31=10,"10 Tomme d'Auve. 500g",IF('Tableau (3)'!HW31&gt;10,"!!!!!!!!!!!!!!","")))))))))))</f>
        <v/>
      </c>
      <c r="HU12" s="13" t="str">
        <f>IF('Tableau (3)'!HY10=1,"1 Comté 18M 250g",IF('Tableau (3)'!HY10=2,"2 Comté 18M 250g",IF('Tableau (3)'!HY10=3,"3 Comté 18M 250g",IF('Tableau (3)'!HY10=4,"4 Comté 18M 250g",IF('Tableau (3)'!HY10=5,"5 Comté 18M 250g",IF('Tableau (3)'!HY10=6,"6 Comté 18M 250g",IF('Tableau (3)'!HY10=7,"7 Comté 18M 250g",IF('Tableau (3)'!HY10=8,"8 Comté 18M 250g",IF('Tableau (3)'!HY10=9,"9 Comté 18M 250g",IF('Tableau (3)'!HY10=10,"10 Comté 18M 250g",IF('Tableau (3)'!HY10&gt;10,"!!!!!!!!!!!!!!","")))))))))))</f>
        <v/>
      </c>
      <c r="HV12" s="14" t="str">
        <f>IF('Tableau (3)'!HY31=1,"1 Tomme d'Auve. 500g",IF('Tableau (3)'!HY31=2,"2 Tomme d'Auve. 500g",IF('Tableau (3)'!HY31=3,"3 Tomme d'Auve. 500g",IF('Tableau (3)'!HY31=4,"4 Tomme d'Auve. 500g",IF('Tableau (3)'!HY31=5,"5 Tomme d'Auve. 500g",IF('Tableau (3)'!HY31=6,"6 Tomme d'Auve. 500g",IF('Tableau (3)'!HY31=7,"7 Tomme d'Auve. 500g",IF('Tableau (3)'!HY31=8,"8 Tomme d'Auve. 500g",IF('Tableau (3)'!HY31=9,"9 Tomme d'Auve. 500g",IF('Tableau (3)'!HY31=10,"10 Tomme d'Auve. 500g",IF('Tableau (3)'!HY31&gt;10,"!!!!!!!!!!!!!!","")))))))))))</f>
        <v/>
      </c>
      <c r="HW12" s="13" t="str">
        <f>IF('Tableau (3)'!IA10=1,"1 Comté 18M 250g",IF('Tableau (3)'!IA10=2,"2 Comté 18M 250g",IF('Tableau (3)'!IA10=3,"3 Comté 18M 250g",IF('Tableau (3)'!IA10=4,"4 Comté 18M 250g",IF('Tableau (3)'!IA10=5,"5 Comté 18M 250g",IF('Tableau (3)'!IA10=6,"6 Comté 18M 250g",IF('Tableau (3)'!IA10=7,"7 Comté 18M 250g",IF('Tableau (3)'!IA10=8,"8 Comté 18M 250g",IF('Tableau (3)'!IA10=9,"9 Comté 18M 250g",IF('Tableau (3)'!IA10=10,"10 Comté 18M 250g",IF('Tableau (3)'!IA10&gt;10,"!!!!!!!!!!!!!!","")))))))))))</f>
        <v/>
      </c>
      <c r="HX12" s="14" t="str">
        <f>IF('Tableau (3)'!IA31=1,"1 Tomme d'Auve. 500g",IF('Tableau (3)'!IA31=2,"2 Tomme d'Auve. 500g",IF('Tableau (3)'!IA31=3,"3 Tomme d'Auve. 500g",IF('Tableau (3)'!IA31=4,"4 Tomme d'Auve. 500g",IF('Tableau (3)'!IA31=5,"5 Tomme d'Auve. 500g",IF('Tableau (3)'!IA31=6,"6 Tomme d'Auve. 500g",IF('Tableau (3)'!IA31=7,"7 Tomme d'Auve. 500g",IF('Tableau (3)'!IA31=8,"8 Tomme d'Auve. 500g",IF('Tableau (3)'!IA31=9,"9 Tomme d'Auve. 500g",IF('Tableau (3)'!IA31=10,"10 Tomme d'Auve. 500g",IF('Tableau (3)'!IA31&gt;10,"!!!!!!!!!!!!!!","")))))))))))</f>
        <v/>
      </c>
      <c r="HY12" s="13" t="str">
        <f>IF('Tableau (3)'!IC10=1,"1 Comté 18M 250g",IF('Tableau (3)'!IC10=2,"2 Comté 18M 250g",IF('Tableau (3)'!IC10=3,"3 Comté 18M 250g",IF('Tableau (3)'!IC10=4,"4 Comté 18M 250g",IF('Tableau (3)'!IC10=5,"5 Comté 18M 250g",IF('Tableau (3)'!IC10=6,"6 Comté 18M 250g",IF('Tableau (3)'!IC10=7,"7 Comté 18M 250g",IF('Tableau (3)'!IC10=8,"8 Comté 18M 250g",IF('Tableau (3)'!IC10=9,"9 Comté 18M 250g",IF('Tableau (3)'!IC10=10,"10 Comté 18M 250g",IF('Tableau (3)'!IC10&gt;10,"!!!!!!!!!!!!!!","")))))))))))</f>
        <v/>
      </c>
      <c r="HZ12" s="14" t="str">
        <f>IF('Tableau (3)'!IC31=1,"1 Tomme d'Auve. 500g",IF('Tableau (3)'!IC31=2,"2 Tomme d'Auve. 500g",IF('Tableau (3)'!IC31=3,"3 Tomme d'Auve. 500g",IF('Tableau (3)'!IC31=4,"4 Tomme d'Auve. 500g",IF('Tableau (3)'!IC31=5,"5 Tomme d'Auve. 500g",IF('Tableau (3)'!IC31=6,"6 Tomme d'Auve. 500g",IF('Tableau (3)'!IC31=7,"7 Tomme d'Auve. 500g",IF('Tableau (3)'!IC31=8,"8 Tomme d'Auve. 500g",IF('Tableau (3)'!IC31=9,"9 Tomme d'Auve. 500g",IF('Tableau (3)'!IC31=10,"10 Tomme d'Auve. 500g",IF('Tableau (3)'!IC31&gt;10,"!!!!!!!!!!!!!!","")))))))))))</f>
        <v/>
      </c>
      <c r="IA12" s="13" t="str">
        <f>IF('Tableau (3)'!IE10=1,"1 Comté 18M 250g",IF('Tableau (3)'!IE10=2,"2 Comté 18M 250g",IF('Tableau (3)'!IE10=3,"3 Comté 18M 250g",IF('Tableau (3)'!IE10=4,"4 Comté 18M 250g",IF('Tableau (3)'!IE10=5,"5 Comté 18M 250g",IF('Tableau (3)'!IE10=6,"6 Comté 18M 250g",IF('Tableau (3)'!IE10=7,"7 Comté 18M 250g",IF('Tableau (3)'!IE10=8,"8 Comté 18M 250g",IF('Tableau (3)'!IE10=9,"9 Comté 18M 250g",IF('Tableau (3)'!IE10=10,"10 Comté 18M 250g",IF('Tableau (3)'!IE10&gt;10,"!!!!!!!!!!!!!!","")))))))))))</f>
        <v/>
      </c>
      <c r="IB12" s="14" t="str">
        <f>IF('Tableau (3)'!IE31=1,"1 Tomme d'Auve. 500g",IF('Tableau (3)'!IE31=2,"2 Tomme d'Auve. 500g",IF('Tableau (3)'!IE31=3,"3 Tomme d'Auve. 500g",IF('Tableau (3)'!IE31=4,"4 Tomme d'Auve. 500g",IF('Tableau (3)'!IE31=5,"5 Tomme d'Auve. 500g",IF('Tableau (3)'!IE31=6,"6 Tomme d'Auve. 500g",IF('Tableau (3)'!IE31=7,"7 Tomme d'Auve. 500g",IF('Tableau (3)'!IE31=8,"8 Tomme d'Auve. 500g",IF('Tableau (3)'!IE31=9,"9 Tomme d'Auve. 500g",IF('Tableau (3)'!IE31=10,"10 Tomme d'Auve. 500g",IF('Tableau (3)'!IE31&gt;10,"!!!!!!!!!!!!!!","")))))))))))</f>
        <v/>
      </c>
      <c r="IC12" s="13" t="str">
        <f>IF('Tableau (3)'!IG10=1,"1 Comté 18M 250g",IF('Tableau (3)'!IG10=2,"2 Comté 18M 250g",IF('Tableau (3)'!IG10=3,"3 Comté 18M 250g",IF('Tableau (3)'!IG10=4,"4 Comté 18M 250g",IF('Tableau (3)'!IG10=5,"5 Comté 18M 250g",IF('Tableau (3)'!IG10=6,"6 Comté 18M 250g",IF('Tableau (3)'!IG10=7,"7 Comté 18M 250g",IF('Tableau (3)'!IG10=8,"8 Comté 18M 250g",IF('Tableau (3)'!IG10=9,"9 Comté 18M 250g",IF('Tableau (3)'!IG10=10,"10 Comté 18M 250g",IF('Tableau (3)'!IG10&gt;10,"!!!!!!!!!!!!!!","")))))))))))</f>
        <v/>
      </c>
      <c r="ID12" s="14" t="str">
        <f>IF('Tableau (3)'!IG31=1,"1 Tomme d'Auve. 500g",IF('Tableau (3)'!IG31=2,"2 Tomme d'Auve. 500g",IF('Tableau (3)'!IG31=3,"3 Tomme d'Auve. 500g",IF('Tableau (3)'!IG31=4,"4 Tomme d'Auve. 500g",IF('Tableau (3)'!IG31=5,"5 Tomme d'Auve. 500g",IF('Tableau (3)'!IG31=6,"6 Tomme d'Auve. 500g",IF('Tableau (3)'!IG31=7,"7 Tomme d'Auve. 500g",IF('Tableau (3)'!IG31=8,"8 Tomme d'Auve. 500g",IF('Tableau (3)'!IG31=9,"9 Tomme d'Auve. 500g",IF('Tableau (3)'!IG31=10,"10 Tomme d'Auve. 500g",IF('Tableau (3)'!IG31&gt;10,"!!!!!!!!!!!!!!","")))))))))))</f>
        <v/>
      </c>
      <c r="IE12" s="13" t="str">
        <f>IF('Tableau (3)'!II10=1,"1 Comté 18M 250g",IF('Tableau (3)'!II10=2,"2 Comté 18M 250g",IF('Tableau (3)'!II10=3,"3 Comté 18M 250g",IF('Tableau (3)'!II10=4,"4 Comté 18M 250g",IF('Tableau (3)'!II10=5,"5 Comté 18M 250g",IF('Tableau (3)'!II10=6,"6 Comté 18M 250g",IF('Tableau (3)'!II10=7,"7 Comté 18M 250g",IF('Tableau (3)'!II10=8,"8 Comté 18M 250g",IF('Tableau (3)'!II10=9,"9 Comté 18M 250g",IF('Tableau (3)'!II10=10,"10 Comté 18M 250g",IF('Tableau (3)'!II10&gt;10,"!!!!!!!!!!!!!!","")))))))))))</f>
        <v/>
      </c>
      <c r="IF12" s="14" t="str">
        <f>IF('Tableau (3)'!II31=1,"1 Tomme d'Auve. 500g",IF('Tableau (3)'!II31=2,"2 Tomme d'Auve. 500g",IF('Tableau (3)'!II31=3,"3 Tomme d'Auve. 500g",IF('Tableau (3)'!II31=4,"4 Tomme d'Auve. 500g",IF('Tableau (3)'!II31=5,"5 Tomme d'Auve. 500g",IF('Tableau (3)'!II31=6,"6 Tomme d'Auve. 500g",IF('Tableau (3)'!II31=7,"7 Tomme d'Auve. 500g",IF('Tableau (3)'!II31=8,"8 Tomme d'Auve. 500g",IF('Tableau (3)'!II31=9,"9 Tomme d'Auve. 500g",IF('Tableau (3)'!II31=10,"10 Tomme d'Auve. 500g",IF('Tableau (3)'!II31&gt;10,"!!!!!!!!!!!!!!","")))))))))))</f>
        <v/>
      </c>
      <c r="IG12" s="13" t="str">
        <f>IF('Tableau (3)'!IK10=1,"1 Comté 18M 250g",IF('Tableau (3)'!IK10=2,"2 Comté 18M 250g",IF('Tableau (3)'!IK10=3,"3 Comté 18M 250g",IF('Tableau (3)'!IK10=4,"4 Comté 18M 250g",IF('Tableau (3)'!IK10=5,"5 Comté 18M 250g",IF('Tableau (3)'!IK10=6,"6 Comté 18M 250g",IF('Tableau (3)'!IK10=7,"7 Comté 18M 250g",IF('Tableau (3)'!IK10=8,"8 Comté 18M 250g",IF('Tableau (3)'!IK10=9,"9 Comté 18M 250g",IF('Tableau (3)'!IK10=10,"10 Comté 18M 250g",IF('Tableau (3)'!IK10&gt;10,"!!!!!!!!!!!!!!","")))))))))))</f>
        <v/>
      </c>
      <c r="IH12" s="14" t="str">
        <f>IF('Tableau (3)'!IK31=1,"1 Tomme d'Auve. 500g",IF('Tableau (3)'!IK31=2,"2 Tomme d'Auve. 500g",IF('Tableau (3)'!IK31=3,"3 Tomme d'Auve. 500g",IF('Tableau (3)'!IK31=4,"4 Tomme d'Auve. 500g",IF('Tableau (3)'!IK31=5,"5 Tomme d'Auve. 500g",IF('Tableau (3)'!IK31=6,"6 Tomme d'Auve. 500g",IF('Tableau (3)'!IK31=7,"7 Tomme d'Auve. 500g",IF('Tableau (3)'!IK31=8,"8 Tomme d'Auve. 500g",IF('Tableau (3)'!IK31=9,"9 Tomme d'Auve. 500g",IF('Tableau (3)'!IK31=10,"10 Tomme d'Auve. 500g",IF('Tableau (3)'!IK31&gt;10,"!!!!!!!!!!!!!!","")))))))))))</f>
        <v/>
      </c>
      <c r="II12" s="13" t="str">
        <f>IF('Tableau (3)'!IM10=1,"1 Comté 18M 250g",IF('Tableau (3)'!IM10=2,"2 Comté 18M 250g",IF('Tableau (3)'!IM10=3,"3 Comté 18M 250g",IF('Tableau (3)'!IM10=4,"4 Comté 18M 250g",IF('Tableau (3)'!IM10=5,"5 Comté 18M 250g",IF('Tableau (3)'!IM10=6,"6 Comté 18M 250g",IF('Tableau (3)'!IM10=7,"7 Comté 18M 250g",IF('Tableau (3)'!IM10=8,"8 Comté 18M 250g",IF('Tableau (3)'!IM10=9,"9 Comté 18M 250g",IF('Tableau (3)'!IM10=10,"10 Comté 18M 250g",IF('Tableau (3)'!IM10&gt;10,"!!!!!!!!!!!!!!","")))))))))))</f>
        <v/>
      </c>
      <c r="IJ12" s="14" t="str">
        <f>IF('Tableau (3)'!IM31=1,"1 Tomme d'Auve. 500g",IF('Tableau (3)'!IM31=2,"2 Tomme d'Auve. 500g",IF('Tableau (3)'!IM31=3,"3 Tomme d'Auve. 500g",IF('Tableau (3)'!IM31=4,"4 Tomme d'Auve. 500g",IF('Tableau (3)'!IM31=5,"5 Tomme d'Auve. 500g",IF('Tableau (3)'!IM31=6,"6 Tomme d'Auve. 500g",IF('Tableau (3)'!IM31=7,"7 Tomme d'Auve. 500g",IF('Tableau (3)'!IM31=8,"8 Tomme d'Auve. 500g",IF('Tableau (3)'!IM31=9,"9 Tomme d'Auve. 500g",IF('Tableau (3)'!IM31=10,"10 Tomme d'Auve. 500g",IF('Tableau (3)'!IM31&gt;10,"!!!!!!!!!!!!!!","")))))))))))</f>
        <v/>
      </c>
      <c r="IK12" s="13" t="str">
        <f>IF('Tableau (3)'!IO10=1,"1 Comté 18M 250g",IF('Tableau (3)'!IO10=2,"2 Comté 18M 250g",IF('Tableau (3)'!IO10=3,"3 Comté 18M 250g",IF('Tableau (3)'!IO10=4,"4 Comté 18M 250g",IF('Tableau (3)'!IO10=5,"5 Comté 18M 250g",IF('Tableau (3)'!IO10=6,"6 Comté 18M 250g",IF('Tableau (3)'!IO10=7,"7 Comté 18M 250g",IF('Tableau (3)'!IO10=8,"8 Comté 18M 250g",IF('Tableau (3)'!IO10=9,"9 Comté 18M 250g",IF('Tableau (3)'!IO10=10,"10 Comté 18M 250g",IF('Tableau (3)'!IO10&gt;10,"!!!!!!!!!!!!!!","")))))))))))</f>
        <v/>
      </c>
      <c r="IL12" s="14" t="str">
        <f>IF('Tableau (3)'!IO31=1,"1 Tomme d'Auve. 500g",IF('Tableau (3)'!IO31=2,"2 Tomme d'Auve. 500g",IF('Tableau (3)'!IO31=3,"3 Tomme d'Auve. 500g",IF('Tableau (3)'!IO31=4,"4 Tomme d'Auve. 500g",IF('Tableau (3)'!IO31=5,"5 Tomme d'Auve. 500g",IF('Tableau (3)'!IO31=6,"6 Tomme d'Auve. 500g",IF('Tableau (3)'!IO31=7,"7 Tomme d'Auve. 500g",IF('Tableau (3)'!IO31=8,"8 Tomme d'Auve. 500g",IF('Tableau (3)'!IO31=9,"9 Tomme d'Auve. 500g",IF('Tableau (3)'!IO31=10,"10 Tomme d'Auve. 500g",IF('Tableau (3)'!IO31&gt;10,"!!!!!!!!!!!!!!","")))))))))))</f>
        <v/>
      </c>
      <c r="IM12" s="13" t="str">
        <f>IF('Tableau (3)'!IQ10=1,"1 Comté 18M 250g",IF('Tableau (3)'!IQ10=2,"2 Comté 18M 250g",IF('Tableau (3)'!IQ10=3,"3 Comté 18M 250g",IF('Tableau (3)'!IQ10=4,"4 Comté 18M 250g",IF('Tableau (3)'!IQ10=5,"5 Comté 18M 250g",IF('Tableau (3)'!IQ10=6,"6 Comté 18M 250g",IF('Tableau (3)'!IQ10=7,"7 Comté 18M 250g",IF('Tableau (3)'!IQ10=8,"8 Comté 18M 250g",IF('Tableau (3)'!IQ10=9,"9 Comté 18M 250g",IF('Tableau (3)'!IQ10=10,"10 Comté 18M 250g",IF('Tableau (3)'!IQ10&gt;10,"!!!!!!!!!!!!!!","")))))))))))</f>
        <v/>
      </c>
      <c r="IN12" s="14" t="str">
        <f>IF('Tableau (3)'!IQ31=1,"1 Tomme d'Auve. 500g",IF('Tableau (3)'!IQ31=2,"2 Tomme d'Auve. 500g",IF('Tableau (3)'!IQ31=3,"3 Tomme d'Auve. 500g",IF('Tableau (3)'!IQ31=4,"4 Tomme d'Auve. 500g",IF('Tableau (3)'!IQ31=5,"5 Tomme d'Auve. 500g",IF('Tableau (3)'!IQ31=6,"6 Tomme d'Auve. 500g",IF('Tableau (3)'!IQ31=7,"7 Tomme d'Auve. 500g",IF('Tableau (3)'!IQ31=8,"8 Tomme d'Auve. 500g",IF('Tableau (3)'!IQ31=9,"9 Tomme d'Auve. 500g",IF('Tableau (3)'!IQ31=10,"10 Tomme d'Auve. 500g",IF('Tableau (3)'!IQ31&gt;10,"!!!!!!!!!!!!!!","")))))))))))</f>
        <v/>
      </c>
      <c r="IO12" s="13" t="str">
        <f>IF('Tableau (3)'!IS10=1,"1 Comté 18M 250g",IF('Tableau (3)'!IS10=2,"2 Comté 18M 250g",IF('Tableau (3)'!IS10=3,"3 Comté 18M 250g",IF('Tableau (3)'!IS10=4,"4 Comté 18M 250g",IF('Tableau (3)'!IS10=5,"5 Comté 18M 250g",IF('Tableau (3)'!IS10=6,"6 Comté 18M 250g",IF('Tableau (3)'!IS10=7,"7 Comté 18M 250g",IF('Tableau (3)'!IS10=8,"8 Comté 18M 250g",IF('Tableau (3)'!IS10=9,"9 Comté 18M 250g",IF('Tableau (3)'!IS10=10,"10 Comté 18M 250g",IF('Tableau (3)'!IS10&gt;10,"!!!!!!!!!!!!!!","")))))))))))</f>
        <v/>
      </c>
      <c r="IP12" s="14" t="str">
        <f>IF('Tableau (3)'!IS31=1,"1 Tomme d'Auve. 500g",IF('Tableau (3)'!IS31=2,"2 Tomme d'Auve. 500g",IF('Tableau (3)'!IS31=3,"3 Tomme d'Auve. 500g",IF('Tableau (3)'!IS31=4,"4 Tomme d'Auve. 500g",IF('Tableau (3)'!IS31=5,"5 Tomme d'Auve. 500g",IF('Tableau (3)'!IS31=6,"6 Tomme d'Auve. 500g",IF('Tableau (3)'!IS31=7,"7 Tomme d'Auve. 500g",IF('Tableau (3)'!IS31=8,"8 Tomme d'Auve. 500g",IF('Tableau (3)'!IS31=9,"9 Tomme d'Auve. 500g",IF('Tableau (3)'!IS31=10,"10 Tomme d'Auve. 500g",IF('Tableau (3)'!IS31&gt;10,"!!!!!!!!!!!!!!","")))))))))))</f>
        <v/>
      </c>
      <c r="IQ12" s="13" t="str">
        <f>IF('Tableau (3)'!IU10=1,"1 Comté 18M 250g",IF('Tableau (3)'!IU10=2,"2 Comté 18M 250g",IF('Tableau (3)'!IU10=3,"3 Comté 18M 250g",IF('Tableau (3)'!IU10=4,"4 Comté 18M 250g",IF('Tableau (3)'!IU10=5,"5 Comté 18M 250g",IF('Tableau (3)'!IU10=6,"6 Comté 18M 250g",IF('Tableau (3)'!IU10=7,"7 Comté 18M 250g",IF('Tableau (3)'!IU10=8,"8 Comté 18M 250g",IF('Tableau (3)'!IU10=9,"9 Comté 18M 250g",IF('Tableau (3)'!IU10=10,"10 Comté 18M 250g",IF('Tableau (3)'!IU10&gt;10,"!!!!!!!!!!!!!!","")))))))))))</f>
        <v/>
      </c>
      <c r="IR12" s="14" t="str">
        <f>IF('Tableau (3)'!IU31=1,"1 Tomme d'Auve. 500g",IF('Tableau (3)'!IU31=2,"2 Tomme d'Auve. 500g",IF('Tableau (3)'!IU31=3,"3 Tomme d'Auve. 500g",IF('Tableau (3)'!IU31=4,"4 Tomme d'Auve. 500g",IF('Tableau (3)'!IU31=5,"5 Tomme d'Auve. 500g",IF('Tableau (3)'!IU31=6,"6 Tomme d'Auve. 500g",IF('Tableau (3)'!IU31=7,"7 Tomme d'Auve. 500g",IF('Tableau (3)'!IU31=8,"8 Tomme d'Auve. 500g",IF('Tableau (3)'!IU31=9,"9 Tomme d'Auve. 500g",IF('Tableau (3)'!IU31=10,"10 Tomme d'Auve. 500g",IF('Tableau (3)'!IU31&gt;10,"!!!!!!!!!!!!!!","")))))))))))</f>
        <v/>
      </c>
      <c r="IS12" s="13" t="str">
        <f>IF('Tableau (3)'!IW10=1,"1 Comté 18M 250g",IF('Tableau (3)'!IW10=2,"2 Comté 18M 250g",IF('Tableau (3)'!IW10=3,"3 Comté 18M 250g",IF('Tableau (3)'!IW10=4,"4 Comté 18M 250g",IF('Tableau (3)'!IW10=5,"5 Comté 18M 250g",IF('Tableau (3)'!IW10=6,"6 Comté 18M 250g",IF('Tableau (3)'!IW10=7,"7 Comté 18M 250g",IF('Tableau (3)'!IW10=8,"8 Comté 18M 250g",IF('Tableau (3)'!IW10=9,"9 Comté 18M 250g",IF('Tableau (3)'!IW10=10,"10 Comté 18M 250g",IF('Tableau (3)'!IW10&gt;10,"!!!!!!!!!!!!!!","")))))))))))</f>
        <v/>
      </c>
      <c r="IT12" s="14" t="str">
        <f>IF('Tableau (3)'!IW31=1,"1 Tomme d'Auve. 500g",IF('Tableau (3)'!IW31=2,"2 Tomme d'Auve. 500g",IF('Tableau (3)'!IW31=3,"3 Tomme d'Auve. 500g",IF('Tableau (3)'!IW31=4,"4 Tomme d'Auve. 500g",IF('Tableau (3)'!IW31=5,"5 Tomme d'Auve. 500g",IF('Tableau (3)'!IW31=6,"6 Tomme d'Auve. 500g",IF('Tableau (3)'!IW31=7,"7 Tomme d'Auve. 500g",IF('Tableau (3)'!IW31=8,"8 Tomme d'Auve. 500g",IF('Tableau (3)'!IW31=9,"9 Tomme d'Auve. 500g",IF('Tableau (3)'!IW31=10,"10 Tomme d'Auve. 500g",IF('Tableau (3)'!IW31&gt;10,"!!!!!!!!!!!!!!","")))))))))))</f>
        <v/>
      </c>
      <c r="IU12" s="13" t="str">
        <f>IF('Tableau (3)'!IY10=1,"1 Comté 18M 250g",IF('Tableau (3)'!IY10=2,"2 Comté 18M 250g",IF('Tableau (3)'!IY10=3,"3 Comté 18M 250g",IF('Tableau (3)'!IY10=4,"4 Comté 18M 250g",IF('Tableau (3)'!IY10=5,"5 Comté 18M 250g",IF('Tableau (3)'!IY10=6,"6 Comté 18M 250g",IF('Tableau (3)'!IY10=7,"7 Comté 18M 250g",IF('Tableau (3)'!IY10=8,"8 Comté 18M 250g",IF('Tableau (3)'!IY10=9,"9 Comté 18M 250g",IF('Tableau (3)'!IY10=10,"10 Comté 18M 250g",IF('Tableau (3)'!IY10&gt;10,"!!!!!!!!!!!!!!","")))))))))))</f>
        <v/>
      </c>
      <c r="IV12" s="14" t="str">
        <f>IF('Tableau (3)'!IY31=1,"1 Tomme d'Auve. 500g",IF('Tableau (3)'!IY31=2,"2 Tomme d'Auve. 500g",IF('Tableau (3)'!IY31=3,"3 Tomme d'Auve. 500g",IF('Tableau (3)'!IY31=4,"4 Tomme d'Auve. 500g",IF('Tableau (3)'!IY31=5,"5 Tomme d'Auve. 500g",IF('Tableau (3)'!IY31=6,"6 Tomme d'Auve. 500g",IF('Tableau (3)'!IY31=7,"7 Tomme d'Auve. 500g",IF('Tableau (3)'!IY31=8,"8 Tomme d'Auve. 500g",IF('Tableau (3)'!IY31=9,"9 Tomme d'Auve. 500g",IF('Tableau (3)'!IY31=10,"10 Tomme d'Auve. 500g",IF('Tableau (3)'!IY31&gt;10,"!!!!!!!!!!!!!!","")))))))))))</f>
        <v/>
      </c>
      <c r="IW12" s="13" t="str">
        <f>IF('Tableau (3)'!JA10=1,"1 Comté 18M 250g",IF('Tableau (3)'!JA10=2,"2 Comté 18M 250g",IF('Tableau (3)'!JA10=3,"3 Comté 18M 250g",IF('Tableau (3)'!JA10=4,"4 Comté 18M 250g",IF('Tableau (3)'!JA10=5,"5 Comté 18M 250g",IF('Tableau (3)'!JA10=6,"6 Comté 18M 250g",IF('Tableau (3)'!JA10=7,"7 Comté 18M 250g",IF('Tableau (3)'!JA10=8,"8 Comté 18M 250g",IF('Tableau (3)'!JA10=9,"9 Comté 18M 250g",IF('Tableau (3)'!JA10=10,"10 Comté 18M 250g",IF('Tableau (3)'!JA10&gt;10,"!!!!!!!!!!!!!!","")))))))))))</f>
        <v/>
      </c>
      <c r="IX12" s="14" t="str">
        <f>IF('Tableau (3)'!JA31=1,"1 Tomme d'Auve. 500g",IF('Tableau (3)'!JA31=2,"2 Tomme d'Auve. 500g",IF('Tableau (3)'!JA31=3,"3 Tomme d'Auve. 500g",IF('Tableau (3)'!JA31=4,"4 Tomme d'Auve. 500g",IF('Tableau (3)'!JA31=5,"5 Tomme d'Auve. 500g",IF('Tableau (3)'!JA31=6,"6 Tomme d'Auve. 500g",IF('Tableau (3)'!JA31=7,"7 Tomme d'Auve. 500g",IF('Tableau (3)'!JA31=8,"8 Tomme d'Auve. 500g",IF('Tableau (3)'!JA31=9,"9 Tomme d'Auve. 500g",IF('Tableau (3)'!JA31=10,"10 Tomme d'Auve. 500g",IF('Tableau (3)'!JA31&gt;10,"!!!!!!!!!!!!!!","")))))))))))</f>
        <v/>
      </c>
      <c r="IY12" s="13" t="str">
        <f>IF('Tableau (3)'!JC10=1,"1 Comté 18M 250g",IF('Tableau (3)'!JC10=2,"2 Comté 18M 250g",IF('Tableau (3)'!JC10=3,"3 Comté 18M 250g",IF('Tableau (3)'!JC10=4,"4 Comté 18M 250g",IF('Tableau (3)'!JC10=5,"5 Comté 18M 250g",IF('Tableau (3)'!JC10=6,"6 Comté 18M 250g",IF('Tableau (3)'!JC10=7,"7 Comté 18M 250g",IF('Tableau (3)'!JC10=8,"8 Comté 18M 250g",IF('Tableau (3)'!JC10=9,"9 Comté 18M 250g",IF('Tableau (3)'!JC10=10,"10 Comté 18M 250g",IF('Tableau (3)'!JC10&gt;10,"!!!!!!!!!!!!!!","")))))))))))</f>
        <v/>
      </c>
      <c r="IZ12" s="14" t="str">
        <f>IF('Tableau (3)'!JC31=1,"1 Tomme d'Auve. 500g",IF('Tableau (3)'!JC31=2,"2 Tomme d'Auve. 500g",IF('Tableau (3)'!JC31=3,"3 Tomme d'Auve. 500g",IF('Tableau (3)'!JC31=4,"4 Tomme d'Auve. 500g",IF('Tableau (3)'!JC31=5,"5 Tomme d'Auve. 500g",IF('Tableau (3)'!JC31=6,"6 Tomme d'Auve. 500g",IF('Tableau (3)'!JC31=7,"7 Tomme d'Auve. 500g",IF('Tableau (3)'!JC31=8,"8 Tomme d'Auve. 500g",IF('Tableau (3)'!JC31=9,"9 Tomme d'Auve. 500g",IF('Tableau (3)'!JC31=10,"10 Tomme d'Auve. 500g",IF('Tableau (3)'!JC31&gt;10,"!!!!!!!!!!!!!!","")))))))))))</f>
        <v/>
      </c>
      <c r="JA12" s="13" t="str">
        <f>IF('Tableau (3)'!JE10=1,"1 Comté 18M 250g",IF('Tableau (3)'!JE10=2,"2 Comté 18M 250g",IF('Tableau (3)'!JE10=3,"3 Comté 18M 250g",IF('Tableau (3)'!JE10=4,"4 Comté 18M 250g",IF('Tableau (3)'!JE10=5,"5 Comté 18M 250g",IF('Tableau (3)'!JE10=6,"6 Comté 18M 250g",IF('Tableau (3)'!JE10=7,"7 Comté 18M 250g",IF('Tableau (3)'!JE10=8,"8 Comté 18M 250g",IF('Tableau (3)'!JE10=9,"9 Comté 18M 250g",IF('Tableau (3)'!JE10=10,"10 Comté 18M 250g",IF('Tableau (3)'!JE10&gt;10,"!!!!!!!!!!!!!!","")))))))))))</f>
        <v/>
      </c>
      <c r="JB12" s="14" t="str">
        <f>IF('Tableau (3)'!JE31=1,"1 Tomme d'Auve. 500g",IF('Tableau (3)'!JE31=2,"2 Tomme d'Auve. 500g",IF('Tableau (3)'!JE31=3,"3 Tomme d'Auve. 500g",IF('Tableau (3)'!JE31=4,"4 Tomme d'Auve. 500g",IF('Tableau (3)'!JE31=5,"5 Tomme d'Auve. 500g",IF('Tableau (3)'!JE31=6,"6 Tomme d'Auve. 500g",IF('Tableau (3)'!JE31=7,"7 Tomme d'Auve. 500g",IF('Tableau (3)'!JE31=8,"8 Tomme d'Auve. 500g",IF('Tableau (3)'!JE31=9,"9 Tomme d'Auve. 500g",IF('Tableau (3)'!JE31=10,"10 Tomme d'Auve. 500g",IF('Tableau (3)'!JE31&gt;10,"!!!!!!!!!!!!!!","")))))))))))</f>
        <v/>
      </c>
      <c r="JC12" s="13" t="str">
        <f>IF('Tableau (3)'!JG10=1,"1 Comté 18M 250g",IF('Tableau (3)'!JG10=2,"2 Comté 18M 250g",IF('Tableau (3)'!JG10=3,"3 Comté 18M 250g",IF('Tableau (3)'!JG10=4,"4 Comté 18M 250g",IF('Tableau (3)'!JG10=5,"5 Comté 18M 250g",IF('Tableau (3)'!JG10=6,"6 Comté 18M 250g",IF('Tableau (3)'!JG10=7,"7 Comté 18M 250g",IF('Tableau (3)'!JG10=8,"8 Comté 18M 250g",IF('Tableau (3)'!JG10=9,"9 Comté 18M 250g",IF('Tableau (3)'!JG10=10,"10 Comté 18M 250g",IF('Tableau (3)'!JG10&gt;10,"!!!!!!!!!!!!!!","")))))))))))</f>
        <v/>
      </c>
      <c r="JD12" s="14" t="str">
        <f>IF('Tableau (3)'!JG31=1,"1 Tomme d'Auve. 500g",IF('Tableau (3)'!JG31=2,"2 Tomme d'Auve. 500g",IF('Tableau (3)'!JG31=3,"3 Tomme d'Auve. 500g",IF('Tableau (3)'!JG31=4,"4 Tomme d'Auve. 500g",IF('Tableau (3)'!JG31=5,"5 Tomme d'Auve. 500g",IF('Tableau (3)'!JG31=6,"6 Tomme d'Auve. 500g",IF('Tableau (3)'!JG31=7,"7 Tomme d'Auve. 500g",IF('Tableau (3)'!JG31=8,"8 Tomme d'Auve. 500g",IF('Tableau (3)'!JG31=9,"9 Tomme d'Auve. 500g",IF('Tableau (3)'!JG31=10,"10 Tomme d'Auve. 500g",IF('Tableau (3)'!JG31&gt;10,"!!!!!!!!!!!!!!","")))))))))))</f>
        <v/>
      </c>
      <c r="JE12" s="13" t="str">
        <f>IF('Tableau (3)'!JI10=1,"1 Comté 18M 250g",IF('Tableau (3)'!JI10=2,"2 Comté 18M 250g",IF('Tableau (3)'!JI10=3,"3 Comté 18M 250g",IF('Tableau (3)'!JI10=4,"4 Comté 18M 250g",IF('Tableau (3)'!JI10=5,"5 Comté 18M 250g",IF('Tableau (3)'!JI10=6,"6 Comté 18M 250g",IF('Tableau (3)'!JI10=7,"7 Comté 18M 250g",IF('Tableau (3)'!JI10=8,"8 Comté 18M 250g",IF('Tableau (3)'!JI10=9,"9 Comté 18M 250g",IF('Tableau (3)'!JI10=10,"10 Comté 18M 250g",IF('Tableau (3)'!JI10&gt;10,"!!!!!!!!!!!!!!","")))))))))))</f>
        <v/>
      </c>
      <c r="JF12" s="14" t="str">
        <f>IF('Tableau (3)'!JI31=1,"1 Tomme d'Auve. 500g",IF('Tableau (3)'!JI31=2,"2 Tomme d'Auve. 500g",IF('Tableau (3)'!JI31=3,"3 Tomme d'Auve. 500g",IF('Tableau (3)'!JI31=4,"4 Tomme d'Auve. 500g",IF('Tableau (3)'!JI31=5,"5 Tomme d'Auve. 500g",IF('Tableau (3)'!JI31=6,"6 Tomme d'Auve. 500g",IF('Tableau (3)'!JI31=7,"7 Tomme d'Auve. 500g",IF('Tableau (3)'!JI31=8,"8 Tomme d'Auve. 500g",IF('Tableau (3)'!JI31=9,"9 Tomme d'Auve. 500g",IF('Tableau (3)'!JI31=10,"10 Tomme d'Auve. 500g",IF('Tableau (3)'!JI31&gt;10,"!!!!!!!!!!!!!!","")))))))))))</f>
        <v/>
      </c>
      <c r="JG12" s="13" t="str">
        <f>IF('Tableau (3)'!JK10=1,"1 Comté 18M 250g",IF('Tableau (3)'!JK10=2,"2 Comté 18M 250g",IF('Tableau (3)'!JK10=3,"3 Comté 18M 250g",IF('Tableau (3)'!JK10=4,"4 Comté 18M 250g",IF('Tableau (3)'!JK10=5,"5 Comté 18M 250g",IF('Tableau (3)'!JK10=6,"6 Comté 18M 250g",IF('Tableau (3)'!JK10=7,"7 Comté 18M 250g",IF('Tableau (3)'!JK10=8,"8 Comté 18M 250g",IF('Tableau (3)'!JK10=9,"9 Comté 18M 250g",IF('Tableau (3)'!JK10=10,"10 Comté 18M 250g",IF('Tableau (3)'!JK10&gt;10,"!!!!!!!!!!!!!!","")))))))))))</f>
        <v/>
      </c>
      <c r="JH12" s="14" t="str">
        <f>IF('Tableau (3)'!JK31=1,"1 Tomme d'Auve. 500g",IF('Tableau (3)'!JK31=2,"2 Tomme d'Auve. 500g",IF('Tableau (3)'!JK31=3,"3 Tomme d'Auve. 500g",IF('Tableau (3)'!JK31=4,"4 Tomme d'Auve. 500g",IF('Tableau (3)'!JK31=5,"5 Tomme d'Auve. 500g",IF('Tableau (3)'!JK31=6,"6 Tomme d'Auve. 500g",IF('Tableau (3)'!JK31=7,"7 Tomme d'Auve. 500g",IF('Tableau (3)'!JK31=8,"8 Tomme d'Auve. 500g",IF('Tableau (3)'!JK31=9,"9 Tomme d'Auve. 500g",IF('Tableau (3)'!JK31=10,"10 Tomme d'Auve. 500g",IF('Tableau (3)'!JK31&gt;10,"!!!!!!!!!!!!!!","")))))))))))</f>
        <v/>
      </c>
      <c r="JI12" s="13" t="str">
        <f>IF('Tableau (3)'!JM10=1,"1 Comté 18M 250g",IF('Tableau (3)'!JM10=2,"2 Comté 18M 250g",IF('Tableau (3)'!JM10=3,"3 Comté 18M 250g",IF('Tableau (3)'!JM10=4,"4 Comté 18M 250g",IF('Tableau (3)'!JM10=5,"5 Comté 18M 250g",IF('Tableau (3)'!JM10=6,"6 Comté 18M 250g",IF('Tableau (3)'!JM10=7,"7 Comté 18M 250g",IF('Tableau (3)'!JM10=8,"8 Comté 18M 250g",IF('Tableau (3)'!JM10=9,"9 Comté 18M 250g",IF('Tableau (3)'!JM10=10,"10 Comté 18M 250g",IF('Tableau (3)'!JM10&gt;10,"!!!!!!!!!!!!!!","")))))))))))</f>
        <v/>
      </c>
      <c r="JJ12" s="14" t="str">
        <f>IF('Tableau (3)'!JM31=1,"1 Tomme d'Auve. 500g",IF('Tableau (3)'!JM31=2,"2 Tomme d'Auve. 500g",IF('Tableau (3)'!JM31=3,"3 Tomme d'Auve. 500g",IF('Tableau (3)'!JM31=4,"4 Tomme d'Auve. 500g",IF('Tableau (3)'!JM31=5,"5 Tomme d'Auve. 500g",IF('Tableau (3)'!JM31=6,"6 Tomme d'Auve. 500g",IF('Tableau (3)'!JM31=7,"7 Tomme d'Auve. 500g",IF('Tableau (3)'!JM31=8,"8 Tomme d'Auve. 500g",IF('Tableau (3)'!JM31=9,"9 Tomme d'Auve. 500g",IF('Tableau (3)'!JM31=10,"10 Tomme d'Auve. 500g",IF('Tableau (3)'!JM31&gt;10,"!!!!!!!!!!!!!!","")))))))))))</f>
        <v/>
      </c>
      <c r="JK12" s="13" t="str">
        <f>IF('Tableau (3)'!JO10=1,"1 Comté 18M 250g",IF('Tableau (3)'!JO10=2,"2 Comté 18M 250g",IF('Tableau (3)'!JO10=3,"3 Comté 18M 250g",IF('Tableau (3)'!JO10=4,"4 Comté 18M 250g",IF('Tableau (3)'!JO10=5,"5 Comté 18M 250g",IF('Tableau (3)'!JO10=6,"6 Comté 18M 250g",IF('Tableau (3)'!JO10=7,"7 Comté 18M 250g",IF('Tableau (3)'!JO10=8,"8 Comté 18M 250g",IF('Tableau (3)'!JO10=9,"9 Comté 18M 250g",IF('Tableau (3)'!JO10=10,"10 Comté 18M 250g",IF('Tableau (3)'!JO10&gt;10,"!!!!!!!!!!!!!!","")))))))))))</f>
        <v/>
      </c>
      <c r="JL12" s="14" t="str">
        <f>IF('Tableau (3)'!JO31=1,"1 Tomme d'Auve. 500g",IF('Tableau (3)'!JO31=2,"2 Tomme d'Auve. 500g",IF('Tableau (3)'!JO31=3,"3 Tomme d'Auve. 500g",IF('Tableau (3)'!JO31=4,"4 Tomme d'Auve. 500g",IF('Tableau (3)'!JO31=5,"5 Tomme d'Auve. 500g",IF('Tableau (3)'!JO31=6,"6 Tomme d'Auve. 500g",IF('Tableau (3)'!JO31=7,"7 Tomme d'Auve. 500g",IF('Tableau (3)'!JO31=8,"8 Tomme d'Auve. 500g",IF('Tableau (3)'!JO31=9,"9 Tomme d'Auve. 500g",IF('Tableau (3)'!JO31=10,"10 Tomme d'Auve. 500g",IF('Tableau (3)'!JO31&gt;10,"!!!!!!!!!!!!!!","")))))))))))</f>
        <v/>
      </c>
      <c r="JM12" s="13" t="str">
        <f>IF('Tableau (3)'!JQ10=1,"1 Comté 18M 250g",IF('Tableau (3)'!JQ10=2,"2 Comté 18M 250g",IF('Tableau (3)'!JQ10=3,"3 Comté 18M 250g",IF('Tableau (3)'!JQ10=4,"4 Comté 18M 250g",IF('Tableau (3)'!JQ10=5,"5 Comté 18M 250g",IF('Tableau (3)'!JQ10=6,"6 Comté 18M 250g",IF('Tableau (3)'!JQ10=7,"7 Comté 18M 250g",IF('Tableau (3)'!JQ10=8,"8 Comté 18M 250g",IF('Tableau (3)'!JQ10=9,"9 Comté 18M 250g",IF('Tableau (3)'!JQ10=10,"10 Comté 18M 250g",IF('Tableau (3)'!JQ10&gt;10,"!!!!!!!!!!!!!!","")))))))))))</f>
        <v/>
      </c>
      <c r="JN12" s="14" t="str">
        <f>IF('Tableau (3)'!JQ31=1,"1 Tomme d'Auve. 500g",IF('Tableau (3)'!JQ31=2,"2 Tomme d'Auve. 500g",IF('Tableau (3)'!JQ31=3,"3 Tomme d'Auve. 500g",IF('Tableau (3)'!JQ31=4,"4 Tomme d'Auve. 500g",IF('Tableau (3)'!JQ31=5,"5 Tomme d'Auve. 500g",IF('Tableau (3)'!JQ31=6,"6 Tomme d'Auve. 500g",IF('Tableau (3)'!JQ31=7,"7 Tomme d'Auve. 500g",IF('Tableau (3)'!JQ31=8,"8 Tomme d'Auve. 500g",IF('Tableau (3)'!JQ31=9,"9 Tomme d'Auve. 500g",IF('Tableau (3)'!JQ31=10,"10 Tomme d'Auve. 500g",IF('Tableau (3)'!JQ31&gt;10,"!!!!!!!!!!!!!!","")))))))))))</f>
        <v/>
      </c>
      <c r="JO12" s="13" t="str">
        <f>IF('Tableau (3)'!JS10=1,"1 Comté 18M 250g",IF('Tableau (3)'!JS10=2,"2 Comté 18M 250g",IF('Tableau (3)'!JS10=3,"3 Comté 18M 250g",IF('Tableau (3)'!JS10=4,"4 Comté 18M 250g",IF('Tableau (3)'!JS10=5,"5 Comté 18M 250g",IF('Tableau (3)'!JS10=6,"6 Comté 18M 250g",IF('Tableau (3)'!JS10=7,"7 Comté 18M 250g",IF('Tableau (3)'!JS10=8,"8 Comté 18M 250g",IF('Tableau (3)'!JS10=9,"9 Comté 18M 250g",IF('Tableau (3)'!JS10=10,"10 Comté 18M 250g",IF('Tableau (3)'!JS10&gt;10,"!!!!!!!!!!!!!!","")))))))))))</f>
        <v/>
      </c>
      <c r="JP12" s="14" t="str">
        <f>IF('Tableau (3)'!JS31=1,"1 Tomme d'Auve. 500g",IF('Tableau (3)'!JS31=2,"2 Tomme d'Auve. 500g",IF('Tableau (3)'!JS31=3,"3 Tomme d'Auve. 500g",IF('Tableau (3)'!JS31=4,"4 Tomme d'Auve. 500g",IF('Tableau (3)'!JS31=5,"5 Tomme d'Auve. 500g",IF('Tableau (3)'!JS31=6,"6 Tomme d'Auve. 500g",IF('Tableau (3)'!JS31=7,"7 Tomme d'Auve. 500g",IF('Tableau (3)'!JS31=8,"8 Tomme d'Auve. 500g",IF('Tableau (3)'!JS31=9,"9 Tomme d'Auve. 500g",IF('Tableau (3)'!JS31=10,"10 Tomme d'Auve. 500g",IF('Tableau (3)'!JS31&gt;10,"!!!!!!!!!!!!!!","")))))))))))</f>
        <v/>
      </c>
      <c r="JQ12" s="13" t="str">
        <f>IF('Tableau (3)'!JU10=1,"1 Comté 18M 250g",IF('Tableau (3)'!JU10=2,"2 Comté 18M 250g",IF('Tableau (3)'!JU10=3,"3 Comté 18M 250g",IF('Tableau (3)'!JU10=4,"4 Comté 18M 250g",IF('Tableau (3)'!JU10=5,"5 Comté 18M 250g",IF('Tableau (3)'!JU10=6,"6 Comté 18M 250g",IF('Tableau (3)'!JU10=7,"7 Comté 18M 250g",IF('Tableau (3)'!JU10=8,"8 Comté 18M 250g",IF('Tableau (3)'!JU10=9,"9 Comté 18M 250g",IF('Tableau (3)'!JU10=10,"10 Comté 18M 250g",IF('Tableau (3)'!JU10&gt;10,"!!!!!!!!!!!!!!","")))))))))))</f>
        <v/>
      </c>
      <c r="JR12" s="14" t="str">
        <f>IF('Tableau (3)'!JU31=1,"1 Tomme d'Auve. 500g",IF('Tableau (3)'!JU31=2,"2 Tomme d'Auve. 500g",IF('Tableau (3)'!JU31=3,"3 Tomme d'Auve. 500g",IF('Tableau (3)'!JU31=4,"4 Tomme d'Auve. 500g",IF('Tableau (3)'!JU31=5,"5 Tomme d'Auve. 500g",IF('Tableau (3)'!JU31=6,"6 Tomme d'Auve. 500g",IF('Tableau (3)'!JU31=7,"7 Tomme d'Auve. 500g",IF('Tableau (3)'!JU31=8,"8 Tomme d'Auve. 500g",IF('Tableau (3)'!JU31=9,"9 Tomme d'Auve. 500g",IF('Tableau (3)'!JU31=10,"10 Tomme d'Auve. 500g",IF('Tableau (3)'!JU31&gt;10,"!!!!!!!!!!!!!!","")))))))))))</f>
        <v/>
      </c>
      <c r="JS12" s="13" t="str">
        <f>IF('Tableau (3)'!JW10=1,"1 Comté 18M 250g",IF('Tableau (3)'!JW10=2,"2 Comté 18M 250g",IF('Tableau (3)'!JW10=3,"3 Comté 18M 250g",IF('Tableau (3)'!JW10=4,"4 Comté 18M 250g",IF('Tableau (3)'!JW10=5,"5 Comté 18M 250g",IF('Tableau (3)'!JW10=6,"6 Comté 18M 250g",IF('Tableau (3)'!JW10=7,"7 Comté 18M 250g",IF('Tableau (3)'!JW10=8,"8 Comté 18M 250g",IF('Tableau (3)'!JW10=9,"9 Comté 18M 250g",IF('Tableau (3)'!JW10=10,"10 Comté 18M 250g",IF('Tableau (3)'!JW10&gt;10,"!!!!!!!!!!!!!!","")))))))))))</f>
        <v/>
      </c>
      <c r="JT12" s="14" t="str">
        <f>IF('Tableau (3)'!JW31=1,"1 Tomme d'Auve. 500g",IF('Tableau (3)'!JW31=2,"2 Tomme d'Auve. 500g",IF('Tableau (3)'!JW31=3,"3 Tomme d'Auve. 500g",IF('Tableau (3)'!JW31=4,"4 Tomme d'Auve. 500g",IF('Tableau (3)'!JW31=5,"5 Tomme d'Auve. 500g",IF('Tableau (3)'!JW31=6,"6 Tomme d'Auve. 500g",IF('Tableau (3)'!JW31=7,"7 Tomme d'Auve. 500g",IF('Tableau (3)'!JW31=8,"8 Tomme d'Auve. 500g",IF('Tableau (3)'!JW31=9,"9 Tomme d'Auve. 500g",IF('Tableau (3)'!JW31=10,"10 Tomme d'Auve. 500g",IF('Tableau (3)'!JW31&gt;10,"!!!!!!!!!!!!!!","")))))))))))</f>
        <v/>
      </c>
      <c r="JU12" s="13" t="str">
        <f>IF('Tableau (3)'!JY10=1,"1 Comté 18M 250g",IF('Tableau (3)'!JY10=2,"2 Comté 18M 250g",IF('Tableau (3)'!JY10=3,"3 Comté 18M 250g",IF('Tableau (3)'!JY10=4,"4 Comté 18M 250g",IF('Tableau (3)'!JY10=5,"5 Comté 18M 250g",IF('Tableau (3)'!JY10=6,"6 Comté 18M 250g",IF('Tableau (3)'!JY10=7,"7 Comté 18M 250g",IF('Tableau (3)'!JY10=8,"8 Comté 18M 250g",IF('Tableau (3)'!JY10=9,"9 Comté 18M 250g",IF('Tableau (3)'!JY10=10,"10 Comté 18M 250g",IF('Tableau (3)'!JY10&gt;10,"!!!!!!!!!!!!!!","")))))))))))</f>
        <v/>
      </c>
      <c r="JV12" s="14" t="str">
        <f>IF('Tableau (3)'!JY31=1,"1 Tomme d'Auve. 500g",IF('Tableau (3)'!JY31=2,"2 Tomme d'Auve. 500g",IF('Tableau (3)'!JY31=3,"3 Tomme d'Auve. 500g",IF('Tableau (3)'!JY31=4,"4 Tomme d'Auve. 500g",IF('Tableau (3)'!JY31=5,"5 Tomme d'Auve. 500g",IF('Tableau (3)'!JY31=6,"6 Tomme d'Auve. 500g",IF('Tableau (3)'!JY31=7,"7 Tomme d'Auve. 500g",IF('Tableau (3)'!JY31=8,"8 Tomme d'Auve. 500g",IF('Tableau (3)'!JY31=9,"9 Tomme d'Auve. 500g",IF('Tableau (3)'!JY31=10,"10 Tomme d'Auve. 500g",IF('Tableau (3)'!JY31&gt;10,"!!!!!!!!!!!!!!","")))))))))))</f>
        <v/>
      </c>
      <c r="JW12" s="13" t="str">
        <f>IF('Tableau (3)'!KA10=1,"1 Comté 18M 250g",IF('Tableau (3)'!KA10=2,"2 Comté 18M 250g",IF('Tableau (3)'!KA10=3,"3 Comté 18M 250g",IF('Tableau (3)'!KA10=4,"4 Comté 18M 250g",IF('Tableau (3)'!KA10=5,"5 Comté 18M 250g",IF('Tableau (3)'!KA10=6,"6 Comté 18M 250g",IF('Tableau (3)'!KA10=7,"7 Comté 18M 250g",IF('Tableau (3)'!KA10=8,"8 Comté 18M 250g",IF('Tableau (3)'!KA10=9,"9 Comté 18M 250g",IF('Tableau (3)'!KA10=10,"10 Comté 18M 250g",IF('Tableau (3)'!KA10&gt;10,"!!!!!!!!!!!!!!","")))))))))))</f>
        <v/>
      </c>
      <c r="JX12" s="14" t="str">
        <f>IF('Tableau (3)'!KA31=1,"1 Tomme d'Auve. 500g",IF('Tableau (3)'!KA31=2,"2 Tomme d'Auve. 500g",IF('Tableau (3)'!KA31=3,"3 Tomme d'Auve. 500g",IF('Tableau (3)'!KA31=4,"4 Tomme d'Auve. 500g",IF('Tableau (3)'!KA31=5,"5 Tomme d'Auve. 500g",IF('Tableau (3)'!KA31=6,"6 Tomme d'Auve. 500g",IF('Tableau (3)'!KA31=7,"7 Tomme d'Auve. 500g",IF('Tableau (3)'!KA31=8,"8 Tomme d'Auve. 500g",IF('Tableau (3)'!KA31=9,"9 Tomme d'Auve. 500g",IF('Tableau (3)'!KA31=10,"10 Tomme d'Auve. 500g",IF('Tableau (3)'!KA31&gt;10,"!!!!!!!!!!!!!!","")))))))))))</f>
        <v/>
      </c>
      <c r="JY12" s="13" t="str">
        <f>IF('Tableau (3)'!KC10=1,"1 Comté 18M 250g",IF('Tableau (3)'!KC10=2,"2 Comté 18M 250g",IF('Tableau (3)'!KC10=3,"3 Comté 18M 250g",IF('Tableau (3)'!KC10=4,"4 Comté 18M 250g",IF('Tableau (3)'!KC10=5,"5 Comté 18M 250g",IF('Tableau (3)'!KC10=6,"6 Comté 18M 250g",IF('Tableau (3)'!KC10=7,"7 Comté 18M 250g",IF('Tableau (3)'!KC10=8,"8 Comté 18M 250g",IF('Tableau (3)'!KC10=9,"9 Comté 18M 250g",IF('Tableau (3)'!KC10=10,"10 Comté 18M 250g",IF('Tableau (3)'!KC10&gt;10,"!!!!!!!!!!!!!!","")))))))))))</f>
        <v/>
      </c>
      <c r="JZ12" s="14" t="str">
        <f>IF('Tableau (3)'!KC31=1,"1 Tomme d'Auve. 500g",IF('Tableau (3)'!KC31=2,"2 Tomme d'Auve. 500g",IF('Tableau (3)'!KC31=3,"3 Tomme d'Auve. 500g",IF('Tableau (3)'!KC31=4,"4 Tomme d'Auve. 500g",IF('Tableau (3)'!KC31=5,"5 Tomme d'Auve. 500g",IF('Tableau (3)'!KC31=6,"6 Tomme d'Auve. 500g",IF('Tableau (3)'!KC31=7,"7 Tomme d'Auve. 500g",IF('Tableau (3)'!KC31=8,"8 Tomme d'Auve. 500g",IF('Tableau (3)'!KC31=9,"9 Tomme d'Auve. 500g",IF('Tableau (3)'!KC31=10,"10 Tomme d'Auve. 500g",IF('Tableau (3)'!KC31&gt;10,"!!!!!!!!!!!!!!","")))))))))))</f>
        <v/>
      </c>
      <c r="KA12" s="13" t="str">
        <f>IF('Tableau (3)'!KE10=1,"1 Comté 18M 250g",IF('Tableau (3)'!KE10=2,"2 Comté 18M 250g",IF('Tableau (3)'!KE10=3,"3 Comté 18M 250g",IF('Tableau (3)'!KE10=4,"4 Comté 18M 250g",IF('Tableau (3)'!KE10=5,"5 Comté 18M 250g",IF('Tableau (3)'!KE10=6,"6 Comté 18M 250g",IF('Tableau (3)'!KE10=7,"7 Comté 18M 250g",IF('Tableau (3)'!KE10=8,"8 Comté 18M 250g",IF('Tableau (3)'!KE10=9,"9 Comté 18M 250g",IF('Tableau (3)'!KE10=10,"10 Comté 18M 250g",IF('Tableau (3)'!KE10&gt;10,"!!!!!!!!!!!!!!","")))))))))))</f>
        <v/>
      </c>
      <c r="KB12" s="14" t="str">
        <f>IF('Tableau (3)'!KE31=1,"1 Tomme d'Auve. 500g",IF('Tableau (3)'!KE31=2,"2 Tomme d'Auve. 500g",IF('Tableau (3)'!KE31=3,"3 Tomme d'Auve. 500g",IF('Tableau (3)'!KE31=4,"4 Tomme d'Auve. 500g",IF('Tableau (3)'!KE31=5,"5 Tomme d'Auve. 500g",IF('Tableau (3)'!KE31=6,"6 Tomme d'Auve. 500g",IF('Tableau (3)'!KE31=7,"7 Tomme d'Auve. 500g",IF('Tableau (3)'!KE31=8,"8 Tomme d'Auve. 500g",IF('Tableau (3)'!KE31=9,"9 Tomme d'Auve. 500g",IF('Tableau (3)'!KE31=10,"10 Tomme d'Auve. 500g",IF('Tableau (3)'!KE31&gt;10,"!!!!!!!!!!!!!!","")))))))))))</f>
        <v/>
      </c>
      <c r="KC12" s="13" t="str">
        <f>IF('Tableau (3)'!KG10=1,"1 Comté 18M 250g",IF('Tableau (3)'!KG10=2,"2 Comté 18M 250g",IF('Tableau (3)'!KG10=3,"3 Comté 18M 250g",IF('Tableau (3)'!KG10=4,"4 Comté 18M 250g",IF('Tableau (3)'!KG10=5,"5 Comté 18M 250g",IF('Tableau (3)'!KG10=6,"6 Comté 18M 250g",IF('Tableau (3)'!KG10=7,"7 Comté 18M 250g",IF('Tableau (3)'!KG10=8,"8 Comté 18M 250g",IF('Tableau (3)'!KG10=9,"9 Comté 18M 250g",IF('Tableau (3)'!KG10=10,"10 Comté 18M 250g",IF('Tableau (3)'!KG10&gt;10,"!!!!!!!!!!!!!!","")))))))))))</f>
        <v/>
      </c>
      <c r="KD12" s="14" t="str">
        <f>IF('Tableau (3)'!KG31=1,"1 Tomme d'Auve. 500g",IF('Tableau (3)'!KG31=2,"2 Tomme d'Auve. 500g",IF('Tableau (3)'!KG31=3,"3 Tomme d'Auve. 500g",IF('Tableau (3)'!KG31=4,"4 Tomme d'Auve. 500g",IF('Tableau (3)'!KG31=5,"5 Tomme d'Auve. 500g",IF('Tableau (3)'!KG31=6,"6 Tomme d'Auve. 500g",IF('Tableau (3)'!KG31=7,"7 Tomme d'Auve. 500g",IF('Tableau (3)'!KG31=8,"8 Tomme d'Auve. 500g",IF('Tableau (3)'!KG31=9,"9 Tomme d'Auve. 500g",IF('Tableau (3)'!KG31=10,"10 Tomme d'Auve. 500g",IF('Tableau (3)'!KG31&gt;10,"!!!!!!!!!!!!!!","")))))))))))</f>
        <v/>
      </c>
      <c r="KE12" s="13" t="str">
        <f>IF('Tableau (3)'!KI10=1,"1 Comté 18M 250g",IF('Tableau (3)'!KI10=2,"2 Comté 18M 250g",IF('Tableau (3)'!KI10=3,"3 Comté 18M 250g",IF('Tableau (3)'!KI10=4,"4 Comté 18M 250g",IF('Tableau (3)'!KI10=5,"5 Comté 18M 250g",IF('Tableau (3)'!KI10=6,"6 Comté 18M 250g",IF('Tableau (3)'!KI10=7,"7 Comté 18M 250g",IF('Tableau (3)'!KI10=8,"8 Comté 18M 250g",IF('Tableau (3)'!KI10=9,"9 Comté 18M 250g",IF('Tableau (3)'!KI10=10,"10 Comté 18M 250g",IF('Tableau (3)'!KI10&gt;10,"!!!!!!!!!!!!!!","")))))))))))</f>
        <v/>
      </c>
      <c r="KF12" s="14" t="str">
        <f>IF('Tableau (3)'!KI31=1,"1 Tomme d'Auve. 500g",IF('Tableau (3)'!KI31=2,"2 Tomme d'Auve. 500g",IF('Tableau (3)'!KI31=3,"3 Tomme d'Auve. 500g",IF('Tableau (3)'!KI31=4,"4 Tomme d'Auve. 500g",IF('Tableau (3)'!KI31=5,"5 Tomme d'Auve. 500g",IF('Tableau (3)'!KI31=6,"6 Tomme d'Auve. 500g",IF('Tableau (3)'!KI31=7,"7 Tomme d'Auve. 500g",IF('Tableau (3)'!KI31=8,"8 Tomme d'Auve. 500g",IF('Tableau (3)'!KI31=9,"9 Tomme d'Auve. 500g",IF('Tableau (3)'!KI31=10,"10 Tomme d'Auve. 500g",IF('Tableau (3)'!KI31&gt;10,"!!!!!!!!!!!!!!","")))))))))))</f>
        <v/>
      </c>
      <c r="KG12" s="13" t="str">
        <f>IF('Tableau (3)'!KK10=1,"1 Comté 18M 250g",IF('Tableau (3)'!KK10=2,"2 Comté 18M 250g",IF('Tableau (3)'!KK10=3,"3 Comté 18M 250g",IF('Tableau (3)'!KK10=4,"4 Comté 18M 250g",IF('Tableau (3)'!KK10=5,"5 Comté 18M 250g",IF('Tableau (3)'!KK10=6,"6 Comté 18M 250g",IF('Tableau (3)'!KK10=7,"7 Comté 18M 250g",IF('Tableau (3)'!KK10=8,"8 Comté 18M 250g",IF('Tableau (3)'!KK10=9,"9 Comté 18M 250g",IF('Tableau (3)'!KK10=10,"10 Comté 18M 250g",IF('Tableau (3)'!KK10&gt;10,"!!!!!!!!!!!!!!","")))))))))))</f>
        <v/>
      </c>
      <c r="KH12" s="14" t="str">
        <f>IF('Tableau (3)'!KK31=1,"1 Tomme d'Auve. 500g",IF('Tableau (3)'!KK31=2,"2 Tomme d'Auve. 500g",IF('Tableau (3)'!KK31=3,"3 Tomme d'Auve. 500g",IF('Tableau (3)'!KK31=4,"4 Tomme d'Auve. 500g",IF('Tableau (3)'!KK31=5,"5 Tomme d'Auve. 500g",IF('Tableau (3)'!KK31=6,"6 Tomme d'Auve. 500g",IF('Tableau (3)'!KK31=7,"7 Tomme d'Auve. 500g",IF('Tableau (3)'!KK31=8,"8 Tomme d'Auve. 500g",IF('Tableau (3)'!KK31=9,"9 Tomme d'Auve. 500g",IF('Tableau (3)'!KK31=10,"10 Tomme d'Auve. 500g",IF('Tableau (3)'!KK31&gt;10,"!!!!!!!!!!!!!!","")))))))))))</f>
        <v/>
      </c>
      <c r="KI12" s="13" t="str">
        <f>IF('Tableau (3)'!KM10=1,"1 Comté 18M 250g",IF('Tableau (3)'!KM10=2,"2 Comté 18M 250g",IF('Tableau (3)'!KM10=3,"3 Comté 18M 250g",IF('Tableau (3)'!KM10=4,"4 Comté 18M 250g",IF('Tableau (3)'!KM10=5,"5 Comté 18M 250g",IF('Tableau (3)'!KM10=6,"6 Comté 18M 250g",IF('Tableau (3)'!KM10=7,"7 Comté 18M 250g",IF('Tableau (3)'!KM10=8,"8 Comté 18M 250g",IF('Tableau (3)'!KM10=9,"9 Comté 18M 250g",IF('Tableau (3)'!KM10=10,"10 Comté 18M 250g",IF('Tableau (3)'!KM10&gt;10,"!!!!!!!!!!!!!!","")))))))))))</f>
        <v/>
      </c>
      <c r="KJ12" s="14" t="str">
        <f>IF('Tableau (3)'!KM31=1,"1 Tomme d'Auve. 500g",IF('Tableau (3)'!KM31=2,"2 Tomme d'Auve. 500g",IF('Tableau (3)'!KM31=3,"3 Tomme d'Auve. 500g",IF('Tableau (3)'!KM31=4,"4 Tomme d'Auve. 500g",IF('Tableau (3)'!KM31=5,"5 Tomme d'Auve. 500g",IF('Tableau (3)'!KM31=6,"6 Tomme d'Auve. 500g",IF('Tableau (3)'!KM31=7,"7 Tomme d'Auve. 500g",IF('Tableau (3)'!KM31=8,"8 Tomme d'Auve. 500g",IF('Tableau (3)'!KM31=9,"9 Tomme d'Auve. 500g",IF('Tableau (3)'!KM31=10,"10 Tomme d'Auve. 500g",IF('Tableau (3)'!KM31&gt;10,"!!!!!!!!!!!!!!","")))))))))))</f>
        <v/>
      </c>
      <c r="KK12" s="13" t="str">
        <f>IF('Tableau (3)'!KO10=1,"1 Comté 18M 250g",IF('Tableau (3)'!KO10=2,"2 Comté 18M 250g",IF('Tableau (3)'!KO10=3,"3 Comté 18M 250g",IF('Tableau (3)'!KO10=4,"4 Comté 18M 250g",IF('Tableau (3)'!KO10=5,"5 Comté 18M 250g",IF('Tableau (3)'!KO10=6,"6 Comté 18M 250g",IF('Tableau (3)'!KO10=7,"7 Comté 18M 250g",IF('Tableau (3)'!KO10=8,"8 Comté 18M 250g",IF('Tableau (3)'!KO10=9,"9 Comté 18M 250g",IF('Tableau (3)'!KO10=10,"10 Comté 18M 250g",IF('Tableau (3)'!KO10&gt;10,"!!!!!!!!!!!!!!","")))))))))))</f>
        <v/>
      </c>
      <c r="KL12" s="14" t="str">
        <f>IF('Tableau (3)'!KO31=1,"1 Tomme d'Auve. 500g",IF('Tableau (3)'!KO31=2,"2 Tomme d'Auve. 500g",IF('Tableau (3)'!KO31=3,"3 Tomme d'Auve. 500g",IF('Tableau (3)'!KO31=4,"4 Tomme d'Auve. 500g",IF('Tableau (3)'!KO31=5,"5 Tomme d'Auve. 500g",IF('Tableau (3)'!KO31=6,"6 Tomme d'Auve. 500g",IF('Tableau (3)'!KO31=7,"7 Tomme d'Auve. 500g",IF('Tableau (3)'!KO31=8,"8 Tomme d'Auve. 500g",IF('Tableau (3)'!KO31=9,"9 Tomme d'Auve. 500g",IF('Tableau (3)'!KO31=10,"10 Tomme d'Auve. 500g",IF('Tableau (3)'!KO31&gt;10,"!!!!!!!!!!!!!!","")))))))))))</f>
        <v/>
      </c>
      <c r="KM12" s="13" t="str">
        <f>IF('Tableau (3)'!KQ10=1,"1 Comté 18M 250g",IF('Tableau (3)'!KQ10=2,"2 Comté 18M 250g",IF('Tableau (3)'!KQ10=3,"3 Comté 18M 250g",IF('Tableau (3)'!KQ10=4,"4 Comté 18M 250g",IF('Tableau (3)'!KQ10=5,"5 Comté 18M 250g",IF('Tableau (3)'!KQ10=6,"6 Comté 18M 250g",IF('Tableau (3)'!KQ10=7,"7 Comté 18M 250g",IF('Tableau (3)'!KQ10=8,"8 Comté 18M 250g",IF('Tableau (3)'!KQ10=9,"9 Comté 18M 250g",IF('Tableau (3)'!KQ10=10,"10 Comté 18M 250g",IF('Tableau (3)'!KQ10&gt;10,"!!!!!!!!!!!!!!","")))))))))))</f>
        <v/>
      </c>
      <c r="KN12" s="14" t="str">
        <f>IF('Tableau (3)'!KQ31=1,"1 Tomme d'Auve. 500g",IF('Tableau (3)'!KQ31=2,"2 Tomme d'Auve. 500g",IF('Tableau (3)'!KQ31=3,"3 Tomme d'Auve. 500g",IF('Tableau (3)'!KQ31=4,"4 Tomme d'Auve. 500g",IF('Tableau (3)'!KQ31=5,"5 Tomme d'Auve. 500g",IF('Tableau (3)'!KQ31=6,"6 Tomme d'Auve. 500g",IF('Tableau (3)'!KQ31=7,"7 Tomme d'Auve. 500g",IF('Tableau (3)'!KQ31=8,"8 Tomme d'Auve. 500g",IF('Tableau (3)'!KQ31=9,"9 Tomme d'Auve. 500g",IF('Tableau (3)'!KQ31=10,"10 Tomme d'Auve. 500g",IF('Tableau (3)'!KQ31&gt;10,"!!!!!!!!!!!!!!","")))))))))))</f>
        <v/>
      </c>
      <c r="KO12" s="13" t="str">
        <f>IF('Tableau (3)'!KS10=1,"1 Comté 18M 250g",IF('Tableau (3)'!KS10=2,"2 Comté 18M 250g",IF('Tableau (3)'!KS10=3,"3 Comté 18M 250g",IF('Tableau (3)'!KS10=4,"4 Comté 18M 250g",IF('Tableau (3)'!KS10=5,"5 Comté 18M 250g",IF('Tableau (3)'!KS10=6,"6 Comté 18M 250g",IF('Tableau (3)'!KS10=7,"7 Comté 18M 250g",IF('Tableau (3)'!KS10=8,"8 Comté 18M 250g",IF('Tableau (3)'!KS10=9,"9 Comté 18M 250g",IF('Tableau (3)'!KS10=10,"10 Comté 18M 250g",IF('Tableau (3)'!KS10&gt;10,"!!!!!!!!!!!!!!","")))))))))))</f>
        <v/>
      </c>
      <c r="KP12" s="14" t="str">
        <f>IF('Tableau (3)'!KS31=1,"1 Tomme d'Auve. 500g",IF('Tableau (3)'!KS31=2,"2 Tomme d'Auve. 500g",IF('Tableau (3)'!KS31=3,"3 Tomme d'Auve. 500g",IF('Tableau (3)'!KS31=4,"4 Tomme d'Auve. 500g",IF('Tableau (3)'!KS31=5,"5 Tomme d'Auve. 500g",IF('Tableau (3)'!KS31=6,"6 Tomme d'Auve. 500g",IF('Tableau (3)'!KS31=7,"7 Tomme d'Auve. 500g",IF('Tableau (3)'!KS31=8,"8 Tomme d'Auve. 500g",IF('Tableau (3)'!KS31=9,"9 Tomme d'Auve. 500g",IF('Tableau (3)'!KS31=10,"10 Tomme d'Auve. 500g",IF('Tableau (3)'!KS31&gt;10,"!!!!!!!!!!!!!!","")))))))))))</f>
        <v/>
      </c>
      <c r="KQ12" s="13" t="str">
        <f>IF('Tableau (3)'!KU10=1,"1 Comté 18M 250g",IF('Tableau (3)'!KU10=2,"2 Comté 18M 250g",IF('Tableau (3)'!KU10=3,"3 Comté 18M 250g",IF('Tableau (3)'!KU10=4,"4 Comté 18M 250g",IF('Tableau (3)'!KU10=5,"5 Comté 18M 250g",IF('Tableau (3)'!KU10=6,"6 Comté 18M 250g",IF('Tableau (3)'!KU10=7,"7 Comté 18M 250g",IF('Tableau (3)'!KU10=8,"8 Comté 18M 250g",IF('Tableau (3)'!KU10=9,"9 Comté 18M 250g",IF('Tableau (3)'!KU10=10,"10 Comté 18M 250g",IF('Tableau (3)'!KU10&gt;10,"!!!!!!!!!!!!!!","")))))))))))</f>
        <v/>
      </c>
      <c r="KR12" s="14" t="str">
        <f>IF('Tableau (3)'!KU31=1,"1 Tomme d'Auve. 500g",IF('Tableau (3)'!KU31=2,"2 Tomme d'Auve. 500g",IF('Tableau (3)'!KU31=3,"3 Tomme d'Auve. 500g",IF('Tableau (3)'!KU31=4,"4 Tomme d'Auve. 500g",IF('Tableau (3)'!KU31=5,"5 Tomme d'Auve. 500g",IF('Tableau (3)'!KU31=6,"6 Tomme d'Auve. 500g",IF('Tableau (3)'!KU31=7,"7 Tomme d'Auve. 500g",IF('Tableau (3)'!KU31=8,"8 Tomme d'Auve. 500g",IF('Tableau (3)'!KU31=9,"9 Tomme d'Auve. 500g",IF('Tableau (3)'!KU31=10,"10 Tomme d'Auve. 500g",IF('Tableau (3)'!KU31&gt;10,"!!!!!!!!!!!!!!","")))))))))))</f>
        <v/>
      </c>
      <c r="KS12" s="13" t="str">
        <f>IF('Tableau (3)'!KW10=1,"1 Comté 18M 250g",IF('Tableau (3)'!KW10=2,"2 Comté 18M 250g",IF('Tableau (3)'!KW10=3,"3 Comté 18M 250g",IF('Tableau (3)'!KW10=4,"4 Comté 18M 250g",IF('Tableau (3)'!KW10=5,"5 Comté 18M 250g",IF('Tableau (3)'!KW10=6,"6 Comté 18M 250g",IF('Tableau (3)'!KW10=7,"7 Comté 18M 250g",IF('Tableau (3)'!KW10=8,"8 Comté 18M 250g",IF('Tableau (3)'!KW10=9,"9 Comté 18M 250g",IF('Tableau (3)'!KW10=10,"10 Comté 18M 250g",IF('Tableau (3)'!KW10&gt;10,"!!!!!!!!!!!!!!","")))))))))))</f>
        <v/>
      </c>
      <c r="KT12" s="14" t="str">
        <f>IF('Tableau (3)'!KW31=1,"1 Tomme d'Auve. 500g",IF('Tableau (3)'!KW31=2,"2 Tomme d'Auve. 500g",IF('Tableau (3)'!KW31=3,"3 Tomme d'Auve. 500g",IF('Tableau (3)'!KW31=4,"4 Tomme d'Auve. 500g",IF('Tableau (3)'!KW31=5,"5 Tomme d'Auve. 500g",IF('Tableau (3)'!KW31=6,"6 Tomme d'Auve. 500g",IF('Tableau (3)'!KW31=7,"7 Tomme d'Auve. 500g",IF('Tableau (3)'!KW31=8,"8 Tomme d'Auve. 500g",IF('Tableau (3)'!KW31=9,"9 Tomme d'Auve. 500g",IF('Tableau (3)'!KW31=10,"10 Tomme d'Auve. 500g",IF('Tableau (3)'!KW31&gt;10,"!!!!!!!!!!!!!!","")))))))))))</f>
        <v/>
      </c>
      <c r="KU12" s="13" t="str">
        <f>IF('Tableau (3)'!KY10=1,"1 Comté 18M 250g",IF('Tableau (3)'!KY10=2,"2 Comté 18M 250g",IF('Tableau (3)'!KY10=3,"3 Comté 18M 250g",IF('Tableau (3)'!KY10=4,"4 Comté 18M 250g",IF('Tableau (3)'!KY10=5,"5 Comté 18M 250g",IF('Tableau (3)'!KY10=6,"6 Comté 18M 250g",IF('Tableau (3)'!KY10=7,"7 Comté 18M 250g",IF('Tableau (3)'!KY10=8,"8 Comté 18M 250g",IF('Tableau (3)'!KY10=9,"9 Comté 18M 250g",IF('Tableau (3)'!KY10=10,"10 Comté 18M 250g",IF('Tableau (3)'!KY10&gt;10,"!!!!!!!!!!!!!!","")))))))))))</f>
        <v/>
      </c>
      <c r="KV12" s="14" t="str">
        <f>IF('Tableau (3)'!KY31=1,"1 Tomme d'Auve. 500g",IF('Tableau (3)'!KY31=2,"2 Tomme d'Auve. 500g",IF('Tableau (3)'!KY31=3,"3 Tomme d'Auve. 500g",IF('Tableau (3)'!KY31=4,"4 Tomme d'Auve. 500g",IF('Tableau (3)'!KY31=5,"5 Tomme d'Auve. 500g",IF('Tableau (3)'!KY31=6,"6 Tomme d'Auve. 500g",IF('Tableau (3)'!KY31=7,"7 Tomme d'Auve. 500g",IF('Tableau (3)'!KY31=8,"8 Tomme d'Auve. 500g",IF('Tableau (3)'!KY31=9,"9 Tomme d'Auve. 500g",IF('Tableau (3)'!KY31=10,"10 Tomme d'Auve. 500g",IF('Tableau (3)'!KY31&gt;10,"!!!!!!!!!!!!!!","")))))))))))</f>
        <v/>
      </c>
      <c r="KW12" s="13" t="str">
        <f>IF('Tableau (3)'!LA10=1,"1 Comté 18M 250g",IF('Tableau (3)'!LA10=2,"2 Comté 18M 250g",IF('Tableau (3)'!LA10=3,"3 Comté 18M 250g",IF('Tableau (3)'!LA10=4,"4 Comté 18M 250g",IF('Tableau (3)'!LA10=5,"5 Comté 18M 250g",IF('Tableau (3)'!LA10=6,"6 Comté 18M 250g",IF('Tableau (3)'!LA10=7,"7 Comté 18M 250g",IF('Tableau (3)'!LA10=8,"8 Comté 18M 250g",IF('Tableau (3)'!LA10=9,"9 Comté 18M 250g",IF('Tableau (3)'!LA10=10,"10 Comté 18M 250g",IF('Tableau (3)'!LA10&gt;10,"!!!!!!!!!!!!!!","")))))))))))</f>
        <v/>
      </c>
      <c r="KX12" s="14" t="str">
        <f>IF('Tableau (3)'!LA31=1,"1 Tomme d'Auve. 500g",IF('Tableau (3)'!LA31=2,"2 Tomme d'Auve. 500g",IF('Tableau (3)'!LA31=3,"3 Tomme d'Auve. 500g",IF('Tableau (3)'!LA31=4,"4 Tomme d'Auve. 500g",IF('Tableau (3)'!LA31=5,"5 Tomme d'Auve. 500g",IF('Tableau (3)'!LA31=6,"6 Tomme d'Auve. 500g",IF('Tableau (3)'!LA31=7,"7 Tomme d'Auve. 500g",IF('Tableau (3)'!LA31=8,"8 Tomme d'Auve. 500g",IF('Tableau (3)'!LA31=9,"9 Tomme d'Auve. 500g",IF('Tableau (3)'!LA31=10,"10 Tomme d'Auve. 500g",IF('Tableau (3)'!LA31&gt;10,"!!!!!!!!!!!!!!","")))))))))))</f>
        <v/>
      </c>
      <c r="KY12" s="13" t="str">
        <f>IF('Tableau (3)'!LC10=1,"1 Comté 18M 250g",IF('Tableau (3)'!LC10=2,"2 Comté 18M 250g",IF('Tableau (3)'!LC10=3,"3 Comté 18M 250g",IF('Tableau (3)'!LC10=4,"4 Comté 18M 250g",IF('Tableau (3)'!LC10=5,"5 Comté 18M 250g",IF('Tableau (3)'!LC10=6,"6 Comté 18M 250g",IF('Tableau (3)'!LC10=7,"7 Comté 18M 250g",IF('Tableau (3)'!LC10=8,"8 Comté 18M 250g",IF('Tableau (3)'!LC10=9,"9 Comté 18M 250g",IF('Tableau (3)'!LC10=10,"10 Comté 18M 250g",IF('Tableau (3)'!LC10&gt;10,"!!!!!!!!!!!!!!","")))))))))))</f>
        <v/>
      </c>
      <c r="KZ12" s="14" t="str">
        <f>IF('Tableau (3)'!LC31=1,"1 Tomme d'Auve. 500g",IF('Tableau (3)'!LC31=2,"2 Tomme d'Auve. 500g",IF('Tableau (3)'!LC31=3,"3 Tomme d'Auve. 500g",IF('Tableau (3)'!LC31=4,"4 Tomme d'Auve. 500g",IF('Tableau (3)'!LC31=5,"5 Tomme d'Auve. 500g",IF('Tableau (3)'!LC31=6,"6 Tomme d'Auve. 500g",IF('Tableau (3)'!LC31=7,"7 Tomme d'Auve. 500g",IF('Tableau (3)'!LC31=8,"8 Tomme d'Auve. 500g",IF('Tableau (3)'!LC31=9,"9 Tomme d'Auve. 500g",IF('Tableau (3)'!LC31=10,"10 Tomme d'Auve. 500g",IF('Tableau (3)'!LC31&gt;10,"!!!!!!!!!!!!!!","")))))))))))</f>
        <v/>
      </c>
      <c r="LA12" s="13" t="str">
        <f>IF('Tableau (3)'!LE10=1,"1 Comté 18M 250g",IF('Tableau (3)'!LE10=2,"2 Comté 18M 250g",IF('Tableau (3)'!LE10=3,"3 Comté 18M 250g",IF('Tableau (3)'!LE10=4,"4 Comté 18M 250g",IF('Tableau (3)'!LE10=5,"5 Comté 18M 250g",IF('Tableau (3)'!LE10=6,"6 Comté 18M 250g",IF('Tableau (3)'!LE10=7,"7 Comté 18M 250g",IF('Tableau (3)'!LE10=8,"8 Comté 18M 250g",IF('Tableau (3)'!LE10=9,"9 Comté 18M 250g",IF('Tableau (3)'!LE10=10,"10 Comté 18M 250g",IF('Tableau (3)'!LE10&gt;10,"!!!!!!!!!!!!!!","")))))))))))</f>
        <v/>
      </c>
      <c r="LB12" s="14" t="str">
        <f>IF('Tableau (3)'!LE31=1,"1 Tomme d'Auve. 500g",IF('Tableau (3)'!LE31=2,"2 Tomme d'Auve. 500g",IF('Tableau (3)'!LE31=3,"3 Tomme d'Auve. 500g",IF('Tableau (3)'!LE31=4,"4 Tomme d'Auve. 500g",IF('Tableau (3)'!LE31=5,"5 Tomme d'Auve. 500g",IF('Tableau (3)'!LE31=6,"6 Tomme d'Auve. 500g",IF('Tableau (3)'!LE31=7,"7 Tomme d'Auve. 500g",IF('Tableau (3)'!LE31=8,"8 Tomme d'Auve. 500g",IF('Tableau (3)'!LE31=9,"9 Tomme d'Auve. 500g",IF('Tableau (3)'!LE31=10,"10 Tomme d'Auve. 500g",IF('Tableau (3)'!LE31&gt;10,"!!!!!!!!!!!!!!","")))))))))))</f>
        <v/>
      </c>
      <c r="LC12" s="13" t="str">
        <f>IF('Tableau (3)'!LG10=1,"1 Comté 18M 250g",IF('Tableau (3)'!LG10=2,"2 Comté 18M 250g",IF('Tableau (3)'!LG10=3,"3 Comté 18M 250g",IF('Tableau (3)'!LG10=4,"4 Comté 18M 250g",IF('Tableau (3)'!LG10=5,"5 Comté 18M 250g",IF('Tableau (3)'!LG10=6,"6 Comté 18M 250g",IF('Tableau (3)'!LG10=7,"7 Comté 18M 250g",IF('Tableau (3)'!LG10=8,"8 Comté 18M 250g",IF('Tableau (3)'!LG10=9,"9 Comté 18M 250g",IF('Tableau (3)'!LG10=10,"10 Comté 18M 250g",IF('Tableau (3)'!LG10&gt;10,"!!!!!!!!!!!!!!","")))))))))))</f>
        <v/>
      </c>
      <c r="LD12" s="14" t="str">
        <f>IF('Tableau (3)'!LG31=1,"1 Tomme d'Auve. 500g",IF('Tableau (3)'!LG31=2,"2 Tomme d'Auve. 500g",IF('Tableau (3)'!LG31=3,"3 Tomme d'Auve. 500g",IF('Tableau (3)'!LG31=4,"4 Tomme d'Auve. 500g",IF('Tableau (3)'!LG31=5,"5 Tomme d'Auve. 500g",IF('Tableau (3)'!LG31=6,"6 Tomme d'Auve. 500g",IF('Tableau (3)'!LG31=7,"7 Tomme d'Auve. 500g",IF('Tableau (3)'!LG31=8,"8 Tomme d'Auve. 500g",IF('Tableau (3)'!LG31=9,"9 Tomme d'Auve. 500g",IF('Tableau (3)'!LG31=10,"10 Tomme d'Auve. 500g",IF('Tableau (3)'!LG31&gt;10,"!!!!!!!!!!!!!!","")))))))))))</f>
        <v/>
      </c>
      <c r="LE12" s="13" t="str">
        <f>IF('Tableau (3)'!LI10=1,"1 Comté 18M 250g",IF('Tableau (3)'!LI10=2,"2 Comté 18M 250g",IF('Tableau (3)'!LI10=3,"3 Comté 18M 250g",IF('Tableau (3)'!LI10=4,"4 Comté 18M 250g",IF('Tableau (3)'!LI10=5,"5 Comté 18M 250g",IF('Tableau (3)'!LI10=6,"6 Comté 18M 250g",IF('Tableau (3)'!LI10=7,"7 Comté 18M 250g",IF('Tableau (3)'!LI10=8,"8 Comté 18M 250g",IF('Tableau (3)'!LI10=9,"9 Comté 18M 250g",IF('Tableau (3)'!LI10=10,"10 Comté 18M 250g",IF('Tableau (3)'!LI10&gt;10,"!!!!!!!!!!!!!!","")))))))))))</f>
        <v/>
      </c>
      <c r="LF12" s="14" t="str">
        <f>IF('Tableau (3)'!LI31=1,"1 Tomme d'Auve. 500g",IF('Tableau (3)'!LI31=2,"2 Tomme d'Auve. 500g",IF('Tableau (3)'!LI31=3,"3 Tomme d'Auve. 500g",IF('Tableau (3)'!LI31=4,"4 Tomme d'Auve. 500g",IF('Tableau (3)'!LI31=5,"5 Tomme d'Auve. 500g",IF('Tableau (3)'!LI31=6,"6 Tomme d'Auve. 500g",IF('Tableau (3)'!LI31=7,"7 Tomme d'Auve. 500g",IF('Tableau (3)'!LI31=8,"8 Tomme d'Auve. 500g",IF('Tableau (3)'!LI31=9,"9 Tomme d'Auve. 500g",IF('Tableau (3)'!LI31=10,"10 Tomme d'Auve. 500g",IF('Tableau (3)'!LI31&gt;10,"!!!!!!!!!!!!!!","")))))))))))</f>
        <v/>
      </c>
      <c r="LG12" s="13" t="str">
        <f>IF('Tableau (3)'!LK10=1,"1 Comté 18M 250g",IF('Tableau (3)'!LK10=2,"2 Comté 18M 250g",IF('Tableau (3)'!LK10=3,"3 Comté 18M 250g",IF('Tableau (3)'!LK10=4,"4 Comté 18M 250g",IF('Tableau (3)'!LK10=5,"5 Comté 18M 250g",IF('Tableau (3)'!LK10=6,"6 Comté 18M 250g",IF('Tableau (3)'!LK10=7,"7 Comté 18M 250g",IF('Tableau (3)'!LK10=8,"8 Comté 18M 250g",IF('Tableau (3)'!LK10=9,"9 Comté 18M 250g",IF('Tableau (3)'!LK10=10,"10 Comté 18M 250g",IF('Tableau (3)'!LK10&gt;10,"!!!!!!!!!!!!!!","")))))))))))</f>
        <v/>
      </c>
      <c r="LH12" s="14" t="str">
        <f>IF('Tableau (3)'!LK31=1,"1 Tomme d'Auve. 500g",IF('Tableau (3)'!LK31=2,"2 Tomme d'Auve. 500g",IF('Tableau (3)'!LK31=3,"3 Tomme d'Auve. 500g",IF('Tableau (3)'!LK31=4,"4 Tomme d'Auve. 500g",IF('Tableau (3)'!LK31=5,"5 Tomme d'Auve. 500g",IF('Tableau (3)'!LK31=6,"6 Tomme d'Auve. 500g",IF('Tableau (3)'!LK31=7,"7 Tomme d'Auve. 500g",IF('Tableau (3)'!LK31=8,"8 Tomme d'Auve. 500g",IF('Tableau (3)'!LK31=9,"9 Tomme d'Auve. 500g",IF('Tableau (3)'!LK31=10,"10 Tomme d'Auve. 500g",IF('Tableau (3)'!LK31&gt;10,"!!!!!!!!!!!!!!","")))))))))))</f>
        <v/>
      </c>
      <c r="LI12" s="13" t="str">
        <f>IF('Tableau (3)'!LM10=1,"1 Comté 18M 250g",IF('Tableau (3)'!LM10=2,"2 Comté 18M 250g",IF('Tableau (3)'!LM10=3,"3 Comté 18M 250g",IF('Tableau (3)'!LM10=4,"4 Comté 18M 250g",IF('Tableau (3)'!LM10=5,"5 Comté 18M 250g",IF('Tableau (3)'!LM10=6,"6 Comté 18M 250g",IF('Tableau (3)'!LM10=7,"7 Comté 18M 250g",IF('Tableau (3)'!LM10=8,"8 Comté 18M 250g",IF('Tableau (3)'!LM10=9,"9 Comté 18M 250g",IF('Tableau (3)'!LM10=10,"10 Comté 18M 250g",IF('Tableau (3)'!LM10&gt;10,"!!!!!!!!!!!!!!","")))))))))))</f>
        <v/>
      </c>
      <c r="LJ12" s="14" t="str">
        <f>IF('Tableau (3)'!LM31=1,"1 Tomme d'Auve. 500g",IF('Tableau (3)'!LM31=2,"2 Tomme d'Auve. 500g",IF('Tableau (3)'!LM31=3,"3 Tomme d'Auve. 500g",IF('Tableau (3)'!LM31=4,"4 Tomme d'Auve. 500g",IF('Tableau (3)'!LM31=5,"5 Tomme d'Auve. 500g",IF('Tableau (3)'!LM31=6,"6 Tomme d'Auve. 500g",IF('Tableau (3)'!LM31=7,"7 Tomme d'Auve. 500g",IF('Tableau (3)'!LM31=8,"8 Tomme d'Auve. 500g",IF('Tableau (3)'!LM31=9,"9 Tomme d'Auve. 500g",IF('Tableau (3)'!LM31=10,"10 Tomme d'Auve. 500g",IF('Tableau (3)'!LM31&gt;10,"!!!!!!!!!!!!!!","")))))))))))</f>
        <v/>
      </c>
      <c r="LK12" s="13" t="str">
        <f>IF('Tableau (3)'!LO10=1,"1 Comté 18M 250g",IF('Tableau (3)'!LO10=2,"2 Comté 18M 250g",IF('Tableau (3)'!LO10=3,"3 Comté 18M 250g",IF('Tableau (3)'!LO10=4,"4 Comté 18M 250g",IF('Tableau (3)'!LO10=5,"5 Comté 18M 250g",IF('Tableau (3)'!LO10=6,"6 Comté 18M 250g",IF('Tableau (3)'!LO10=7,"7 Comté 18M 250g",IF('Tableau (3)'!LO10=8,"8 Comté 18M 250g",IF('Tableau (3)'!LO10=9,"9 Comté 18M 250g",IF('Tableau (3)'!LO10=10,"10 Comté 18M 250g",IF('Tableau (3)'!LO10&gt;10,"!!!!!!!!!!!!!!","")))))))))))</f>
        <v/>
      </c>
      <c r="LL12" s="14" t="str">
        <f>IF('Tableau (3)'!LO31=1,"1 Tomme d'Auve. 500g",IF('Tableau (3)'!LO31=2,"2 Tomme d'Auve. 500g",IF('Tableau (3)'!LO31=3,"3 Tomme d'Auve. 500g",IF('Tableau (3)'!LO31=4,"4 Tomme d'Auve. 500g",IF('Tableau (3)'!LO31=5,"5 Tomme d'Auve. 500g",IF('Tableau (3)'!LO31=6,"6 Tomme d'Auve. 500g",IF('Tableau (3)'!LO31=7,"7 Tomme d'Auve. 500g",IF('Tableau (3)'!LO31=8,"8 Tomme d'Auve. 500g",IF('Tableau (3)'!LO31=9,"9 Tomme d'Auve. 500g",IF('Tableau (3)'!LO31=10,"10 Tomme d'Auve. 500g",IF('Tableau (3)'!LO31&gt;10,"!!!!!!!!!!!!!!","")))))))))))</f>
        <v/>
      </c>
      <c r="LM12" s="13" t="str">
        <f>IF('Tableau (3)'!LQ10=1,"1 Comté 18M 250g",IF('Tableau (3)'!LQ10=2,"2 Comté 18M 250g",IF('Tableau (3)'!LQ10=3,"3 Comté 18M 250g",IF('Tableau (3)'!LQ10=4,"4 Comté 18M 250g",IF('Tableau (3)'!LQ10=5,"5 Comté 18M 250g",IF('Tableau (3)'!LQ10=6,"6 Comté 18M 250g",IF('Tableau (3)'!LQ10=7,"7 Comté 18M 250g",IF('Tableau (3)'!LQ10=8,"8 Comté 18M 250g",IF('Tableau (3)'!LQ10=9,"9 Comté 18M 250g",IF('Tableau (3)'!LQ10=10,"10 Comté 18M 250g",IF('Tableau (3)'!LQ10&gt;10,"!!!!!!!!!!!!!!","")))))))))))</f>
        <v/>
      </c>
      <c r="LN12" s="14" t="str">
        <f>IF('Tableau (3)'!LQ31=1,"1 Tomme d'Auve. 500g",IF('Tableau (3)'!LQ31=2,"2 Tomme d'Auve. 500g",IF('Tableau (3)'!LQ31=3,"3 Tomme d'Auve. 500g",IF('Tableau (3)'!LQ31=4,"4 Tomme d'Auve. 500g",IF('Tableau (3)'!LQ31=5,"5 Tomme d'Auve. 500g",IF('Tableau (3)'!LQ31=6,"6 Tomme d'Auve. 500g",IF('Tableau (3)'!LQ31=7,"7 Tomme d'Auve. 500g",IF('Tableau (3)'!LQ31=8,"8 Tomme d'Auve. 500g",IF('Tableau (3)'!LQ31=9,"9 Tomme d'Auve. 500g",IF('Tableau (3)'!LQ31=10,"10 Tomme d'Auve. 500g",IF('Tableau (3)'!LQ31&gt;10,"!!!!!!!!!!!!!!","")))))))))))</f>
        <v/>
      </c>
      <c r="LO12" s="13" t="str">
        <f>IF('Tableau (3)'!LS10=1,"1 Comté 18M 250g",IF('Tableau (3)'!LS10=2,"2 Comté 18M 250g",IF('Tableau (3)'!LS10=3,"3 Comté 18M 250g",IF('Tableau (3)'!LS10=4,"4 Comté 18M 250g",IF('Tableau (3)'!LS10=5,"5 Comté 18M 250g",IF('Tableau (3)'!LS10=6,"6 Comté 18M 250g",IF('Tableau (3)'!LS10=7,"7 Comté 18M 250g",IF('Tableau (3)'!LS10=8,"8 Comté 18M 250g",IF('Tableau (3)'!LS10=9,"9 Comté 18M 250g",IF('Tableau (3)'!LS10=10,"10 Comté 18M 250g",IF('Tableau (3)'!LS10&gt;10,"!!!!!!!!!!!!!!","")))))))))))</f>
        <v/>
      </c>
      <c r="LP12" s="14" t="str">
        <f>IF('Tableau (3)'!LS31=1,"1 Tomme d'Auve. 500g",IF('Tableau (3)'!LS31=2,"2 Tomme d'Auve. 500g",IF('Tableau (3)'!LS31=3,"3 Tomme d'Auve. 500g",IF('Tableau (3)'!LS31=4,"4 Tomme d'Auve. 500g",IF('Tableau (3)'!LS31=5,"5 Tomme d'Auve. 500g",IF('Tableau (3)'!LS31=6,"6 Tomme d'Auve. 500g",IF('Tableau (3)'!LS31=7,"7 Tomme d'Auve. 500g",IF('Tableau (3)'!LS31=8,"8 Tomme d'Auve. 500g",IF('Tableau (3)'!LS31=9,"9 Tomme d'Auve. 500g",IF('Tableau (3)'!LS31=10,"10 Tomme d'Auve. 500g",IF('Tableau (3)'!LS31&gt;10,"!!!!!!!!!!!!!!","")))))))))))</f>
        <v/>
      </c>
      <c r="LQ12" s="13" t="str">
        <f>IF('Tableau (3)'!LU10=1,"1 Comté 18M 250g",IF('Tableau (3)'!LU10=2,"2 Comté 18M 250g",IF('Tableau (3)'!LU10=3,"3 Comté 18M 250g",IF('Tableau (3)'!LU10=4,"4 Comté 18M 250g",IF('Tableau (3)'!LU10=5,"5 Comté 18M 250g",IF('Tableau (3)'!LU10=6,"6 Comté 18M 250g",IF('Tableau (3)'!LU10=7,"7 Comté 18M 250g",IF('Tableau (3)'!LU10=8,"8 Comté 18M 250g",IF('Tableau (3)'!LU10=9,"9 Comté 18M 250g",IF('Tableau (3)'!LU10=10,"10 Comté 18M 250g",IF('Tableau (3)'!LU10&gt;10,"!!!!!!!!!!!!!!","")))))))))))</f>
        <v/>
      </c>
      <c r="LR12" s="14" t="str">
        <f>IF('Tableau (3)'!LU31=1,"1 Tomme d'Auve. 500g",IF('Tableau (3)'!LU31=2,"2 Tomme d'Auve. 500g",IF('Tableau (3)'!LU31=3,"3 Tomme d'Auve. 500g",IF('Tableau (3)'!LU31=4,"4 Tomme d'Auve. 500g",IF('Tableau (3)'!LU31=5,"5 Tomme d'Auve. 500g",IF('Tableau (3)'!LU31=6,"6 Tomme d'Auve. 500g",IF('Tableau (3)'!LU31=7,"7 Tomme d'Auve. 500g",IF('Tableau (3)'!LU31=8,"8 Tomme d'Auve. 500g",IF('Tableau (3)'!LU31=9,"9 Tomme d'Auve. 500g",IF('Tableau (3)'!LU31=10,"10 Tomme d'Auve. 500g",IF('Tableau (3)'!LU31&gt;10,"!!!!!!!!!!!!!!","")))))))))))</f>
        <v/>
      </c>
      <c r="LS12" s="13" t="str">
        <f>IF('Tableau (3)'!LW10=1,"1 Comté 18M 250g",IF('Tableau (3)'!LW10=2,"2 Comté 18M 250g",IF('Tableau (3)'!LW10=3,"3 Comté 18M 250g",IF('Tableau (3)'!LW10=4,"4 Comté 18M 250g",IF('Tableau (3)'!LW10=5,"5 Comté 18M 250g",IF('Tableau (3)'!LW10=6,"6 Comté 18M 250g",IF('Tableau (3)'!LW10=7,"7 Comté 18M 250g",IF('Tableau (3)'!LW10=8,"8 Comté 18M 250g",IF('Tableau (3)'!LW10=9,"9 Comté 18M 250g",IF('Tableau (3)'!LW10=10,"10 Comté 18M 250g",IF('Tableau (3)'!LW10&gt;10,"!!!!!!!!!!!!!!","")))))))))))</f>
        <v/>
      </c>
      <c r="LT12" s="14" t="str">
        <f>IF('Tableau (3)'!LW31=1,"1 Tomme d'Auve. 500g",IF('Tableau (3)'!LW31=2,"2 Tomme d'Auve. 500g",IF('Tableau (3)'!LW31=3,"3 Tomme d'Auve. 500g",IF('Tableau (3)'!LW31=4,"4 Tomme d'Auve. 500g",IF('Tableau (3)'!LW31=5,"5 Tomme d'Auve. 500g",IF('Tableau (3)'!LW31=6,"6 Tomme d'Auve. 500g",IF('Tableau (3)'!LW31=7,"7 Tomme d'Auve. 500g",IF('Tableau (3)'!LW31=8,"8 Tomme d'Auve. 500g",IF('Tableau (3)'!LW31=9,"9 Tomme d'Auve. 500g",IF('Tableau (3)'!LW31=10,"10 Tomme d'Auve. 500g",IF('Tableau (3)'!LW31&gt;10,"!!!!!!!!!!!!!!","")))))))))))</f>
        <v/>
      </c>
      <c r="LU12" s="13" t="str">
        <f>IF('Tableau (3)'!LY10=1,"1 Comté 18M 250g",IF('Tableau (3)'!LY10=2,"2 Comté 18M 250g",IF('Tableau (3)'!LY10=3,"3 Comté 18M 250g",IF('Tableau (3)'!LY10=4,"4 Comté 18M 250g",IF('Tableau (3)'!LY10=5,"5 Comté 18M 250g",IF('Tableau (3)'!LY10=6,"6 Comté 18M 250g",IF('Tableau (3)'!LY10=7,"7 Comté 18M 250g",IF('Tableau (3)'!LY10=8,"8 Comté 18M 250g",IF('Tableau (3)'!LY10=9,"9 Comté 18M 250g",IF('Tableau (3)'!LY10=10,"10 Comté 18M 250g",IF('Tableau (3)'!LY10&gt;10,"!!!!!!!!!!!!!!","")))))))))))</f>
        <v/>
      </c>
      <c r="LV12" s="14" t="str">
        <f>IF('Tableau (3)'!LY31=1,"1 Tomme d'Auve. 500g",IF('Tableau (3)'!LY31=2,"2 Tomme d'Auve. 500g",IF('Tableau (3)'!LY31=3,"3 Tomme d'Auve. 500g",IF('Tableau (3)'!LY31=4,"4 Tomme d'Auve. 500g",IF('Tableau (3)'!LY31=5,"5 Tomme d'Auve. 500g",IF('Tableau (3)'!LY31=6,"6 Tomme d'Auve. 500g",IF('Tableau (3)'!LY31=7,"7 Tomme d'Auve. 500g",IF('Tableau (3)'!LY31=8,"8 Tomme d'Auve. 500g",IF('Tableau (3)'!LY31=9,"9 Tomme d'Auve. 500g",IF('Tableau (3)'!LY31=10,"10 Tomme d'Auve. 500g",IF('Tableau (3)'!LY31&gt;10,"!!!!!!!!!!!!!!","")))))))))))</f>
        <v/>
      </c>
      <c r="LW12" s="13" t="str">
        <f>IF('Tableau (3)'!MA10=1,"1 Comté 18M 250g",IF('Tableau (3)'!MA10=2,"2 Comté 18M 250g",IF('Tableau (3)'!MA10=3,"3 Comté 18M 250g",IF('Tableau (3)'!MA10=4,"4 Comté 18M 250g",IF('Tableau (3)'!MA10=5,"5 Comté 18M 250g",IF('Tableau (3)'!MA10=6,"6 Comté 18M 250g",IF('Tableau (3)'!MA10=7,"7 Comté 18M 250g",IF('Tableau (3)'!MA10=8,"8 Comté 18M 250g",IF('Tableau (3)'!MA10=9,"9 Comté 18M 250g",IF('Tableau (3)'!MA10=10,"10 Comté 18M 250g",IF('Tableau (3)'!MA10&gt;10,"!!!!!!!!!!!!!!","")))))))))))</f>
        <v/>
      </c>
      <c r="LX12" s="14" t="str">
        <f>IF('Tableau (3)'!MA31=1,"1 Tomme d'Auve. 500g",IF('Tableau (3)'!MA31=2,"2 Tomme d'Auve. 500g",IF('Tableau (3)'!MA31=3,"3 Tomme d'Auve. 500g",IF('Tableau (3)'!MA31=4,"4 Tomme d'Auve. 500g",IF('Tableau (3)'!MA31=5,"5 Tomme d'Auve. 500g",IF('Tableau (3)'!MA31=6,"6 Tomme d'Auve. 500g",IF('Tableau (3)'!MA31=7,"7 Tomme d'Auve. 500g",IF('Tableau (3)'!MA31=8,"8 Tomme d'Auve. 500g",IF('Tableau (3)'!MA31=9,"9 Tomme d'Auve. 500g",IF('Tableau (3)'!MA31=10,"10 Tomme d'Auve. 500g",IF('Tableau (3)'!MA31&gt;10,"!!!!!!!!!!!!!!","")))))))))))</f>
        <v/>
      </c>
      <c r="LY12" s="13" t="str">
        <f>IF('Tableau (3)'!MC10=1,"1 Comté 18M 250g",IF('Tableau (3)'!MC10=2,"2 Comté 18M 250g",IF('Tableau (3)'!MC10=3,"3 Comté 18M 250g",IF('Tableau (3)'!MC10=4,"4 Comté 18M 250g",IF('Tableau (3)'!MC10=5,"5 Comté 18M 250g",IF('Tableau (3)'!MC10=6,"6 Comté 18M 250g",IF('Tableau (3)'!MC10=7,"7 Comté 18M 250g",IF('Tableau (3)'!MC10=8,"8 Comté 18M 250g",IF('Tableau (3)'!MC10=9,"9 Comté 18M 250g",IF('Tableau (3)'!MC10=10,"10 Comté 18M 250g",IF('Tableau (3)'!MC10&gt;10,"!!!!!!!!!!!!!!","")))))))))))</f>
        <v/>
      </c>
      <c r="LZ12" s="14" t="str">
        <f>IF('Tableau (3)'!MC31=1,"1 Tomme d'Auve. 500g",IF('Tableau (3)'!MC31=2,"2 Tomme d'Auve. 500g",IF('Tableau (3)'!MC31=3,"3 Tomme d'Auve. 500g",IF('Tableau (3)'!MC31=4,"4 Tomme d'Auve. 500g",IF('Tableau (3)'!MC31=5,"5 Tomme d'Auve. 500g",IF('Tableau (3)'!MC31=6,"6 Tomme d'Auve. 500g",IF('Tableau (3)'!MC31=7,"7 Tomme d'Auve. 500g",IF('Tableau (3)'!MC31=8,"8 Tomme d'Auve. 500g",IF('Tableau (3)'!MC31=9,"9 Tomme d'Auve. 500g",IF('Tableau (3)'!MC31=10,"10 Tomme d'Auve. 500g",IF('Tableau (3)'!MC31&gt;10,"!!!!!!!!!!!!!!","")))))))))))</f>
        <v/>
      </c>
      <c r="MA12" s="13" t="str">
        <f>IF('Tableau (3)'!ME10=1,"1 Comté 18M 250g",IF('Tableau (3)'!ME10=2,"2 Comté 18M 250g",IF('Tableau (3)'!ME10=3,"3 Comté 18M 250g",IF('Tableau (3)'!ME10=4,"4 Comté 18M 250g",IF('Tableau (3)'!ME10=5,"5 Comté 18M 250g",IF('Tableau (3)'!ME10=6,"6 Comté 18M 250g",IF('Tableau (3)'!ME10=7,"7 Comté 18M 250g",IF('Tableau (3)'!ME10=8,"8 Comté 18M 250g",IF('Tableau (3)'!ME10=9,"9 Comté 18M 250g",IF('Tableau (3)'!ME10=10,"10 Comté 18M 250g",IF('Tableau (3)'!ME10&gt;10,"!!!!!!!!!!!!!!","")))))))))))</f>
        <v/>
      </c>
      <c r="MB12" s="14" t="str">
        <f>IF('Tableau (3)'!ME31=1,"1 Tomme d'Auve. 500g",IF('Tableau (3)'!ME31=2,"2 Tomme d'Auve. 500g",IF('Tableau (3)'!ME31=3,"3 Tomme d'Auve. 500g",IF('Tableau (3)'!ME31=4,"4 Tomme d'Auve. 500g",IF('Tableau (3)'!ME31=5,"5 Tomme d'Auve. 500g",IF('Tableau (3)'!ME31=6,"6 Tomme d'Auve. 500g",IF('Tableau (3)'!ME31=7,"7 Tomme d'Auve. 500g",IF('Tableau (3)'!ME31=8,"8 Tomme d'Auve. 500g",IF('Tableau (3)'!ME31=9,"9 Tomme d'Auve. 500g",IF('Tableau (3)'!ME31=10,"10 Tomme d'Auve. 500g",IF('Tableau (3)'!ME31&gt;10,"!!!!!!!!!!!!!!","")))))))))))</f>
        <v/>
      </c>
      <c r="MC12" s="13" t="str">
        <f>IF('Tableau (3)'!MG10=1,"1 Comté 18M 250g",IF('Tableau (3)'!MG10=2,"2 Comté 18M 250g",IF('Tableau (3)'!MG10=3,"3 Comté 18M 250g",IF('Tableau (3)'!MG10=4,"4 Comté 18M 250g",IF('Tableau (3)'!MG10=5,"5 Comté 18M 250g",IF('Tableau (3)'!MG10=6,"6 Comté 18M 250g",IF('Tableau (3)'!MG10=7,"7 Comté 18M 250g",IF('Tableau (3)'!MG10=8,"8 Comté 18M 250g",IF('Tableau (3)'!MG10=9,"9 Comté 18M 250g",IF('Tableau (3)'!MG10=10,"10 Comté 18M 250g",IF('Tableau (3)'!MG10&gt;10,"!!!!!!!!!!!!!!","")))))))))))</f>
        <v/>
      </c>
      <c r="MD12" s="14" t="str">
        <f>IF('Tableau (3)'!MG31=1,"1 Tomme d'Auve. 500g",IF('Tableau (3)'!MG31=2,"2 Tomme d'Auve. 500g",IF('Tableau (3)'!MG31=3,"3 Tomme d'Auve. 500g",IF('Tableau (3)'!MG31=4,"4 Tomme d'Auve. 500g",IF('Tableau (3)'!MG31=5,"5 Tomme d'Auve. 500g",IF('Tableau (3)'!MG31=6,"6 Tomme d'Auve. 500g",IF('Tableau (3)'!MG31=7,"7 Tomme d'Auve. 500g",IF('Tableau (3)'!MG31=8,"8 Tomme d'Auve. 500g",IF('Tableau (3)'!MG31=9,"9 Tomme d'Auve. 500g",IF('Tableau (3)'!MG31=10,"10 Tomme d'Auve. 500g",IF('Tableau (3)'!MG31&gt;10,"!!!!!!!!!!!!!!","")))))))))))</f>
        <v/>
      </c>
      <c r="ME12" s="13" t="str">
        <f>IF('Tableau (3)'!MI10=1,"1 Comté 18M 250g",IF('Tableau (3)'!MI10=2,"2 Comté 18M 250g",IF('Tableau (3)'!MI10=3,"3 Comté 18M 250g",IF('Tableau (3)'!MI10=4,"4 Comté 18M 250g",IF('Tableau (3)'!MI10=5,"5 Comté 18M 250g",IF('Tableau (3)'!MI10=6,"6 Comté 18M 250g",IF('Tableau (3)'!MI10=7,"7 Comté 18M 250g",IF('Tableau (3)'!MI10=8,"8 Comté 18M 250g",IF('Tableau (3)'!MI10=9,"9 Comté 18M 250g",IF('Tableau (3)'!MI10=10,"10 Comté 18M 250g",IF('Tableau (3)'!MI10&gt;10,"!!!!!!!!!!!!!!","")))))))))))</f>
        <v/>
      </c>
      <c r="MF12" s="14" t="str">
        <f>IF('Tableau (3)'!MI31=1,"1 Tomme d'Auve. 500g",IF('Tableau (3)'!MI31=2,"2 Tomme d'Auve. 500g",IF('Tableau (3)'!MI31=3,"3 Tomme d'Auve. 500g",IF('Tableau (3)'!MI31=4,"4 Tomme d'Auve. 500g",IF('Tableau (3)'!MI31=5,"5 Tomme d'Auve. 500g",IF('Tableau (3)'!MI31=6,"6 Tomme d'Auve. 500g",IF('Tableau (3)'!MI31=7,"7 Tomme d'Auve. 500g",IF('Tableau (3)'!MI31=8,"8 Tomme d'Auve. 500g",IF('Tableau (3)'!MI31=9,"9 Tomme d'Auve. 500g",IF('Tableau (3)'!MI31=10,"10 Tomme d'Auve. 500g",IF('Tableau (3)'!MI31&gt;10,"!!!!!!!!!!!!!!","")))))))))))</f>
        <v/>
      </c>
      <c r="MG12" s="13" t="str">
        <f>IF('Tableau (3)'!MK10=1,"1 Comté 18M 250g",IF('Tableau (3)'!MK10=2,"2 Comté 18M 250g",IF('Tableau (3)'!MK10=3,"3 Comté 18M 250g",IF('Tableau (3)'!MK10=4,"4 Comté 18M 250g",IF('Tableau (3)'!MK10=5,"5 Comté 18M 250g",IF('Tableau (3)'!MK10=6,"6 Comté 18M 250g",IF('Tableau (3)'!MK10=7,"7 Comté 18M 250g",IF('Tableau (3)'!MK10=8,"8 Comté 18M 250g",IF('Tableau (3)'!MK10=9,"9 Comté 18M 250g",IF('Tableau (3)'!MK10=10,"10 Comté 18M 250g",IF('Tableau (3)'!MK10&gt;10,"!!!!!!!!!!!!!!","")))))))))))</f>
        <v/>
      </c>
      <c r="MH12" s="14" t="str">
        <f>IF('Tableau (3)'!MK31=1,"1 Tomme d'Auve. 500g",IF('Tableau (3)'!MK31=2,"2 Tomme d'Auve. 500g",IF('Tableau (3)'!MK31=3,"3 Tomme d'Auve. 500g",IF('Tableau (3)'!MK31=4,"4 Tomme d'Auve. 500g",IF('Tableau (3)'!MK31=5,"5 Tomme d'Auve. 500g",IF('Tableau (3)'!MK31=6,"6 Tomme d'Auve. 500g",IF('Tableau (3)'!MK31=7,"7 Tomme d'Auve. 500g",IF('Tableau (3)'!MK31=8,"8 Tomme d'Auve. 500g",IF('Tableau (3)'!MK31=9,"9 Tomme d'Auve. 500g",IF('Tableau (3)'!MK31=10,"10 Tomme d'Auve. 500g",IF('Tableau (3)'!MK31&gt;10,"!!!!!!!!!!!!!!","")))))))))))</f>
        <v/>
      </c>
      <c r="MI12" s="13" t="str">
        <f>IF('Tableau (3)'!MM10=1,"1 Comté 18M 250g",IF('Tableau (3)'!MM10=2,"2 Comté 18M 250g",IF('Tableau (3)'!MM10=3,"3 Comté 18M 250g",IF('Tableau (3)'!MM10=4,"4 Comté 18M 250g",IF('Tableau (3)'!MM10=5,"5 Comté 18M 250g",IF('Tableau (3)'!MM10=6,"6 Comté 18M 250g",IF('Tableau (3)'!MM10=7,"7 Comté 18M 250g",IF('Tableau (3)'!MM10=8,"8 Comté 18M 250g",IF('Tableau (3)'!MM10=9,"9 Comté 18M 250g",IF('Tableau (3)'!MM10=10,"10 Comté 18M 250g",IF('Tableau (3)'!MM10&gt;10,"!!!!!!!!!!!!!!","")))))))))))</f>
        <v/>
      </c>
      <c r="MJ12" s="14" t="str">
        <f>IF('Tableau (3)'!MM31=1,"1 Tomme d'Auve. 500g",IF('Tableau (3)'!MM31=2,"2 Tomme d'Auve. 500g",IF('Tableau (3)'!MM31=3,"3 Tomme d'Auve. 500g",IF('Tableau (3)'!MM31=4,"4 Tomme d'Auve. 500g",IF('Tableau (3)'!MM31=5,"5 Tomme d'Auve. 500g",IF('Tableau (3)'!MM31=6,"6 Tomme d'Auve. 500g",IF('Tableau (3)'!MM31=7,"7 Tomme d'Auve. 500g",IF('Tableau (3)'!MM31=8,"8 Tomme d'Auve. 500g",IF('Tableau (3)'!MM31=9,"9 Tomme d'Auve. 500g",IF('Tableau (3)'!MM31=10,"10 Tomme d'Auve. 500g",IF('Tableau (3)'!MM31&gt;10,"!!!!!!!!!!!!!!","")))))))))))</f>
        <v/>
      </c>
      <c r="MK12" s="13" t="str">
        <f>IF('Tableau (3)'!MO10=1,"1 Comté 18M 250g",IF('Tableau (3)'!MO10=2,"2 Comté 18M 250g",IF('Tableau (3)'!MO10=3,"3 Comté 18M 250g",IF('Tableau (3)'!MO10=4,"4 Comté 18M 250g",IF('Tableau (3)'!MO10=5,"5 Comté 18M 250g",IF('Tableau (3)'!MO10=6,"6 Comté 18M 250g",IF('Tableau (3)'!MO10=7,"7 Comté 18M 250g",IF('Tableau (3)'!MO10=8,"8 Comté 18M 250g",IF('Tableau (3)'!MO10=9,"9 Comté 18M 250g",IF('Tableau (3)'!MO10=10,"10 Comté 18M 250g",IF('Tableau (3)'!MO10&gt;10,"!!!!!!!!!!!!!!","")))))))))))</f>
        <v/>
      </c>
      <c r="ML12" s="14" t="str">
        <f>IF('Tableau (3)'!MO31=1,"1 Tomme d'Auve. 500g",IF('Tableau (3)'!MO31=2,"2 Tomme d'Auve. 500g",IF('Tableau (3)'!MO31=3,"3 Tomme d'Auve. 500g",IF('Tableau (3)'!MO31=4,"4 Tomme d'Auve. 500g",IF('Tableau (3)'!MO31=5,"5 Tomme d'Auve. 500g",IF('Tableau (3)'!MO31=6,"6 Tomme d'Auve. 500g",IF('Tableau (3)'!MO31=7,"7 Tomme d'Auve. 500g",IF('Tableau (3)'!MO31=8,"8 Tomme d'Auve. 500g",IF('Tableau (3)'!MO31=9,"9 Tomme d'Auve. 500g",IF('Tableau (3)'!MO31=10,"10 Tomme d'Auve. 500g",IF('Tableau (3)'!MO31&gt;10,"!!!!!!!!!!!!!!","")))))))))))</f>
        <v/>
      </c>
      <c r="MM12" s="13" t="str">
        <f>IF('Tableau (3)'!MQ10=1,"1 Comté 18M 250g",IF('Tableau (3)'!MQ10=2,"2 Comté 18M 250g",IF('Tableau (3)'!MQ10=3,"3 Comté 18M 250g",IF('Tableau (3)'!MQ10=4,"4 Comté 18M 250g",IF('Tableau (3)'!MQ10=5,"5 Comté 18M 250g",IF('Tableau (3)'!MQ10=6,"6 Comté 18M 250g",IF('Tableau (3)'!MQ10=7,"7 Comté 18M 250g",IF('Tableau (3)'!MQ10=8,"8 Comté 18M 250g",IF('Tableau (3)'!MQ10=9,"9 Comté 18M 250g",IF('Tableau (3)'!MQ10=10,"10 Comté 18M 250g",IF('Tableau (3)'!MQ10&gt;10,"!!!!!!!!!!!!!!","")))))))))))</f>
        <v/>
      </c>
      <c r="MN12" s="14" t="str">
        <f>IF('Tableau (3)'!MQ31=1,"1 Tomme d'Auve. 500g",IF('Tableau (3)'!MQ31=2,"2 Tomme d'Auve. 500g",IF('Tableau (3)'!MQ31=3,"3 Tomme d'Auve. 500g",IF('Tableau (3)'!MQ31=4,"4 Tomme d'Auve. 500g",IF('Tableau (3)'!MQ31=5,"5 Tomme d'Auve. 500g",IF('Tableau (3)'!MQ31=6,"6 Tomme d'Auve. 500g",IF('Tableau (3)'!MQ31=7,"7 Tomme d'Auve. 500g",IF('Tableau (3)'!MQ31=8,"8 Tomme d'Auve. 500g",IF('Tableau (3)'!MQ31=9,"9 Tomme d'Auve. 500g",IF('Tableau (3)'!MQ31=10,"10 Tomme d'Auve. 500g",IF('Tableau (3)'!MQ31&gt;10,"!!!!!!!!!!!!!!","")))))))))))</f>
        <v/>
      </c>
      <c r="MO12" s="13" t="str">
        <f>IF('Tableau (3)'!MS10=1,"1 Comté 18M 250g",IF('Tableau (3)'!MS10=2,"2 Comté 18M 250g",IF('Tableau (3)'!MS10=3,"3 Comté 18M 250g",IF('Tableau (3)'!MS10=4,"4 Comté 18M 250g",IF('Tableau (3)'!MS10=5,"5 Comté 18M 250g",IF('Tableau (3)'!MS10=6,"6 Comté 18M 250g",IF('Tableau (3)'!MS10=7,"7 Comté 18M 250g",IF('Tableau (3)'!MS10=8,"8 Comté 18M 250g",IF('Tableau (3)'!MS10=9,"9 Comté 18M 250g",IF('Tableau (3)'!MS10=10,"10 Comté 18M 250g",IF('Tableau (3)'!MS10&gt;10,"!!!!!!!!!!!!!!","")))))))))))</f>
        <v/>
      </c>
      <c r="MP12" s="14" t="str">
        <f>IF('Tableau (3)'!MS31=1,"1 Tomme d'Auve. 500g",IF('Tableau (3)'!MS31=2,"2 Tomme d'Auve. 500g",IF('Tableau (3)'!MS31=3,"3 Tomme d'Auve. 500g",IF('Tableau (3)'!MS31=4,"4 Tomme d'Auve. 500g",IF('Tableau (3)'!MS31=5,"5 Tomme d'Auve. 500g",IF('Tableau (3)'!MS31=6,"6 Tomme d'Auve. 500g",IF('Tableau (3)'!MS31=7,"7 Tomme d'Auve. 500g",IF('Tableau (3)'!MS31=8,"8 Tomme d'Auve. 500g",IF('Tableau (3)'!MS31=9,"9 Tomme d'Auve. 500g",IF('Tableau (3)'!MS31=10,"10 Tomme d'Auve. 500g",IF('Tableau (3)'!MS31&gt;10,"!!!!!!!!!!!!!!","")))))))))))</f>
        <v/>
      </c>
      <c r="MQ12" s="13" t="str">
        <f>IF('Tableau (3)'!MU10=1,"1 Comté 18M 250g",IF('Tableau (3)'!MU10=2,"2 Comté 18M 250g",IF('Tableau (3)'!MU10=3,"3 Comté 18M 250g",IF('Tableau (3)'!MU10=4,"4 Comté 18M 250g",IF('Tableau (3)'!MU10=5,"5 Comté 18M 250g",IF('Tableau (3)'!MU10=6,"6 Comté 18M 250g",IF('Tableau (3)'!MU10=7,"7 Comté 18M 250g",IF('Tableau (3)'!MU10=8,"8 Comté 18M 250g",IF('Tableau (3)'!MU10=9,"9 Comté 18M 250g",IF('Tableau (3)'!MU10=10,"10 Comté 18M 250g",IF('Tableau (3)'!MU10&gt;10,"!!!!!!!!!!!!!!","")))))))))))</f>
        <v/>
      </c>
      <c r="MR12" s="14" t="str">
        <f>IF('Tableau (3)'!MU31=1,"1 Tomme d'Auve. 500g",IF('Tableau (3)'!MU31=2,"2 Tomme d'Auve. 500g",IF('Tableau (3)'!MU31=3,"3 Tomme d'Auve. 500g",IF('Tableau (3)'!MU31=4,"4 Tomme d'Auve. 500g",IF('Tableau (3)'!MU31=5,"5 Tomme d'Auve. 500g",IF('Tableau (3)'!MU31=6,"6 Tomme d'Auve. 500g",IF('Tableau (3)'!MU31=7,"7 Tomme d'Auve. 500g",IF('Tableau (3)'!MU31=8,"8 Tomme d'Auve. 500g",IF('Tableau (3)'!MU31=9,"9 Tomme d'Auve. 500g",IF('Tableau (3)'!MU31=10,"10 Tomme d'Auve. 500g",IF('Tableau (3)'!MU31&gt;10,"!!!!!!!!!!!!!!","")))))))))))</f>
        <v/>
      </c>
      <c r="MS12" s="13" t="str">
        <f>IF('Tableau (3)'!MW10=1,"1 Comté 18M 250g",IF('Tableau (3)'!MW10=2,"2 Comté 18M 250g",IF('Tableau (3)'!MW10=3,"3 Comté 18M 250g",IF('Tableau (3)'!MW10=4,"4 Comté 18M 250g",IF('Tableau (3)'!MW10=5,"5 Comté 18M 250g",IF('Tableau (3)'!MW10=6,"6 Comté 18M 250g",IF('Tableau (3)'!MW10=7,"7 Comté 18M 250g",IF('Tableau (3)'!MW10=8,"8 Comté 18M 250g",IF('Tableau (3)'!MW10=9,"9 Comté 18M 250g",IF('Tableau (3)'!MW10=10,"10 Comté 18M 250g",IF('Tableau (3)'!MW10&gt;10,"!!!!!!!!!!!!!!","")))))))))))</f>
        <v/>
      </c>
      <c r="MT12" s="14" t="str">
        <f>IF('Tableau (3)'!MW31=1,"1 Tomme d'Auve. 500g",IF('Tableau (3)'!MW31=2,"2 Tomme d'Auve. 500g",IF('Tableau (3)'!MW31=3,"3 Tomme d'Auve. 500g",IF('Tableau (3)'!MW31=4,"4 Tomme d'Auve. 500g",IF('Tableau (3)'!MW31=5,"5 Tomme d'Auve. 500g",IF('Tableau (3)'!MW31=6,"6 Tomme d'Auve. 500g",IF('Tableau (3)'!MW31=7,"7 Tomme d'Auve. 500g",IF('Tableau (3)'!MW31=8,"8 Tomme d'Auve. 500g",IF('Tableau (3)'!MW31=9,"9 Tomme d'Auve. 500g",IF('Tableau (3)'!MW31=10,"10 Tomme d'Auve. 500g",IF('Tableau (3)'!MW31&gt;10,"!!!!!!!!!!!!!!","")))))))))))</f>
        <v/>
      </c>
      <c r="MU12" s="13" t="str">
        <f>IF('Tableau (3)'!MY10=1,"1 Comté 18M 250g",IF('Tableau (3)'!MY10=2,"2 Comté 18M 250g",IF('Tableau (3)'!MY10=3,"3 Comté 18M 250g",IF('Tableau (3)'!MY10=4,"4 Comté 18M 250g",IF('Tableau (3)'!MY10=5,"5 Comté 18M 250g",IF('Tableau (3)'!MY10=6,"6 Comté 18M 250g",IF('Tableau (3)'!MY10=7,"7 Comté 18M 250g",IF('Tableau (3)'!MY10=8,"8 Comté 18M 250g",IF('Tableau (3)'!MY10=9,"9 Comté 18M 250g",IF('Tableau (3)'!MY10=10,"10 Comté 18M 250g",IF('Tableau (3)'!MY10&gt;10,"!!!!!!!!!!!!!!","")))))))))))</f>
        <v/>
      </c>
      <c r="MV12" s="14" t="str">
        <f>IF('Tableau (3)'!MY31=1,"1 Tomme d'Auve. 500g",IF('Tableau (3)'!MY31=2,"2 Tomme d'Auve. 500g",IF('Tableau (3)'!MY31=3,"3 Tomme d'Auve. 500g",IF('Tableau (3)'!MY31=4,"4 Tomme d'Auve. 500g",IF('Tableau (3)'!MY31=5,"5 Tomme d'Auve. 500g",IF('Tableau (3)'!MY31=6,"6 Tomme d'Auve. 500g",IF('Tableau (3)'!MY31=7,"7 Tomme d'Auve. 500g",IF('Tableau (3)'!MY31=8,"8 Tomme d'Auve. 500g",IF('Tableau (3)'!MY31=9,"9 Tomme d'Auve. 500g",IF('Tableau (3)'!MY31=10,"10 Tomme d'Auve. 500g",IF('Tableau (3)'!MY31&gt;10,"!!!!!!!!!!!!!!","")))))))))))</f>
        <v/>
      </c>
      <c r="MW12" s="13" t="str">
        <f>IF('Tableau (3)'!NA10=1,"1 Comté 18M 250g",IF('Tableau (3)'!NA10=2,"2 Comté 18M 250g",IF('Tableau (3)'!NA10=3,"3 Comté 18M 250g",IF('Tableau (3)'!NA10=4,"4 Comté 18M 250g",IF('Tableau (3)'!NA10=5,"5 Comté 18M 250g",IF('Tableau (3)'!NA10=6,"6 Comté 18M 250g",IF('Tableau (3)'!NA10=7,"7 Comté 18M 250g",IF('Tableau (3)'!NA10=8,"8 Comté 18M 250g",IF('Tableau (3)'!NA10=9,"9 Comté 18M 250g",IF('Tableau (3)'!NA10=10,"10 Comté 18M 250g",IF('Tableau (3)'!NA10&gt;10,"!!!!!!!!!!!!!!","")))))))))))</f>
        <v/>
      </c>
      <c r="MX12" s="14" t="str">
        <f>IF('Tableau (3)'!NA31=1,"1 Tomme d'Auve. 500g",IF('Tableau (3)'!NA31=2,"2 Tomme d'Auve. 500g",IF('Tableau (3)'!NA31=3,"3 Tomme d'Auve. 500g",IF('Tableau (3)'!NA31=4,"4 Tomme d'Auve. 500g",IF('Tableau (3)'!NA31=5,"5 Tomme d'Auve. 500g",IF('Tableau (3)'!NA31=6,"6 Tomme d'Auve. 500g",IF('Tableau (3)'!NA31=7,"7 Tomme d'Auve. 500g",IF('Tableau (3)'!NA31=8,"8 Tomme d'Auve. 500g",IF('Tableau (3)'!NA31=9,"9 Tomme d'Auve. 500g",IF('Tableau (3)'!NA31=10,"10 Tomme d'Auve. 500g",IF('Tableau (3)'!NA31&gt;10,"!!!!!!!!!!!!!!","")))))))))))</f>
        <v/>
      </c>
      <c r="MY12" s="13" t="str">
        <f>IF('Tableau (3)'!NC10=1,"1 Comté 18M 250g",IF('Tableau (3)'!NC10=2,"2 Comté 18M 250g",IF('Tableau (3)'!NC10=3,"3 Comté 18M 250g",IF('Tableau (3)'!NC10=4,"4 Comté 18M 250g",IF('Tableau (3)'!NC10=5,"5 Comté 18M 250g",IF('Tableau (3)'!NC10=6,"6 Comté 18M 250g",IF('Tableau (3)'!NC10=7,"7 Comté 18M 250g",IF('Tableau (3)'!NC10=8,"8 Comté 18M 250g",IF('Tableau (3)'!NC10=9,"9 Comté 18M 250g",IF('Tableau (3)'!NC10=10,"10 Comté 18M 250g",IF('Tableau (3)'!NC10&gt;10,"!!!!!!!!!!!!!!","")))))))))))</f>
        <v/>
      </c>
      <c r="MZ12" s="14" t="str">
        <f>IF('Tableau (3)'!NC31=1,"1 Tomme d'Auve. 500g",IF('Tableau (3)'!NC31=2,"2 Tomme d'Auve. 500g",IF('Tableau (3)'!NC31=3,"3 Tomme d'Auve. 500g",IF('Tableau (3)'!NC31=4,"4 Tomme d'Auve. 500g",IF('Tableau (3)'!NC31=5,"5 Tomme d'Auve. 500g",IF('Tableau (3)'!NC31=6,"6 Tomme d'Auve. 500g",IF('Tableau (3)'!NC31=7,"7 Tomme d'Auve. 500g",IF('Tableau (3)'!NC31=8,"8 Tomme d'Auve. 500g",IF('Tableau (3)'!NC31=9,"9 Tomme d'Auve. 500g",IF('Tableau (3)'!NC31=10,"10 Tomme d'Auve. 500g",IF('Tableau (3)'!NC31&gt;10,"!!!!!!!!!!!!!!","")))))))))))</f>
        <v/>
      </c>
      <c r="NA12" s="13" t="str">
        <f>IF('Tableau (3)'!NE10=1,"1 Comté 18M 250g",IF('Tableau (3)'!NE10=2,"2 Comté 18M 250g",IF('Tableau (3)'!NE10=3,"3 Comté 18M 250g",IF('Tableau (3)'!NE10=4,"4 Comté 18M 250g",IF('Tableau (3)'!NE10=5,"5 Comté 18M 250g",IF('Tableau (3)'!NE10=6,"6 Comté 18M 250g",IF('Tableau (3)'!NE10=7,"7 Comté 18M 250g",IF('Tableau (3)'!NE10=8,"8 Comté 18M 250g",IF('Tableau (3)'!NE10=9,"9 Comté 18M 250g",IF('Tableau (3)'!NE10=10,"10 Comté 18M 250g",IF('Tableau (3)'!NE10&gt;10,"!!!!!!!!!!!!!!","")))))))))))</f>
        <v/>
      </c>
      <c r="NB12" s="14" t="str">
        <f>IF('Tableau (3)'!NE31=1,"1 Tomme d'Auve. 500g",IF('Tableau (3)'!NE31=2,"2 Tomme d'Auve. 500g",IF('Tableau (3)'!NE31=3,"3 Tomme d'Auve. 500g",IF('Tableau (3)'!NE31=4,"4 Tomme d'Auve. 500g",IF('Tableau (3)'!NE31=5,"5 Tomme d'Auve. 500g",IF('Tableau (3)'!NE31=6,"6 Tomme d'Auve. 500g",IF('Tableau (3)'!NE31=7,"7 Tomme d'Auve. 500g",IF('Tableau (3)'!NE31=8,"8 Tomme d'Auve. 500g",IF('Tableau (3)'!NE31=9,"9 Tomme d'Auve. 500g",IF('Tableau (3)'!NE31=10,"10 Tomme d'Auve. 500g",IF('Tableau (3)'!NE31&gt;10,"!!!!!!!!!!!!!!","")))))))))))</f>
        <v/>
      </c>
      <c r="NC12" s="13" t="str">
        <f>IF('Tableau (3)'!NG10=1,"1 Comté 18M 250g",IF('Tableau (3)'!NG10=2,"2 Comté 18M 250g",IF('Tableau (3)'!NG10=3,"3 Comté 18M 250g",IF('Tableau (3)'!NG10=4,"4 Comté 18M 250g",IF('Tableau (3)'!NG10=5,"5 Comté 18M 250g",IF('Tableau (3)'!NG10=6,"6 Comté 18M 250g",IF('Tableau (3)'!NG10=7,"7 Comté 18M 250g",IF('Tableau (3)'!NG10=8,"8 Comté 18M 250g",IF('Tableau (3)'!NG10=9,"9 Comté 18M 250g",IF('Tableau (3)'!NG10=10,"10 Comté 18M 250g",IF('Tableau (3)'!NG10&gt;10,"!!!!!!!!!!!!!!","")))))))))))</f>
        <v/>
      </c>
      <c r="ND12" s="14" t="str">
        <f>IF('Tableau (3)'!NG31=1,"1 Tomme d'Auve. 500g",IF('Tableau (3)'!NG31=2,"2 Tomme d'Auve. 500g",IF('Tableau (3)'!NG31=3,"3 Tomme d'Auve. 500g",IF('Tableau (3)'!NG31=4,"4 Tomme d'Auve. 500g",IF('Tableau (3)'!NG31=5,"5 Tomme d'Auve. 500g",IF('Tableau (3)'!NG31=6,"6 Tomme d'Auve. 500g",IF('Tableau (3)'!NG31=7,"7 Tomme d'Auve. 500g",IF('Tableau (3)'!NG31=8,"8 Tomme d'Auve. 500g",IF('Tableau (3)'!NG31=9,"9 Tomme d'Auve. 500g",IF('Tableau (3)'!NG31=10,"10 Tomme d'Auve. 500g",IF('Tableau (3)'!NG31&gt;10,"!!!!!!!!!!!!!!","")))))))))))</f>
        <v/>
      </c>
      <c r="NE12" s="13" t="str">
        <f>IF('Tableau (3)'!NI10=1,"1 Comté 18M 250g",IF('Tableau (3)'!NI10=2,"2 Comté 18M 250g",IF('Tableau (3)'!NI10=3,"3 Comté 18M 250g",IF('Tableau (3)'!NI10=4,"4 Comté 18M 250g",IF('Tableau (3)'!NI10=5,"5 Comté 18M 250g",IF('Tableau (3)'!NI10=6,"6 Comté 18M 250g",IF('Tableau (3)'!NI10=7,"7 Comté 18M 250g",IF('Tableau (3)'!NI10=8,"8 Comté 18M 250g",IF('Tableau (3)'!NI10=9,"9 Comté 18M 250g",IF('Tableau (3)'!NI10=10,"10 Comté 18M 250g",IF('Tableau (3)'!NI10&gt;10,"!!!!!!!!!!!!!!","")))))))))))</f>
        <v/>
      </c>
      <c r="NF12" s="14" t="str">
        <f>IF('Tableau (3)'!NI31=1,"1 Tomme d'Auve. 500g",IF('Tableau (3)'!NI31=2,"2 Tomme d'Auve. 500g",IF('Tableau (3)'!NI31=3,"3 Tomme d'Auve. 500g",IF('Tableau (3)'!NI31=4,"4 Tomme d'Auve. 500g",IF('Tableau (3)'!NI31=5,"5 Tomme d'Auve. 500g",IF('Tableau (3)'!NI31=6,"6 Tomme d'Auve. 500g",IF('Tableau (3)'!NI31=7,"7 Tomme d'Auve. 500g",IF('Tableau (3)'!NI31=8,"8 Tomme d'Auve. 500g",IF('Tableau (3)'!NI31=9,"9 Tomme d'Auve. 500g",IF('Tableau (3)'!NI31=10,"10 Tomme d'Auve. 500g",IF('Tableau (3)'!NI31&gt;10,"!!!!!!!!!!!!!!","")))))))))))</f>
        <v/>
      </c>
      <c r="NG12" s="13" t="str">
        <f>IF('Tableau (3)'!NK10=1,"1 Comté 18M 250g",IF('Tableau (3)'!NK10=2,"2 Comté 18M 250g",IF('Tableau (3)'!NK10=3,"3 Comté 18M 250g",IF('Tableau (3)'!NK10=4,"4 Comté 18M 250g",IF('Tableau (3)'!NK10=5,"5 Comté 18M 250g",IF('Tableau (3)'!NK10=6,"6 Comté 18M 250g",IF('Tableau (3)'!NK10=7,"7 Comté 18M 250g",IF('Tableau (3)'!NK10=8,"8 Comté 18M 250g",IF('Tableau (3)'!NK10=9,"9 Comté 18M 250g",IF('Tableau (3)'!NK10=10,"10 Comté 18M 250g",IF('Tableau (3)'!NK10&gt;10,"!!!!!!!!!!!!!!","")))))))))))</f>
        <v/>
      </c>
      <c r="NH12" s="14" t="str">
        <f>IF('Tableau (3)'!NK31=1,"1 Tomme d'Auve. 500g",IF('Tableau (3)'!NK31=2,"2 Tomme d'Auve. 500g",IF('Tableau (3)'!NK31=3,"3 Tomme d'Auve. 500g",IF('Tableau (3)'!NK31=4,"4 Tomme d'Auve. 500g",IF('Tableau (3)'!NK31=5,"5 Tomme d'Auve. 500g",IF('Tableau (3)'!NK31=6,"6 Tomme d'Auve. 500g",IF('Tableau (3)'!NK31=7,"7 Tomme d'Auve. 500g",IF('Tableau (3)'!NK31=8,"8 Tomme d'Auve. 500g",IF('Tableau (3)'!NK31=9,"9 Tomme d'Auve. 500g",IF('Tableau (3)'!NK31=10,"10 Tomme d'Auve. 500g",IF('Tableau (3)'!NK31&gt;10,"!!!!!!!!!!!!!!","")))))))))))</f>
        <v/>
      </c>
      <c r="NI12" s="13" t="str">
        <f>IF('Tableau (3)'!NM10=1,"1 Comté 18M 250g",IF('Tableau (3)'!NM10=2,"2 Comté 18M 250g",IF('Tableau (3)'!NM10=3,"3 Comté 18M 250g",IF('Tableau (3)'!NM10=4,"4 Comté 18M 250g",IF('Tableau (3)'!NM10=5,"5 Comté 18M 250g",IF('Tableau (3)'!NM10=6,"6 Comté 18M 250g",IF('Tableau (3)'!NM10=7,"7 Comté 18M 250g",IF('Tableau (3)'!NM10=8,"8 Comté 18M 250g",IF('Tableau (3)'!NM10=9,"9 Comté 18M 250g",IF('Tableau (3)'!NM10=10,"10 Comté 18M 250g",IF('Tableau (3)'!NM10&gt;10,"!!!!!!!!!!!!!!","")))))))))))</f>
        <v/>
      </c>
      <c r="NJ12" s="14" t="str">
        <f>IF('Tableau (3)'!NM31=1,"1 Tomme d'Auve. 500g",IF('Tableau (3)'!NM31=2,"2 Tomme d'Auve. 500g",IF('Tableau (3)'!NM31=3,"3 Tomme d'Auve. 500g",IF('Tableau (3)'!NM31=4,"4 Tomme d'Auve. 500g",IF('Tableau (3)'!NM31=5,"5 Tomme d'Auve. 500g",IF('Tableau (3)'!NM31=6,"6 Tomme d'Auve. 500g",IF('Tableau (3)'!NM31=7,"7 Tomme d'Auve. 500g",IF('Tableau (3)'!NM31=8,"8 Tomme d'Auve. 500g",IF('Tableau (3)'!NM31=9,"9 Tomme d'Auve. 500g",IF('Tableau (3)'!NM31=10,"10 Tomme d'Auve. 500g",IF('Tableau (3)'!NM31&gt;10,"!!!!!!!!!!!!!!","")))))))))))</f>
        <v/>
      </c>
      <c r="NK12" s="13" t="str">
        <f>IF('Tableau (3)'!NO10=1,"1 Comté 18M 250g",IF('Tableau (3)'!NO10=2,"2 Comté 18M 250g",IF('Tableau (3)'!NO10=3,"3 Comté 18M 250g",IF('Tableau (3)'!NO10=4,"4 Comté 18M 250g",IF('Tableau (3)'!NO10=5,"5 Comté 18M 250g",IF('Tableau (3)'!NO10=6,"6 Comté 18M 250g",IF('Tableau (3)'!NO10=7,"7 Comté 18M 250g",IF('Tableau (3)'!NO10=8,"8 Comté 18M 250g",IF('Tableau (3)'!NO10=9,"9 Comté 18M 250g",IF('Tableau (3)'!NO10=10,"10 Comté 18M 250g",IF('Tableau (3)'!NO10&gt;10,"!!!!!!!!!!!!!!","")))))))))))</f>
        <v/>
      </c>
      <c r="NL12" s="14" t="str">
        <f>IF('Tableau (3)'!NO31=1,"1 Tomme d'Auve. 500g",IF('Tableau (3)'!NO31=2,"2 Tomme d'Auve. 500g",IF('Tableau (3)'!NO31=3,"3 Tomme d'Auve. 500g",IF('Tableau (3)'!NO31=4,"4 Tomme d'Auve. 500g",IF('Tableau (3)'!NO31=5,"5 Tomme d'Auve. 500g",IF('Tableau (3)'!NO31=6,"6 Tomme d'Auve. 500g",IF('Tableau (3)'!NO31=7,"7 Tomme d'Auve. 500g",IF('Tableau (3)'!NO31=8,"8 Tomme d'Auve. 500g",IF('Tableau (3)'!NO31=9,"9 Tomme d'Auve. 500g",IF('Tableau (3)'!NO31=10,"10 Tomme d'Auve. 500g",IF('Tableau (3)'!NO31&gt;10,"!!!!!!!!!!!!!!","")))))))))))</f>
        <v/>
      </c>
      <c r="NM12" s="13" t="str">
        <f>IF('Tableau (3)'!NQ10=1,"1 Comté 18M 250g",IF('Tableau (3)'!NQ10=2,"2 Comté 18M 250g",IF('Tableau (3)'!NQ10=3,"3 Comté 18M 250g",IF('Tableau (3)'!NQ10=4,"4 Comté 18M 250g",IF('Tableau (3)'!NQ10=5,"5 Comté 18M 250g",IF('Tableau (3)'!NQ10=6,"6 Comté 18M 250g",IF('Tableau (3)'!NQ10=7,"7 Comté 18M 250g",IF('Tableau (3)'!NQ10=8,"8 Comté 18M 250g",IF('Tableau (3)'!NQ10=9,"9 Comté 18M 250g",IF('Tableau (3)'!NQ10=10,"10 Comté 18M 250g",IF('Tableau (3)'!NQ10&gt;10,"!!!!!!!!!!!!!!","")))))))))))</f>
        <v/>
      </c>
      <c r="NN12" s="14" t="str">
        <f>IF('Tableau (3)'!NQ31=1,"1 Tomme d'Auve. 500g",IF('Tableau (3)'!NQ31=2,"2 Tomme d'Auve. 500g",IF('Tableau (3)'!NQ31=3,"3 Tomme d'Auve. 500g",IF('Tableau (3)'!NQ31=4,"4 Tomme d'Auve. 500g",IF('Tableau (3)'!NQ31=5,"5 Tomme d'Auve. 500g",IF('Tableau (3)'!NQ31=6,"6 Tomme d'Auve. 500g",IF('Tableau (3)'!NQ31=7,"7 Tomme d'Auve. 500g",IF('Tableau (3)'!NQ31=8,"8 Tomme d'Auve. 500g",IF('Tableau (3)'!NQ31=9,"9 Tomme d'Auve. 500g",IF('Tableau (3)'!NQ31=10,"10 Tomme d'Auve. 500g",IF('Tableau (3)'!NQ31&gt;10,"!!!!!!!!!!!!!!","")))))))))))</f>
        <v/>
      </c>
      <c r="NO12" s="13" t="str">
        <f>IF('Tableau (3)'!NS10=1,"1 Comté 18M 250g",IF('Tableau (3)'!NS10=2,"2 Comté 18M 250g",IF('Tableau (3)'!NS10=3,"3 Comté 18M 250g",IF('Tableau (3)'!NS10=4,"4 Comté 18M 250g",IF('Tableau (3)'!NS10=5,"5 Comté 18M 250g",IF('Tableau (3)'!NS10=6,"6 Comté 18M 250g",IF('Tableau (3)'!NS10=7,"7 Comté 18M 250g",IF('Tableau (3)'!NS10=8,"8 Comté 18M 250g",IF('Tableau (3)'!NS10=9,"9 Comté 18M 250g",IF('Tableau (3)'!NS10=10,"10 Comté 18M 250g",IF('Tableau (3)'!NS10&gt;10,"!!!!!!!!!!!!!!","")))))))))))</f>
        <v/>
      </c>
      <c r="NP12" s="14" t="str">
        <f>IF('Tableau (3)'!NS31=1,"1 Tomme d'Auve. 500g",IF('Tableau (3)'!NS31=2,"2 Tomme d'Auve. 500g",IF('Tableau (3)'!NS31=3,"3 Tomme d'Auve. 500g",IF('Tableau (3)'!NS31=4,"4 Tomme d'Auve. 500g",IF('Tableau (3)'!NS31=5,"5 Tomme d'Auve. 500g",IF('Tableau (3)'!NS31=6,"6 Tomme d'Auve. 500g",IF('Tableau (3)'!NS31=7,"7 Tomme d'Auve. 500g",IF('Tableau (3)'!NS31=8,"8 Tomme d'Auve. 500g",IF('Tableau (3)'!NS31=9,"9 Tomme d'Auve. 500g",IF('Tableau (3)'!NS31=10,"10 Tomme d'Auve. 500g",IF('Tableau (3)'!NS31&gt;10,"!!!!!!!!!!!!!!","")))))))))))</f>
        <v/>
      </c>
      <c r="NQ12" s="13" t="str">
        <f>IF('Tableau (3)'!NU10=1,"1 Comté 18M 250g",IF('Tableau (3)'!NU10=2,"2 Comté 18M 250g",IF('Tableau (3)'!NU10=3,"3 Comté 18M 250g",IF('Tableau (3)'!NU10=4,"4 Comté 18M 250g",IF('Tableau (3)'!NU10=5,"5 Comté 18M 250g",IF('Tableau (3)'!NU10=6,"6 Comté 18M 250g",IF('Tableau (3)'!NU10=7,"7 Comté 18M 250g",IF('Tableau (3)'!NU10=8,"8 Comté 18M 250g",IF('Tableau (3)'!NU10=9,"9 Comté 18M 250g",IF('Tableau (3)'!NU10=10,"10 Comté 18M 250g",IF('Tableau (3)'!NU10&gt;10,"!!!!!!!!!!!!!!","")))))))))))</f>
        <v/>
      </c>
      <c r="NR12" s="14" t="str">
        <f>IF('Tableau (3)'!NU31=1,"1 Tomme d'Auve. 500g",IF('Tableau (3)'!NU31=2,"2 Tomme d'Auve. 500g",IF('Tableau (3)'!NU31=3,"3 Tomme d'Auve. 500g",IF('Tableau (3)'!NU31=4,"4 Tomme d'Auve. 500g",IF('Tableau (3)'!NU31=5,"5 Tomme d'Auve. 500g",IF('Tableau (3)'!NU31=6,"6 Tomme d'Auve. 500g",IF('Tableau (3)'!NU31=7,"7 Tomme d'Auve. 500g",IF('Tableau (3)'!NU31=8,"8 Tomme d'Auve. 500g",IF('Tableau (3)'!NU31=9,"9 Tomme d'Auve. 500g",IF('Tableau (3)'!NU31=10,"10 Tomme d'Auve. 500g",IF('Tableau (3)'!NU31&gt;10,"!!!!!!!!!!!!!!","")))))))))))</f>
        <v/>
      </c>
      <c r="NS12" s="13" t="str">
        <f>IF('Tableau (3)'!NW10=1,"1 Comté 18M 250g",IF('Tableau (3)'!NW10=2,"2 Comté 18M 250g",IF('Tableau (3)'!NW10=3,"3 Comté 18M 250g",IF('Tableau (3)'!NW10=4,"4 Comté 18M 250g",IF('Tableau (3)'!NW10=5,"5 Comté 18M 250g",IF('Tableau (3)'!NW10=6,"6 Comté 18M 250g",IF('Tableau (3)'!NW10=7,"7 Comté 18M 250g",IF('Tableau (3)'!NW10=8,"8 Comté 18M 250g",IF('Tableau (3)'!NW10=9,"9 Comté 18M 250g",IF('Tableau (3)'!NW10=10,"10 Comté 18M 250g",IF('Tableau (3)'!NW10&gt;10,"!!!!!!!!!!!!!!","")))))))))))</f>
        <v/>
      </c>
      <c r="NT12" s="14" t="str">
        <f>IF('Tableau (3)'!NW31=1,"1 Tomme d'Auve. 500g",IF('Tableau (3)'!NW31=2,"2 Tomme d'Auve. 500g",IF('Tableau (3)'!NW31=3,"3 Tomme d'Auve. 500g",IF('Tableau (3)'!NW31=4,"4 Tomme d'Auve. 500g",IF('Tableau (3)'!NW31=5,"5 Tomme d'Auve. 500g",IF('Tableau (3)'!NW31=6,"6 Tomme d'Auve. 500g",IF('Tableau (3)'!NW31=7,"7 Tomme d'Auve. 500g",IF('Tableau (3)'!NW31=8,"8 Tomme d'Auve. 500g",IF('Tableau (3)'!NW31=9,"9 Tomme d'Auve. 500g",IF('Tableau (3)'!NW31=10,"10 Tomme d'Auve. 500g",IF('Tableau (3)'!NW31&gt;10,"!!!!!!!!!!!!!!","")))))))))))</f>
        <v/>
      </c>
      <c r="NU12" s="13" t="str">
        <f>IF('Tableau (3)'!NY10=1,"1 Comté 18M 250g",IF('Tableau (3)'!NY10=2,"2 Comté 18M 250g",IF('Tableau (3)'!NY10=3,"3 Comté 18M 250g",IF('Tableau (3)'!NY10=4,"4 Comté 18M 250g",IF('Tableau (3)'!NY10=5,"5 Comté 18M 250g",IF('Tableau (3)'!NY10=6,"6 Comté 18M 250g",IF('Tableau (3)'!NY10=7,"7 Comté 18M 250g",IF('Tableau (3)'!NY10=8,"8 Comté 18M 250g",IF('Tableau (3)'!NY10=9,"9 Comté 18M 250g",IF('Tableau (3)'!NY10=10,"10 Comté 18M 250g",IF('Tableau (3)'!NY10&gt;10,"!!!!!!!!!!!!!!","")))))))))))</f>
        <v/>
      </c>
      <c r="NV12" s="14" t="str">
        <f>IF('Tableau (3)'!NY31=1,"1 Tomme d'Auve. 500g",IF('Tableau (3)'!NY31=2,"2 Tomme d'Auve. 500g",IF('Tableau (3)'!NY31=3,"3 Tomme d'Auve. 500g",IF('Tableau (3)'!NY31=4,"4 Tomme d'Auve. 500g",IF('Tableau (3)'!NY31=5,"5 Tomme d'Auve. 500g",IF('Tableau (3)'!NY31=6,"6 Tomme d'Auve. 500g",IF('Tableau (3)'!NY31=7,"7 Tomme d'Auve. 500g",IF('Tableau (3)'!NY31=8,"8 Tomme d'Auve. 500g",IF('Tableau (3)'!NY31=9,"9 Tomme d'Auve. 500g",IF('Tableau (3)'!NY31=10,"10 Tomme d'Auve. 500g",IF('Tableau (3)'!NY31&gt;10,"!!!!!!!!!!!!!!","")))))))))))</f>
        <v/>
      </c>
      <c r="NW12" s="13" t="str">
        <f>IF('Tableau (3)'!OA10=1,"1 Comté 18M 250g",IF('Tableau (3)'!OA10=2,"2 Comté 18M 250g",IF('Tableau (3)'!OA10=3,"3 Comté 18M 250g",IF('Tableau (3)'!OA10=4,"4 Comté 18M 250g",IF('Tableau (3)'!OA10=5,"5 Comté 18M 250g",IF('Tableau (3)'!OA10=6,"6 Comté 18M 250g",IF('Tableau (3)'!OA10=7,"7 Comté 18M 250g",IF('Tableau (3)'!OA10=8,"8 Comté 18M 250g",IF('Tableau (3)'!OA10=9,"9 Comté 18M 250g",IF('Tableau (3)'!OA10=10,"10 Comté 18M 250g",IF('Tableau (3)'!OA10&gt;10,"!!!!!!!!!!!!!!","")))))))))))</f>
        <v/>
      </c>
      <c r="NX12" s="14" t="str">
        <f>IF('Tableau (3)'!OA31=1,"1 Tomme d'Auve. 500g",IF('Tableau (3)'!OA31=2,"2 Tomme d'Auve. 500g",IF('Tableau (3)'!OA31=3,"3 Tomme d'Auve. 500g",IF('Tableau (3)'!OA31=4,"4 Tomme d'Auve. 500g",IF('Tableau (3)'!OA31=5,"5 Tomme d'Auve. 500g",IF('Tableau (3)'!OA31=6,"6 Tomme d'Auve. 500g",IF('Tableau (3)'!OA31=7,"7 Tomme d'Auve. 500g",IF('Tableau (3)'!OA31=8,"8 Tomme d'Auve. 500g",IF('Tableau (3)'!OA31=9,"9 Tomme d'Auve. 500g",IF('Tableau (3)'!OA31=10,"10 Tomme d'Auve. 500g",IF('Tableau (3)'!OA31&gt;10,"!!!!!!!!!!!!!!","")))))))))))</f>
        <v/>
      </c>
      <c r="NY12" s="13" t="str">
        <f>IF('Tableau (3)'!OC10=1,"1 Comté 18M 250g",IF('Tableau (3)'!OC10=2,"2 Comté 18M 250g",IF('Tableau (3)'!OC10=3,"3 Comté 18M 250g",IF('Tableau (3)'!OC10=4,"4 Comté 18M 250g",IF('Tableau (3)'!OC10=5,"5 Comté 18M 250g",IF('Tableau (3)'!OC10=6,"6 Comté 18M 250g",IF('Tableau (3)'!OC10=7,"7 Comté 18M 250g",IF('Tableau (3)'!OC10=8,"8 Comté 18M 250g",IF('Tableau (3)'!OC10=9,"9 Comté 18M 250g",IF('Tableau (3)'!OC10=10,"10 Comté 18M 250g",IF('Tableau (3)'!OC10&gt;10,"!!!!!!!!!!!!!!","")))))))))))</f>
        <v/>
      </c>
      <c r="NZ12" s="14" t="str">
        <f>IF('Tableau (3)'!OC31=1,"1 Tomme d'Auve. 500g",IF('Tableau (3)'!OC31=2,"2 Tomme d'Auve. 500g",IF('Tableau (3)'!OC31=3,"3 Tomme d'Auve. 500g",IF('Tableau (3)'!OC31=4,"4 Tomme d'Auve. 500g",IF('Tableau (3)'!OC31=5,"5 Tomme d'Auve. 500g",IF('Tableau (3)'!OC31=6,"6 Tomme d'Auve. 500g",IF('Tableau (3)'!OC31=7,"7 Tomme d'Auve. 500g",IF('Tableau (3)'!OC31=8,"8 Tomme d'Auve. 500g",IF('Tableau (3)'!OC31=9,"9 Tomme d'Auve. 500g",IF('Tableau (3)'!OC31=10,"10 Tomme d'Auve. 500g",IF('Tableau (3)'!OC31&gt;10,"!!!!!!!!!!!!!!","")))))))))))</f>
        <v/>
      </c>
      <c r="OA12" s="13" t="str">
        <f>IF('Tableau (3)'!OE10=1,"1 Comté 18M 250g",IF('Tableau (3)'!OE10=2,"2 Comté 18M 250g",IF('Tableau (3)'!OE10=3,"3 Comté 18M 250g",IF('Tableau (3)'!OE10=4,"4 Comté 18M 250g",IF('Tableau (3)'!OE10=5,"5 Comté 18M 250g",IF('Tableau (3)'!OE10=6,"6 Comté 18M 250g",IF('Tableau (3)'!OE10=7,"7 Comté 18M 250g",IF('Tableau (3)'!OE10=8,"8 Comté 18M 250g",IF('Tableau (3)'!OE10=9,"9 Comté 18M 250g",IF('Tableau (3)'!OE10=10,"10 Comté 18M 250g",IF('Tableau (3)'!OE10&gt;10,"!!!!!!!!!!!!!!","")))))))))))</f>
        <v/>
      </c>
      <c r="OB12" s="14" t="str">
        <f>IF('Tableau (3)'!OE31=1,"1 Tomme d'Auve. 500g",IF('Tableau (3)'!OE31=2,"2 Tomme d'Auve. 500g",IF('Tableau (3)'!OE31=3,"3 Tomme d'Auve. 500g",IF('Tableau (3)'!OE31=4,"4 Tomme d'Auve. 500g",IF('Tableau (3)'!OE31=5,"5 Tomme d'Auve. 500g",IF('Tableau (3)'!OE31=6,"6 Tomme d'Auve. 500g",IF('Tableau (3)'!OE31=7,"7 Tomme d'Auve. 500g",IF('Tableau (3)'!OE31=8,"8 Tomme d'Auve. 500g",IF('Tableau (3)'!OE31=9,"9 Tomme d'Auve. 500g",IF('Tableau (3)'!OE31=10,"10 Tomme d'Auve. 500g",IF('Tableau (3)'!OE31&gt;10,"!!!!!!!!!!!!!!","")))))))))))</f>
        <v/>
      </c>
      <c r="OC12" s="13" t="str">
        <f>IF('Tableau (3)'!OG10=1,"1 Comté 18M 250g",IF('Tableau (3)'!OG10=2,"2 Comté 18M 250g",IF('Tableau (3)'!OG10=3,"3 Comté 18M 250g",IF('Tableau (3)'!OG10=4,"4 Comté 18M 250g",IF('Tableau (3)'!OG10=5,"5 Comté 18M 250g",IF('Tableau (3)'!OG10=6,"6 Comté 18M 250g",IF('Tableau (3)'!OG10=7,"7 Comté 18M 250g",IF('Tableau (3)'!OG10=8,"8 Comté 18M 250g",IF('Tableau (3)'!OG10=9,"9 Comté 18M 250g",IF('Tableau (3)'!OG10=10,"10 Comté 18M 250g",IF('Tableau (3)'!OG10&gt;10,"!!!!!!!!!!!!!!","")))))))))))</f>
        <v/>
      </c>
      <c r="OD12" s="14" t="str">
        <f>IF('Tableau (3)'!OG31=1,"1 Tomme d'Auve. 500g",IF('Tableau (3)'!OG31=2,"2 Tomme d'Auve. 500g",IF('Tableau (3)'!OG31=3,"3 Tomme d'Auve. 500g",IF('Tableau (3)'!OG31=4,"4 Tomme d'Auve. 500g",IF('Tableau (3)'!OG31=5,"5 Tomme d'Auve. 500g",IF('Tableau (3)'!OG31=6,"6 Tomme d'Auve. 500g",IF('Tableau (3)'!OG31=7,"7 Tomme d'Auve. 500g",IF('Tableau (3)'!OG31=8,"8 Tomme d'Auve. 500g",IF('Tableau (3)'!OG31=9,"9 Tomme d'Auve. 500g",IF('Tableau (3)'!OG31=10,"10 Tomme d'Auve. 500g",IF('Tableau (3)'!OG31&gt;10,"!!!!!!!!!!!!!!","")))))))))))</f>
        <v/>
      </c>
      <c r="OE12" s="13" t="str">
        <f>IF('Tableau (3)'!OI10=1,"1 Comté 18M 250g",IF('Tableau (3)'!OI10=2,"2 Comté 18M 250g",IF('Tableau (3)'!OI10=3,"3 Comté 18M 250g",IF('Tableau (3)'!OI10=4,"4 Comté 18M 250g",IF('Tableau (3)'!OI10=5,"5 Comté 18M 250g",IF('Tableau (3)'!OI10=6,"6 Comté 18M 250g",IF('Tableau (3)'!OI10=7,"7 Comté 18M 250g",IF('Tableau (3)'!OI10=8,"8 Comté 18M 250g",IF('Tableau (3)'!OI10=9,"9 Comté 18M 250g",IF('Tableau (3)'!OI10=10,"10 Comté 18M 250g",IF('Tableau (3)'!OI10&gt;10,"!!!!!!!!!!!!!!","")))))))))))</f>
        <v/>
      </c>
      <c r="OF12" s="14" t="str">
        <f>IF('Tableau (3)'!OI31=1,"1 Tomme d'Auve. 500g",IF('Tableau (3)'!OI31=2,"2 Tomme d'Auve. 500g",IF('Tableau (3)'!OI31=3,"3 Tomme d'Auve. 500g",IF('Tableau (3)'!OI31=4,"4 Tomme d'Auve. 500g",IF('Tableau (3)'!OI31=5,"5 Tomme d'Auve. 500g",IF('Tableau (3)'!OI31=6,"6 Tomme d'Auve. 500g",IF('Tableau (3)'!OI31=7,"7 Tomme d'Auve. 500g",IF('Tableau (3)'!OI31=8,"8 Tomme d'Auve. 500g",IF('Tableau (3)'!OI31=9,"9 Tomme d'Auve. 500g",IF('Tableau (3)'!OI31=10,"10 Tomme d'Auve. 500g",IF('Tableau (3)'!OI31&gt;10,"!!!!!!!!!!!!!!","")))))))))))</f>
        <v/>
      </c>
      <c r="OG12" s="13" t="str">
        <f>IF('Tableau (3)'!OK10=1,"1 Comté 18M 250g",IF('Tableau (3)'!OK10=2,"2 Comté 18M 250g",IF('Tableau (3)'!OK10=3,"3 Comté 18M 250g",IF('Tableau (3)'!OK10=4,"4 Comté 18M 250g",IF('Tableau (3)'!OK10=5,"5 Comté 18M 250g",IF('Tableau (3)'!OK10=6,"6 Comté 18M 250g",IF('Tableau (3)'!OK10=7,"7 Comté 18M 250g",IF('Tableau (3)'!OK10=8,"8 Comté 18M 250g",IF('Tableau (3)'!OK10=9,"9 Comté 18M 250g",IF('Tableau (3)'!OK10=10,"10 Comté 18M 250g",IF('Tableau (3)'!OK10&gt;10,"!!!!!!!!!!!!!!","")))))))))))</f>
        <v/>
      </c>
      <c r="OH12" s="14" t="str">
        <f>IF('Tableau (3)'!OK31=1,"1 Tomme d'Auve. 500g",IF('Tableau (3)'!OK31=2,"2 Tomme d'Auve. 500g",IF('Tableau (3)'!OK31=3,"3 Tomme d'Auve. 500g",IF('Tableau (3)'!OK31=4,"4 Tomme d'Auve. 500g",IF('Tableau (3)'!OK31=5,"5 Tomme d'Auve. 500g",IF('Tableau (3)'!OK31=6,"6 Tomme d'Auve. 500g",IF('Tableau (3)'!OK31=7,"7 Tomme d'Auve. 500g",IF('Tableau (3)'!OK31=8,"8 Tomme d'Auve. 500g",IF('Tableau (3)'!OK31=9,"9 Tomme d'Auve. 500g",IF('Tableau (3)'!OK31=10,"10 Tomme d'Auve. 500g",IF('Tableau (3)'!OK31&gt;10,"!!!!!!!!!!!!!!","")))))))))))</f>
        <v/>
      </c>
      <c r="OI12" s="13" t="str">
        <f>IF('Tableau (3)'!OM10=1,"1 Comté 18M 250g",IF('Tableau (3)'!OM10=2,"2 Comté 18M 250g",IF('Tableau (3)'!OM10=3,"3 Comté 18M 250g",IF('Tableau (3)'!OM10=4,"4 Comté 18M 250g",IF('Tableau (3)'!OM10=5,"5 Comté 18M 250g",IF('Tableau (3)'!OM10=6,"6 Comté 18M 250g",IF('Tableau (3)'!OM10=7,"7 Comté 18M 250g",IF('Tableau (3)'!OM10=8,"8 Comté 18M 250g",IF('Tableau (3)'!OM10=9,"9 Comté 18M 250g",IF('Tableau (3)'!OM10=10,"10 Comté 18M 250g",IF('Tableau (3)'!OM10&gt;10,"!!!!!!!!!!!!!!","")))))))))))</f>
        <v/>
      </c>
      <c r="OJ12" s="14" t="str">
        <f>IF('Tableau (3)'!OM31=1,"1 Tomme d'Auve. 500g",IF('Tableau (3)'!OM31=2,"2 Tomme d'Auve. 500g",IF('Tableau (3)'!OM31=3,"3 Tomme d'Auve. 500g",IF('Tableau (3)'!OM31=4,"4 Tomme d'Auve. 500g",IF('Tableau (3)'!OM31=5,"5 Tomme d'Auve. 500g",IF('Tableau (3)'!OM31=6,"6 Tomme d'Auve. 500g",IF('Tableau (3)'!OM31=7,"7 Tomme d'Auve. 500g",IF('Tableau (3)'!OM31=8,"8 Tomme d'Auve. 500g",IF('Tableau (3)'!OM31=9,"9 Tomme d'Auve. 500g",IF('Tableau (3)'!OM31=10,"10 Tomme d'Auve. 500g",IF('Tableau (3)'!OM31&gt;10,"!!!!!!!!!!!!!!","")))))))))))</f>
        <v/>
      </c>
      <c r="OK12" s="13" t="str">
        <f>IF('Tableau (3)'!OO10=1,"1 Comté 18M 250g",IF('Tableau (3)'!OO10=2,"2 Comté 18M 250g",IF('Tableau (3)'!OO10=3,"3 Comté 18M 250g",IF('Tableau (3)'!OO10=4,"4 Comté 18M 250g",IF('Tableau (3)'!OO10=5,"5 Comté 18M 250g",IF('Tableau (3)'!OO10=6,"6 Comté 18M 250g",IF('Tableau (3)'!OO10=7,"7 Comté 18M 250g",IF('Tableau (3)'!OO10=8,"8 Comté 18M 250g",IF('Tableau (3)'!OO10=9,"9 Comté 18M 250g",IF('Tableau (3)'!OO10=10,"10 Comté 18M 250g",IF('Tableau (3)'!OO10&gt;10,"!!!!!!!!!!!!!!","")))))))))))</f>
        <v/>
      </c>
      <c r="OL12" s="14" t="str">
        <f>IF('Tableau (3)'!OO31=1,"1 Tomme d'Auve. 500g",IF('Tableau (3)'!OO31=2,"2 Tomme d'Auve. 500g",IF('Tableau (3)'!OO31=3,"3 Tomme d'Auve. 500g",IF('Tableau (3)'!OO31=4,"4 Tomme d'Auve. 500g",IF('Tableau (3)'!OO31=5,"5 Tomme d'Auve. 500g",IF('Tableau (3)'!OO31=6,"6 Tomme d'Auve. 500g",IF('Tableau (3)'!OO31=7,"7 Tomme d'Auve. 500g",IF('Tableau (3)'!OO31=8,"8 Tomme d'Auve. 500g",IF('Tableau (3)'!OO31=9,"9 Tomme d'Auve. 500g",IF('Tableau (3)'!OO31=10,"10 Tomme d'Auve. 500g",IF('Tableau (3)'!OO31&gt;10,"!!!!!!!!!!!!!!","")))))))))))</f>
        <v/>
      </c>
      <c r="OM12" s="13" t="str">
        <f>IF('Tableau (3)'!OQ10=1,"1 Comté 18M 250g",IF('Tableau (3)'!OQ10=2,"2 Comté 18M 250g",IF('Tableau (3)'!OQ10=3,"3 Comté 18M 250g",IF('Tableau (3)'!OQ10=4,"4 Comté 18M 250g",IF('Tableau (3)'!OQ10=5,"5 Comté 18M 250g",IF('Tableau (3)'!OQ10=6,"6 Comté 18M 250g",IF('Tableau (3)'!OQ10=7,"7 Comté 18M 250g",IF('Tableau (3)'!OQ10=8,"8 Comté 18M 250g",IF('Tableau (3)'!OQ10=9,"9 Comté 18M 250g",IF('Tableau (3)'!OQ10=10,"10 Comté 18M 250g",IF('Tableau (3)'!OQ10&gt;10,"!!!!!!!!!!!!!!","")))))))))))</f>
        <v/>
      </c>
      <c r="ON12" s="14" t="str">
        <f>IF('Tableau (3)'!OQ31=1,"1 Tomme d'Auve. 500g",IF('Tableau (3)'!OQ31=2,"2 Tomme d'Auve. 500g",IF('Tableau (3)'!OQ31=3,"3 Tomme d'Auve. 500g",IF('Tableau (3)'!OQ31=4,"4 Tomme d'Auve. 500g",IF('Tableau (3)'!OQ31=5,"5 Tomme d'Auve. 500g",IF('Tableau (3)'!OQ31=6,"6 Tomme d'Auve. 500g",IF('Tableau (3)'!OQ31=7,"7 Tomme d'Auve. 500g",IF('Tableau (3)'!OQ31=8,"8 Tomme d'Auve. 500g",IF('Tableau (3)'!OQ31=9,"9 Tomme d'Auve. 500g",IF('Tableau (3)'!OQ31=10,"10 Tomme d'Auve. 500g",IF('Tableau (3)'!OQ31&gt;10,"!!!!!!!!!!!!!!","")))))))))))</f>
        <v/>
      </c>
      <c r="OO12" s="13" t="str">
        <f>IF('Tableau (3)'!OS10=1,"1 Comté 18M 250g",IF('Tableau (3)'!OS10=2,"2 Comté 18M 250g",IF('Tableau (3)'!OS10=3,"3 Comté 18M 250g",IF('Tableau (3)'!OS10=4,"4 Comté 18M 250g",IF('Tableau (3)'!OS10=5,"5 Comté 18M 250g",IF('Tableau (3)'!OS10=6,"6 Comté 18M 250g",IF('Tableau (3)'!OS10=7,"7 Comté 18M 250g",IF('Tableau (3)'!OS10=8,"8 Comté 18M 250g",IF('Tableau (3)'!OS10=9,"9 Comté 18M 250g",IF('Tableau (3)'!OS10=10,"10 Comté 18M 250g",IF('Tableau (3)'!OS10&gt;10,"!!!!!!!!!!!!!!","")))))))))))</f>
        <v/>
      </c>
      <c r="OP12" s="14" t="str">
        <f>IF('Tableau (3)'!OS31=1,"1 Tomme d'Auve. 500g",IF('Tableau (3)'!OS31=2,"2 Tomme d'Auve. 500g",IF('Tableau (3)'!OS31=3,"3 Tomme d'Auve. 500g",IF('Tableau (3)'!OS31=4,"4 Tomme d'Auve. 500g",IF('Tableau (3)'!OS31=5,"5 Tomme d'Auve. 500g",IF('Tableau (3)'!OS31=6,"6 Tomme d'Auve. 500g",IF('Tableau (3)'!OS31=7,"7 Tomme d'Auve. 500g",IF('Tableau (3)'!OS31=8,"8 Tomme d'Auve. 500g",IF('Tableau (3)'!OS31=9,"9 Tomme d'Auve. 500g",IF('Tableau (3)'!OS31=10,"10 Tomme d'Auve. 500g",IF('Tableau (3)'!OS31&gt;10,"!!!!!!!!!!!!!!","")))))))))))</f>
        <v/>
      </c>
      <c r="OQ12" s="13" t="str">
        <f>IF('Tableau (3)'!OU10=1,"1 Comté 18M 250g",IF('Tableau (3)'!OU10=2,"2 Comté 18M 250g",IF('Tableau (3)'!OU10=3,"3 Comté 18M 250g",IF('Tableau (3)'!OU10=4,"4 Comté 18M 250g",IF('Tableau (3)'!OU10=5,"5 Comté 18M 250g",IF('Tableau (3)'!OU10=6,"6 Comté 18M 250g",IF('Tableau (3)'!OU10=7,"7 Comté 18M 250g",IF('Tableau (3)'!OU10=8,"8 Comté 18M 250g",IF('Tableau (3)'!OU10=9,"9 Comté 18M 250g",IF('Tableau (3)'!OU10=10,"10 Comté 18M 250g",IF('Tableau (3)'!OU10&gt;10,"!!!!!!!!!!!!!!","")))))))))))</f>
        <v/>
      </c>
      <c r="OR12" s="14" t="str">
        <f>IF('Tableau (3)'!OU31=1,"1 Tomme d'Auve. 500g",IF('Tableau (3)'!OU31=2,"2 Tomme d'Auve. 500g",IF('Tableau (3)'!OU31=3,"3 Tomme d'Auve. 500g",IF('Tableau (3)'!OU31=4,"4 Tomme d'Auve. 500g",IF('Tableau (3)'!OU31=5,"5 Tomme d'Auve. 500g",IF('Tableau (3)'!OU31=6,"6 Tomme d'Auve. 500g",IF('Tableau (3)'!OU31=7,"7 Tomme d'Auve. 500g",IF('Tableau (3)'!OU31=8,"8 Tomme d'Auve. 500g",IF('Tableau (3)'!OU31=9,"9 Tomme d'Auve. 500g",IF('Tableau (3)'!OU31=10,"10 Tomme d'Auve. 500g",IF('Tableau (3)'!OU31&gt;10,"!!!!!!!!!!!!!!","")))))))))))</f>
        <v/>
      </c>
      <c r="OS12" s="13" t="str">
        <f>IF('Tableau (3)'!OW10=1,"1 Comté 18M 250g",IF('Tableau (3)'!OW10=2,"2 Comté 18M 250g",IF('Tableau (3)'!OW10=3,"3 Comté 18M 250g",IF('Tableau (3)'!OW10=4,"4 Comté 18M 250g",IF('Tableau (3)'!OW10=5,"5 Comté 18M 250g",IF('Tableau (3)'!OW10=6,"6 Comté 18M 250g",IF('Tableau (3)'!OW10=7,"7 Comté 18M 250g",IF('Tableau (3)'!OW10=8,"8 Comté 18M 250g",IF('Tableau (3)'!OW10=9,"9 Comté 18M 250g",IF('Tableau (3)'!OW10=10,"10 Comté 18M 250g",IF('Tableau (3)'!OW10&gt;10,"!!!!!!!!!!!!!!","")))))))))))</f>
        <v/>
      </c>
      <c r="OT12" s="14" t="str">
        <f>IF('Tableau (3)'!OW31=1,"1 Tomme d'Auve. 500g",IF('Tableau (3)'!OW31=2,"2 Tomme d'Auve. 500g",IF('Tableau (3)'!OW31=3,"3 Tomme d'Auve. 500g",IF('Tableau (3)'!OW31=4,"4 Tomme d'Auve. 500g",IF('Tableau (3)'!OW31=5,"5 Tomme d'Auve. 500g",IF('Tableau (3)'!OW31=6,"6 Tomme d'Auve. 500g",IF('Tableau (3)'!OW31=7,"7 Tomme d'Auve. 500g",IF('Tableau (3)'!OW31=8,"8 Tomme d'Auve. 500g",IF('Tableau (3)'!OW31=9,"9 Tomme d'Auve. 500g",IF('Tableau (3)'!OW31=10,"10 Tomme d'Auve. 500g",IF('Tableau (3)'!OW31&gt;10,"!!!!!!!!!!!!!!","")))))))))))</f>
        <v/>
      </c>
      <c r="OU12" s="13" t="str">
        <f>IF('Tableau (3)'!OY10=1,"1 Comté 18M 250g",IF('Tableau (3)'!OY10=2,"2 Comté 18M 250g",IF('Tableau (3)'!OY10=3,"3 Comté 18M 250g",IF('Tableau (3)'!OY10=4,"4 Comté 18M 250g",IF('Tableau (3)'!OY10=5,"5 Comté 18M 250g",IF('Tableau (3)'!OY10=6,"6 Comté 18M 250g",IF('Tableau (3)'!OY10=7,"7 Comté 18M 250g",IF('Tableau (3)'!OY10=8,"8 Comté 18M 250g",IF('Tableau (3)'!OY10=9,"9 Comté 18M 250g",IF('Tableau (3)'!OY10=10,"10 Comté 18M 250g",IF('Tableau (3)'!OY10&gt;10,"!!!!!!!!!!!!!!","")))))))))))</f>
        <v/>
      </c>
      <c r="OV12" s="14" t="str">
        <f>IF('Tableau (3)'!OY31=1,"1 Tomme d'Auve. 500g",IF('Tableau (3)'!OY31=2,"2 Tomme d'Auve. 500g",IF('Tableau (3)'!OY31=3,"3 Tomme d'Auve. 500g",IF('Tableau (3)'!OY31=4,"4 Tomme d'Auve. 500g",IF('Tableau (3)'!OY31=5,"5 Tomme d'Auve. 500g",IF('Tableau (3)'!OY31=6,"6 Tomme d'Auve. 500g",IF('Tableau (3)'!OY31=7,"7 Tomme d'Auve. 500g",IF('Tableau (3)'!OY31=8,"8 Tomme d'Auve. 500g",IF('Tableau (3)'!OY31=9,"9 Tomme d'Auve. 500g",IF('Tableau (3)'!OY31=10,"10 Tomme d'Auve. 500g",IF('Tableau (3)'!OY31&gt;10,"!!!!!!!!!!!!!!","")))))))))))</f>
        <v/>
      </c>
      <c r="OW12" s="13" t="str">
        <f>IF('Tableau (3)'!PA10=1,"1 Comté 18M 250g",IF('Tableau (3)'!PA10=2,"2 Comté 18M 250g",IF('Tableau (3)'!PA10=3,"3 Comté 18M 250g",IF('Tableau (3)'!PA10=4,"4 Comté 18M 250g",IF('Tableau (3)'!PA10=5,"5 Comté 18M 250g",IF('Tableau (3)'!PA10=6,"6 Comté 18M 250g",IF('Tableau (3)'!PA10=7,"7 Comté 18M 250g",IF('Tableau (3)'!PA10=8,"8 Comté 18M 250g",IF('Tableau (3)'!PA10=9,"9 Comté 18M 250g",IF('Tableau (3)'!PA10=10,"10 Comté 18M 250g",IF('Tableau (3)'!PA10&gt;10,"!!!!!!!!!!!!!!","")))))))))))</f>
        <v/>
      </c>
      <c r="OX12" s="14" t="str">
        <f>IF('Tableau (3)'!PA31=1,"1 Tomme d'Auve. 500g",IF('Tableau (3)'!PA31=2,"2 Tomme d'Auve. 500g",IF('Tableau (3)'!PA31=3,"3 Tomme d'Auve. 500g",IF('Tableau (3)'!PA31=4,"4 Tomme d'Auve. 500g",IF('Tableau (3)'!PA31=5,"5 Tomme d'Auve. 500g",IF('Tableau (3)'!PA31=6,"6 Tomme d'Auve. 500g",IF('Tableau (3)'!PA31=7,"7 Tomme d'Auve. 500g",IF('Tableau (3)'!PA31=8,"8 Tomme d'Auve. 500g",IF('Tableau (3)'!PA31=9,"9 Tomme d'Auve. 500g",IF('Tableau (3)'!PA31=10,"10 Tomme d'Auve. 500g",IF('Tableau (3)'!PA31&gt;10,"!!!!!!!!!!!!!!","")))))))))))</f>
        <v/>
      </c>
      <c r="OY12" s="13" t="str">
        <f>IF('Tableau (3)'!PC10=1,"1 Comté 18M 250g",IF('Tableau (3)'!PC10=2,"2 Comté 18M 250g",IF('Tableau (3)'!PC10=3,"3 Comté 18M 250g",IF('Tableau (3)'!PC10=4,"4 Comté 18M 250g",IF('Tableau (3)'!PC10=5,"5 Comté 18M 250g",IF('Tableau (3)'!PC10=6,"6 Comté 18M 250g",IF('Tableau (3)'!PC10=7,"7 Comté 18M 250g",IF('Tableau (3)'!PC10=8,"8 Comté 18M 250g",IF('Tableau (3)'!PC10=9,"9 Comté 18M 250g",IF('Tableau (3)'!PC10=10,"10 Comté 18M 250g",IF('Tableau (3)'!PC10&gt;10,"!!!!!!!!!!!!!!","")))))))))))</f>
        <v/>
      </c>
      <c r="OZ12" s="14" t="str">
        <f>IF('Tableau (3)'!PC31=1,"1 Tomme d'Auve. 500g",IF('Tableau (3)'!PC31=2,"2 Tomme d'Auve. 500g",IF('Tableau (3)'!PC31=3,"3 Tomme d'Auve. 500g",IF('Tableau (3)'!PC31=4,"4 Tomme d'Auve. 500g",IF('Tableau (3)'!PC31=5,"5 Tomme d'Auve. 500g",IF('Tableau (3)'!PC31=6,"6 Tomme d'Auve. 500g",IF('Tableau (3)'!PC31=7,"7 Tomme d'Auve. 500g",IF('Tableau (3)'!PC31=8,"8 Tomme d'Auve. 500g",IF('Tableau (3)'!PC31=9,"9 Tomme d'Auve. 500g",IF('Tableau (3)'!PC31=10,"10 Tomme d'Auve. 500g",IF('Tableau (3)'!PC31&gt;10,"!!!!!!!!!!!!!!","")))))))))))</f>
        <v/>
      </c>
      <c r="PA12" s="13" t="str">
        <f>IF('Tableau (3)'!PE10=1,"1 Comté 18M 250g",IF('Tableau (3)'!PE10=2,"2 Comté 18M 250g",IF('Tableau (3)'!PE10=3,"3 Comté 18M 250g",IF('Tableau (3)'!PE10=4,"4 Comté 18M 250g",IF('Tableau (3)'!PE10=5,"5 Comté 18M 250g",IF('Tableau (3)'!PE10=6,"6 Comté 18M 250g",IF('Tableau (3)'!PE10=7,"7 Comté 18M 250g",IF('Tableau (3)'!PE10=8,"8 Comté 18M 250g",IF('Tableau (3)'!PE10=9,"9 Comté 18M 250g",IF('Tableau (3)'!PE10=10,"10 Comté 18M 250g",IF('Tableau (3)'!PE10&gt;10,"!!!!!!!!!!!!!!","")))))))))))</f>
        <v/>
      </c>
      <c r="PB12" s="14" t="str">
        <f>IF('Tableau (3)'!PE31=1,"1 Tomme d'Auve. 500g",IF('Tableau (3)'!PE31=2,"2 Tomme d'Auve. 500g",IF('Tableau (3)'!PE31=3,"3 Tomme d'Auve. 500g",IF('Tableau (3)'!PE31=4,"4 Tomme d'Auve. 500g",IF('Tableau (3)'!PE31=5,"5 Tomme d'Auve. 500g",IF('Tableau (3)'!PE31=6,"6 Tomme d'Auve. 500g",IF('Tableau (3)'!PE31=7,"7 Tomme d'Auve. 500g",IF('Tableau (3)'!PE31=8,"8 Tomme d'Auve. 500g",IF('Tableau (3)'!PE31=9,"9 Tomme d'Auve. 500g",IF('Tableau (3)'!PE31=10,"10 Tomme d'Auve. 500g",IF('Tableau (3)'!PE31&gt;10,"!!!!!!!!!!!!!!","")))))))))))</f>
        <v/>
      </c>
      <c r="PC12" s="13" t="str">
        <f>IF('Tableau (3)'!PG10=1,"1 Comté 18M 250g",IF('Tableau (3)'!PG10=2,"2 Comté 18M 250g",IF('Tableau (3)'!PG10=3,"3 Comté 18M 250g",IF('Tableau (3)'!PG10=4,"4 Comté 18M 250g",IF('Tableau (3)'!PG10=5,"5 Comté 18M 250g",IF('Tableau (3)'!PG10=6,"6 Comté 18M 250g",IF('Tableau (3)'!PG10=7,"7 Comté 18M 250g",IF('Tableau (3)'!PG10=8,"8 Comté 18M 250g",IF('Tableau (3)'!PG10=9,"9 Comté 18M 250g",IF('Tableau (3)'!PG10=10,"10 Comté 18M 250g",IF('Tableau (3)'!PG10&gt;10,"!!!!!!!!!!!!!!","")))))))))))</f>
        <v/>
      </c>
      <c r="PD12" s="14" t="str">
        <f>IF('Tableau (3)'!PG31=1,"1 Tomme d'Auve. 500g",IF('Tableau (3)'!PG31=2,"2 Tomme d'Auve. 500g",IF('Tableau (3)'!PG31=3,"3 Tomme d'Auve. 500g",IF('Tableau (3)'!PG31=4,"4 Tomme d'Auve. 500g",IF('Tableau (3)'!PG31=5,"5 Tomme d'Auve. 500g",IF('Tableau (3)'!PG31=6,"6 Tomme d'Auve. 500g",IF('Tableau (3)'!PG31=7,"7 Tomme d'Auve. 500g",IF('Tableau (3)'!PG31=8,"8 Tomme d'Auve. 500g",IF('Tableau (3)'!PG31=9,"9 Tomme d'Auve. 500g",IF('Tableau (3)'!PG31=10,"10 Tomme d'Auve. 500g",IF('Tableau (3)'!PG31&gt;10,"!!!!!!!!!!!!!!","")))))))))))</f>
        <v/>
      </c>
      <c r="PE12" s="13" t="str">
        <f>IF('Tableau (3)'!PI10=1,"1 Comté 18M 250g",IF('Tableau (3)'!PI10=2,"2 Comté 18M 250g",IF('Tableau (3)'!PI10=3,"3 Comté 18M 250g",IF('Tableau (3)'!PI10=4,"4 Comté 18M 250g",IF('Tableau (3)'!PI10=5,"5 Comté 18M 250g",IF('Tableau (3)'!PI10=6,"6 Comté 18M 250g",IF('Tableau (3)'!PI10=7,"7 Comté 18M 250g",IF('Tableau (3)'!PI10=8,"8 Comté 18M 250g",IF('Tableau (3)'!PI10=9,"9 Comté 18M 250g",IF('Tableau (3)'!PI10=10,"10 Comté 18M 250g",IF('Tableau (3)'!PI10&gt;10,"!!!!!!!!!!!!!!","")))))))))))</f>
        <v/>
      </c>
      <c r="PF12" s="14" t="str">
        <f>IF('Tableau (3)'!PI31=1,"1 Tomme d'Auve. 500g",IF('Tableau (3)'!PI31=2,"2 Tomme d'Auve. 500g",IF('Tableau (3)'!PI31=3,"3 Tomme d'Auve. 500g",IF('Tableau (3)'!PI31=4,"4 Tomme d'Auve. 500g",IF('Tableau (3)'!PI31=5,"5 Tomme d'Auve. 500g",IF('Tableau (3)'!PI31=6,"6 Tomme d'Auve. 500g",IF('Tableau (3)'!PI31=7,"7 Tomme d'Auve. 500g",IF('Tableau (3)'!PI31=8,"8 Tomme d'Auve. 500g",IF('Tableau (3)'!PI31=9,"9 Tomme d'Auve. 500g",IF('Tableau (3)'!PI31=10,"10 Tomme d'Auve. 500g",IF('Tableau (3)'!PI31&gt;10,"!!!!!!!!!!!!!!","")))))))))))</f>
        <v/>
      </c>
      <c r="PG12" s="13" t="str">
        <f>IF('Tableau (3)'!PK10=1,"1 Comté 18M 250g",IF('Tableau (3)'!PK10=2,"2 Comté 18M 250g",IF('Tableau (3)'!PK10=3,"3 Comté 18M 250g",IF('Tableau (3)'!PK10=4,"4 Comté 18M 250g",IF('Tableau (3)'!PK10=5,"5 Comté 18M 250g",IF('Tableau (3)'!PK10=6,"6 Comté 18M 250g",IF('Tableau (3)'!PK10=7,"7 Comté 18M 250g",IF('Tableau (3)'!PK10=8,"8 Comté 18M 250g",IF('Tableau (3)'!PK10=9,"9 Comté 18M 250g",IF('Tableau (3)'!PK10=10,"10 Comté 18M 250g",IF('Tableau (3)'!PK10&gt;10,"!!!!!!!!!!!!!!","")))))))))))</f>
        <v/>
      </c>
      <c r="PH12" s="14" t="str">
        <f>IF('Tableau (3)'!PK31=1,"1 Tomme d'Auve. 500g",IF('Tableau (3)'!PK31=2,"2 Tomme d'Auve. 500g",IF('Tableau (3)'!PK31=3,"3 Tomme d'Auve. 500g",IF('Tableau (3)'!PK31=4,"4 Tomme d'Auve. 500g",IF('Tableau (3)'!PK31=5,"5 Tomme d'Auve. 500g",IF('Tableau (3)'!PK31=6,"6 Tomme d'Auve. 500g",IF('Tableau (3)'!PK31=7,"7 Tomme d'Auve. 500g",IF('Tableau (3)'!PK31=8,"8 Tomme d'Auve. 500g",IF('Tableau (3)'!PK31=9,"9 Tomme d'Auve. 500g",IF('Tableau (3)'!PK31=10,"10 Tomme d'Auve. 500g",IF('Tableau (3)'!PK31&gt;10,"!!!!!!!!!!!!!!","")))))))))))</f>
        <v/>
      </c>
      <c r="PI12" s="13" t="str">
        <f>IF('Tableau (3)'!PM10=1,"1 Comté 18M 250g",IF('Tableau (3)'!PM10=2,"2 Comté 18M 250g",IF('Tableau (3)'!PM10=3,"3 Comté 18M 250g",IF('Tableau (3)'!PM10=4,"4 Comté 18M 250g",IF('Tableau (3)'!PM10=5,"5 Comté 18M 250g",IF('Tableau (3)'!PM10=6,"6 Comté 18M 250g",IF('Tableau (3)'!PM10=7,"7 Comté 18M 250g",IF('Tableau (3)'!PM10=8,"8 Comté 18M 250g",IF('Tableau (3)'!PM10=9,"9 Comté 18M 250g",IF('Tableau (3)'!PM10=10,"10 Comté 18M 250g",IF('Tableau (3)'!PM10&gt;10,"!!!!!!!!!!!!!!","")))))))))))</f>
        <v/>
      </c>
      <c r="PJ12" s="14" t="str">
        <f>IF('Tableau (3)'!PM31=1,"1 Tomme d'Auve. 500g",IF('Tableau (3)'!PM31=2,"2 Tomme d'Auve. 500g",IF('Tableau (3)'!PM31=3,"3 Tomme d'Auve. 500g",IF('Tableau (3)'!PM31=4,"4 Tomme d'Auve. 500g",IF('Tableau (3)'!PM31=5,"5 Tomme d'Auve. 500g",IF('Tableau (3)'!PM31=6,"6 Tomme d'Auve. 500g",IF('Tableau (3)'!PM31=7,"7 Tomme d'Auve. 500g",IF('Tableau (3)'!PM31=8,"8 Tomme d'Auve. 500g",IF('Tableau (3)'!PM31=9,"9 Tomme d'Auve. 500g",IF('Tableau (3)'!PM31=10,"10 Tomme d'Auve. 500g",IF('Tableau (3)'!PM31&gt;10,"!!!!!!!!!!!!!!","")))))))))))</f>
        <v/>
      </c>
      <c r="PK12" s="13" t="str">
        <f>IF('Tableau (3)'!PO10=1,"1 Comté 18M 250g",IF('Tableau (3)'!PO10=2,"2 Comté 18M 250g",IF('Tableau (3)'!PO10=3,"3 Comté 18M 250g",IF('Tableau (3)'!PO10=4,"4 Comté 18M 250g",IF('Tableau (3)'!PO10=5,"5 Comté 18M 250g",IF('Tableau (3)'!PO10=6,"6 Comté 18M 250g",IF('Tableau (3)'!PO10=7,"7 Comté 18M 250g",IF('Tableau (3)'!PO10=8,"8 Comté 18M 250g",IF('Tableau (3)'!PO10=9,"9 Comté 18M 250g",IF('Tableau (3)'!PO10=10,"10 Comté 18M 250g",IF('Tableau (3)'!PO10&gt;10,"!!!!!!!!!!!!!!","")))))))))))</f>
        <v/>
      </c>
      <c r="PL12" s="14" t="str">
        <f>IF('Tableau (3)'!PO31=1,"1 Tomme d'Auve. 500g",IF('Tableau (3)'!PO31=2,"2 Tomme d'Auve. 500g",IF('Tableau (3)'!PO31=3,"3 Tomme d'Auve. 500g",IF('Tableau (3)'!PO31=4,"4 Tomme d'Auve. 500g",IF('Tableau (3)'!PO31=5,"5 Tomme d'Auve. 500g",IF('Tableau (3)'!PO31=6,"6 Tomme d'Auve. 500g",IF('Tableau (3)'!PO31=7,"7 Tomme d'Auve. 500g",IF('Tableau (3)'!PO31=8,"8 Tomme d'Auve. 500g",IF('Tableau (3)'!PO31=9,"9 Tomme d'Auve. 500g",IF('Tableau (3)'!PO31=10,"10 Tomme d'Auve. 500g",IF('Tableau (3)'!PO31&gt;10,"!!!!!!!!!!!!!!","")))))))))))</f>
        <v/>
      </c>
      <c r="PM12" s="13" t="str">
        <f>IF('Tableau (3)'!PQ10=1,"1 Comté 18M 250g",IF('Tableau (3)'!PQ10=2,"2 Comté 18M 250g",IF('Tableau (3)'!PQ10=3,"3 Comté 18M 250g",IF('Tableau (3)'!PQ10=4,"4 Comté 18M 250g",IF('Tableau (3)'!PQ10=5,"5 Comté 18M 250g",IF('Tableau (3)'!PQ10=6,"6 Comté 18M 250g",IF('Tableau (3)'!PQ10=7,"7 Comté 18M 250g",IF('Tableau (3)'!PQ10=8,"8 Comté 18M 250g",IF('Tableau (3)'!PQ10=9,"9 Comté 18M 250g",IF('Tableau (3)'!PQ10=10,"10 Comté 18M 250g",IF('Tableau (3)'!PQ10&gt;10,"!!!!!!!!!!!!!!","")))))))))))</f>
        <v/>
      </c>
      <c r="PN12" s="14" t="str">
        <f>IF('Tableau (3)'!PQ31=1,"1 Tomme d'Auve. 500g",IF('Tableau (3)'!PQ31=2,"2 Tomme d'Auve. 500g",IF('Tableau (3)'!PQ31=3,"3 Tomme d'Auve. 500g",IF('Tableau (3)'!PQ31=4,"4 Tomme d'Auve. 500g",IF('Tableau (3)'!PQ31=5,"5 Tomme d'Auve. 500g",IF('Tableau (3)'!PQ31=6,"6 Tomme d'Auve. 500g",IF('Tableau (3)'!PQ31=7,"7 Tomme d'Auve. 500g",IF('Tableau (3)'!PQ31=8,"8 Tomme d'Auve. 500g",IF('Tableau (3)'!PQ31=9,"9 Tomme d'Auve. 500g",IF('Tableau (3)'!PQ31=10,"10 Tomme d'Auve. 500g",IF('Tableau (3)'!PQ31&gt;10,"!!!!!!!!!!!!!!","")))))))))))</f>
        <v/>
      </c>
      <c r="PO12" s="13" t="str">
        <f>IF('Tableau (3)'!PS10=1,"1 Comté 18M 250g",IF('Tableau (3)'!PS10=2,"2 Comté 18M 250g",IF('Tableau (3)'!PS10=3,"3 Comté 18M 250g",IF('Tableau (3)'!PS10=4,"4 Comté 18M 250g",IF('Tableau (3)'!PS10=5,"5 Comté 18M 250g",IF('Tableau (3)'!PS10=6,"6 Comté 18M 250g",IF('Tableau (3)'!PS10=7,"7 Comté 18M 250g",IF('Tableau (3)'!PS10=8,"8 Comté 18M 250g",IF('Tableau (3)'!PS10=9,"9 Comté 18M 250g",IF('Tableau (3)'!PS10=10,"10 Comté 18M 250g",IF('Tableau (3)'!PS10&gt;10,"!!!!!!!!!!!!!!","")))))))))))</f>
        <v/>
      </c>
      <c r="PP12" s="14" t="str">
        <f>IF('Tableau (3)'!PS31=1,"1 Tomme d'Auve. 500g",IF('Tableau (3)'!PS31=2,"2 Tomme d'Auve. 500g",IF('Tableau (3)'!PS31=3,"3 Tomme d'Auve. 500g",IF('Tableau (3)'!PS31=4,"4 Tomme d'Auve. 500g",IF('Tableau (3)'!PS31=5,"5 Tomme d'Auve. 500g",IF('Tableau (3)'!PS31=6,"6 Tomme d'Auve. 500g",IF('Tableau (3)'!PS31=7,"7 Tomme d'Auve. 500g",IF('Tableau (3)'!PS31=8,"8 Tomme d'Auve. 500g",IF('Tableau (3)'!PS31=9,"9 Tomme d'Auve. 500g",IF('Tableau (3)'!PS31=10,"10 Tomme d'Auve. 500g",IF('Tableau (3)'!PS31&gt;10,"!!!!!!!!!!!!!!","")))))))))))</f>
        <v/>
      </c>
      <c r="PQ12" s="13" t="str">
        <f>IF('Tableau (3)'!PU10=1,"1 Comté 18M 250g",IF('Tableau (3)'!PU10=2,"2 Comté 18M 250g",IF('Tableau (3)'!PU10=3,"3 Comté 18M 250g",IF('Tableau (3)'!PU10=4,"4 Comté 18M 250g",IF('Tableau (3)'!PU10=5,"5 Comté 18M 250g",IF('Tableau (3)'!PU10=6,"6 Comté 18M 250g",IF('Tableau (3)'!PU10=7,"7 Comté 18M 250g",IF('Tableau (3)'!PU10=8,"8 Comté 18M 250g",IF('Tableau (3)'!PU10=9,"9 Comté 18M 250g",IF('Tableau (3)'!PU10=10,"10 Comté 18M 250g",IF('Tableau (3)'!PU10&gt;10,"!!!!!!!!!!!!!!","")))))))))))</f>
        <v/>
      </c>
      <c r="PR12" s="14" t="str">
        <f>IF('Tableau (3)'!PU31=1,"1 Tomme d'Auve. 500g",IF('Tableau (3)'!PU31=2,"2 Tomme d'Auve. 500g",IF('Tableau (3)'!PU31=3,"3 Tomme d'Auve. 500g",IF('Tableau (3)'!PU31=4,"4 Tomme d'Auve. 500g",IF('Tableau (3)'!PU31=5,"5 Tomme d'Auve. 500g",IF('Tableau (3)'!PU31=6,"6 Tomme d'Auve. 500g",IF('Tableau (3)'!PU31=7,"7 Tomme d'Auve. 500g",IF('Tableau (3)'!PU31=8,"8 Tomme d'Auve. 500g",IF('Tableau (3)'!PU31=9,"9 Tomme d'Auve. 500g",IF('Tableau (3)'!PU31=10,"10 Tomme d'Auve. 500g",IF('Tableau (3)'!PU31&gt;10,"!!!!!!!!!!!!!!","")))))))))))</f>
        <v/>
      </c>
      <c r="PS12" s="13" t="str">
        <f>IF('Tableau (3)'!PW10=1,"1 Comté 18M 250g",IF('Tableau (3)'!PW10=2,"2 Comté 18M 250g",IF('Tableau (3)'!PW10=3,"3 Comté 18M 250g",IF('Tableau (3)'!PW10=4,"4 Comté 18M 250g",IF('Tableau (3)'!PW10=5,"5 Comté 18M 250g",IF('Tableau (3)'!PW10=6,"6 Comté 18M 250g",IF('Tableau (3)'!PW10=7,"7 Comté 18M 250g",IF('Tableau (3)'!PW10=8,"8 Comté 18M 250g",IF('Tableau (3)'!PW10=9,"9 Comté 18M 250g",IF('Tableau (3)'!PW10=10,"10 Comté 18M 250g",IF('Tableau (3)'!PW10&gt;10,"!!!!!!!!!!!!!!","")))))))))))</f>
        <v/>
      </c>
      <c r="PT12" s="14" t="str">
        <f>IF('Tableau (3)'!PW31=1,"1 Tomme d'Auve. 500g",IF('Tableau (3)'!PW31=2,"2 Tomme d'Auve. 500g",IF('Tableau (3)'!PW31=3,"3 Tomme d'Auve. 500g",IF('Tableau (3)'!PW31=4,"4 Tomme d'Auve. 500g",IF('Tableau (3)'!PW31=5,"5 Tomme d'Auve. 500g",IF('Tableau (3)'!PW31=6,"6 Tomme d'Auve. 500g",IF('Tableau (3)'!PW31=7,"7 Tomme d'Auve. 500g",IF('Tableau (3)'!PW31=8,"8 Tomme d'Auve. 500g",IF('Tableau (3)'!PW31=9,"9 Tomme d'Auve. 500g",IF('Tableau (3)'!PW31=10,"10 Tomme d'Auve. 500g",IF('Tableau (3)'!PW31&gt;10,"!!!!!!!!!!!!!!","")))))))))))</f>
        <v/>
      </c>
      <c r="PU12" s="13" t="str">
        <f>IF('Tableau (3)'!PY10=1,"1 Comté 18M 250g",IF('Tableau (3)'!PY10=2,"2 Comté 18M 250g",IF('Tableau (3)'!PY10=3,"3 Comté 18M 250g",IF('Tableau (3)'!PY10=4,"4 Comté 18M 250g",IF('Tableau (3)'!PY10=5,"5 Comté 18M 250g",IF('Tableau (3)'!PY10=6,"6 Comté 18M 250g",IF('Tableau (3)'!PY10=7,"7 Comté 18M 250g",IF('Tableau (3)'!PY10=8,"8 Comté 18M 250g",IF('Tableau (3)'!PY10=9,"9 Comté 18M 250g",IF('Tableau (3)'!PY10=10,"10 Comté 18M 250g",IF('Tableau (3)'!PY10&gt;10,"!!!!!!!!!!!!!!","")))))))))))</f>
        <v/>
      </c>
      <c r="PV12" s="14" t="str">
        <f>IF('Tableau (3)'!PY31=1,"1 Tomme d'Auve. 500g",IF('Tableau (3)'!PY31=2,"2 Tomme d'Auve. 500g",IF('Tableau (3)'!PY31=3,"3 Tomme d'Auve. 500g",IF('Tableau (3)'!PY31=4,"4 Tomme d'Auve. 500g",IF('Tableau (3)'!PY31=5,"5 Tomme d'Auve. 500g",IF('Tableau (3)'!PY31=6,"6 Tomme d'Auve. 500g",IF('Tableau (3)'!PY31=7,"7 Tomme d'Auve. 500g",IF('Tableau (3)'!PY31=8,"8 Tomme d'Auve. 500g",IF('Tableau (3)'!PY31=9,"9 Tomme d'Auve. 500g",IF('Tableau (3)'!PY31=10,"10 Tomme d'Auve. 500g",IF('Tableau (3)'!PY31&gt;10,"!!!!!!!!!!!!!!","")))))))))))</f>
        <v/>
      </c>
      <c r="PW12" s="13" t="str">
        <f>IF('Tableau (3)'!QA10=1,"1 Comté 18M 250g",IF('Tableau (3)'!QA10=2,"2 Comté 18M 250g",IF('Tableau (3)'!QA10=3,"3 Comté 18M 250g",IF('Tableau (3)'!QA10=4,"4 Comté 18M 250g",IF('Tableau (3)'!QA10=5,"5 Comté 18M 250g",IF('Tableau (3)'!QA10=6,"6 Comté 18M 250g",IF('Tableau (3)'!QA10=7,"7 Comté 18M 250g",IF('Tableau (3)'!QA10=8,"8 Comté 18M 250g",IF('Tableau (3)'!QA10=9,"9 Comté 18M 250g",IF('Tableau (3)'!QA10=10,"10 Comté 18M 250g",IF('Tableau (3)'!QA10&gt;10,"!!!!!!!!!!!!!!","")))))))))))</f>
        <v/>
      </c>
      <c r="PX12" s="14" t="str">
        <f>IF('Tableau (3)'!QA31=1,"1 Tomme d'Auve. 500g",IF('Tableau (3)'!QA31=2,"2 Tomme d'Auve. 500g",IF('Tableau (3)'!QA31=3,"3 Tomme d'Auve. 500g",IF('Tableau (3)'!QA31=4,"4 Tomme d'Auve. 500g",IF('Tableau (3)'!QA31=5,"5 Tomme d'Auve. 500g",IF('Tableau (3)'!QA31=6,"6 Tomme d'Auve. 500g",IF('Tableau (3)'!QA31=7,"7 Tomme d'Auve. 500g",IF('Tableau (3)'!QA31=8,"8 Tomme d'Auve. 500g",IF('Tableau (3)'!QA31=9,"9 Tomme d'Auve. 500g",IF('Tableau (3)'!QA31=10,"10 Tomme d'Auve. 500g",IF('Tableau (3)'!QA31&gt;10,"!!!!!!!!!!!!!!","")))))))))))</f>
        <v/>
      </c>
      <c r="PY12" s="13" t="str">
        <f>IF('Tableau (3)'!QC10=1,"1 Comté 18M 250g",IF('Tableau (3)'!QC10=2,"2 Comté 18M 250g",IF('Tableau (3)'!QC10=3,"3 Comté 18M 250g",IF('Tableau (3)'!QC10=4,"4 Comté 18M 250g",IF('Tableau (3)'!QC10=5,"5 Comté 18M 250g",IF('Tableau (3)'!QC10=6,"6 Comté 18M 250g",IF('Tableau (3)'!QC10=7,"7 Comté 18M 250g",IF('Tableau (3)'!QC10=8,"8 Comté 18M 250g",IF('Tableau (3)'!QC10=9,"9 Comté 18M 250g",IF('Tableau (3)'!QC10=10,"10 Comté 18M 250g",IF('Tableau (3)'!QC10&gt;10,"!!!!!!!!!!!!!!","")))))))))))</f>
        <v/>
      </c>
      <c r="PZ12" s="14" t="str">
        <f>IF('Tableau (3)'!QC31=1,"1 Tomme d'Auve. 500g",IF('Tableau (3)'!QC31=2,"2 Tomme d'Auve. 500g",IF('Tableau (3)'!QC31=3,"3 Tomme d'Auve. 500g",IF('Tableau (3)'!QC31=4,"4 Tomme d'Auve. 500g",IF('Tableau (3)'!QC31=5,"5 Tomme d'Auve. 500g",IF('Tableau (3)'!QC31=6,"6 Tomme d'Auve. 500g",IF('Tableau (3)'!QC31=7,"7 Tomme d'Auve. 500g",IF('Tableau (3)'!QC31=8,"8 Tomme d'Auve. 500g",IF('Tableau (3)'!QC31=9,"9 Tomme d'Auve. 500g",IF('Tableau (3)'!QC31=10,"10 Tomme d'Auve. 500g",IF('Tableau (3)'!QC31&gt;10,"!!!!!!!!!!!!!!","")))))))))))</f>
        <v/>
      </c>
      <c r="QA12" s="13" t="str">
        <f>IF('Tableau (3)'!QE10=1,"1 Comté 18M 250g",IF('Tableau (3)'!QE10=2,"2 Comté 18M 250g",IF('Tableau (3)'!QE10=3,"3 Comté 18M 250g",IF('Tableau (3)'!QE10=4,"4 Comté 18M 250g",IF('Tableau (3)'!QE10=5,"5 Comté 18M 250g",IF('Tableau (3)'!QE10=6,"6 Comté 18M 250g",IF('Tableau (3)'!QE10=7,"7 Comté 18M 250g",IF('Tableau (3)'!QE10=8,"8 Comté 18M 250g",IF('Tableau (3)'!QE10=9,"9 Comté 18M 250g",IF('Tableau (3)'!QE10=10,"10 Comté 18M 250g",IF('Tableau (3)'!QE10&gt;10,"!!!!!!!!!!!!!!","")))))))))))</f>
        <v/>
      </c>
      <c r="QB12" s="14" t="str">
        <f>IF('Tableau (3)'!QE31=1,"1 Tomme d'Auve. 500g",IF('Tableau (3)'!QE31=2,"2 Tomme d'Auve. 500g",IF('Tableau (3)'!QE31=3,"3 Tomme d'Auve. 500g",IF('Tableau (3)'!QE31=4,"4 Tomme d'Auve. 500g",IF('Tableau (3)'!QE31=5,"5 Tomme d'Auve. 500g",IF('Tableau (3)'!QE31=6,"6 Tomme d'Auve. 500g",IF('Tableau (3)'!QE31=7,"7 Tomme d'Auve. 500g",IF('Tableau (3)'!QE31=8,"8 Tomme d'Auve. 500g",IF('Tableau (3)'!QE31=9,"9 Tomme d'Auve. 500g",IF('Tableau (3)'!QE31=10,"10 Tomme d'Auve. 500g",IF('Tableau (3)'!QE31&gt;10,"!!!!!!!!!!!!!!","")))))))))))</f>
        <v/>
      </c>
      <c r="QC12" s="13" t="str">
        <f>IF('Tableau (3)'!QG10=1,"1 Comté 18M 250g",IF('Tableau (3)'!QG10=2,"2 Comté 18M 250g",IF('Tableau (3)'!QG10=3,"3 Comté 18M 250g",IF('Tableau (3)'!QG10=4,"4 Comté 18M 250g",IF('Tableau (3)'!QG10=5,"5 Comté 18M 250g",IF('Tableau (3)'!QG10=6,"6 Comté 18M 250g",IF('Tableau (3)'!QG10=7,"7 Comté 18M 250g",IF('Tableau (3)'!QG10=8,"8 Comté 18M 250g",IF('Tableau (3)'!QG10=9,"9 Comté 18M 250g",IF('Tableau (3)'!QG10=10,"10 Comté 18M 250g",IF('Tableau (3)'!QG10&gt;10,"!!!!!!!!!!!!!!","")))))))))))</f>
        <v/>
      </c>
      <c r="QD12" s="14" t="str">
        <f>IF('Tableau (3)'!QG31=1,"1 Tomme d'Auve. 500g",IF('Tableau (3)'!QG31=2,"2 Tomme d'Auve. 500g",IF('Tableau (3)'!QG31=3,"3 Tomme d'Auve. 500g",IF('Tableau (3)'!QG31=4,"4 Tomme d'Auve. 500g",IF('Tableau (3)'!QG31=5,"5 Tomme d'Auve. 500g",IF('Tableau (3)'!QG31=6,"6 Tomme d'Auve. 500g",IF('Tableau (3)'!QG31=7,"7 Tomme d'Auve. 500g",IF('Tableau (3)'!QG31=8,"8 Tomme d'Auve. 500g",IF('Tableau (3)'!QG31=9,"9 Tomme d'Auve. 500g",IF('Tableau (3)'!QG31=10,"10 Tomme d'Auve. 500g",IF('Tableau (3)'!QG31&gt;10,"!!!!!!!!!!!!!!","")))))))))))</f>
        <v/>
      </c>
      <c r="QE12" s="13" t="str">
        <f>IF('Tableau (3)'!QI10=1,"1 Comté 18M 250g",IF('Tableau (3)'!QI10=2,"2 Comté 18M 250g",IF('Tableau (3)'!QI10=3,"3 Comté 18M 250g",IF('Tableau (3)'!QI10=4,"4 Comté 18M 250g",IF('Tableau (3)'!QI10=5,"5 Comté 18M 250g",IF('Tableau (3)'!QI10=6,"6 Comté 18M 250g",IF('Tableau (3)'!QI10=7,"7 Comté 18M 250g",IF('Tableau (3)'!QI10=8,"8 Comté 18M 250g",IF('Tableau (3)'!QI10=9,"9 Comté 18M 250g",IF('Tableau (3)'!QI10=10,"10 Comté 18M 250g",IF('Tableau (3)'!QI10&gt;10,"!!!!!!!!!!!!!!","")))))))))))</f>
        <v/>
      </c>
      <c r="QF12" s="14" t="str">
        <f>IF('Tableau (3)'!QI31=1,"1 Tomme d'Auve. 500g",IF('Tableau (3)'!QI31=2,"2 Tomme d'Auve. 500g",IF('Tableau (3)'!QI31=3,"3 Tomme d'Auve. 500g",IF('Tableau (3)'!QI31=4,"4 Tomme d'Auve. 500g",IF('Tableau (3)'!QI31=5,"5 Tomme d'Auve. 500g",IF('Tableau (3)'!QI31=6,"6 Tomme d'Auve. 500g",IF('Tableau (3)'!QI31=7,"7 Tomme d'Auve. 500g",IF('Tableau (3)'!QI31=8,"8 Tomme d'Auve. 500g",IF('Tableau (3)'!QI31=9,"9 Tomme d'Auve. 500g",IF('Tableau (3)'!QI31=10,"10 Tomme d'Auve. 500g",IF('Tableau (3)'!QI31&gt;10,"!!!!!!!!!!!!!!","")))))))))))</f>
        <v/>
      </c>
      <c r="QG12" s="13" t="str">
        <f>IF('Tableau (3)'!QK10=1,"1 Comté 18M 250g",IF('Tableau (3)'!QK10=2,"2 Comté 18M 250g",IF('Tableau (3)'!QK10=3,"3 Comté 18M 250g",IF('Tableau (3)'!QK10=4,"4 Comté 18M 250g",IF('Tableau (3)'!QK10=5,"5 Comté 18M 250g",IF('Tableau (3)'!QK10=6,"6 Comté 18M 250g",IF('Tableau (3)'!QK10=7,"7 Comté 18M 250g",IF('Tableau (3)'!QK10=8,"8 Comté 18M 250g",IF('Tableau (3)'!QK10=9,"9 Comté 18M 250g",IF('Tableau (3)'!QK10=10,"10 Comté 18M 250g",IF('Tableau (3)'!QK10&gt;10,"!!!!!!!!!!!!!!","")))))))))))</f>
        <v/>
      </c>
      <c r="QH12" s="14" t="str">
        <f>IF('Tableau (3)'!QK31=1,"1 Tomme d'Auve. 500g",IF('Tableau (3)'!QK31=2,"2 Tomme d'Auve. 500g",IF('Tableau (3)'!QK31=3,"3 Tomme d'Auve. 500g",IF('Tableau (3)'!QK31=4,"4 Tomme d'Auve. 500g",IF('Tableau (3)'!QK31=5,"5 Tomme d'Auve. 500g",IF('Tableau (3)'!QK31=6,"6 Tomme d'Auve. 500g",IF('Tableau (3)'!QK31=7,"7 Tomme d'Auve. 500g",IF('Tableau (3)'!QK31=8,"8 Tomme d'Auve. 500g",IF('Tableau (3)'!QK31=9,"9 Tomme d'Auve. 500g",IF('Tableau (3)'!QK31=10,"10 Tomme d'Auve. 500g",IF('Tableau (3)'!QK31&gt;10,"!!!!!!!!!!!!!!","")))))))))))</f>
        <v/>
      </c>
      <c r="QI12" s="13" t="str">
        <f>IF('Tableau (3)'!QM10=1,"1 Comté 18M 250g",IF('Tableau (3)'!QM10=2,"2 Comté 18M 250g",IF('Tableau (3)'!QM10=3,"3 Comté 18M 250g",IF('Tableau (3)'!QM10=4,"4 Comté 18M 250g",IF('Tableau (3)'!QM10=5,"5 Comté 18M 250g",IF('Tableau (3)'!QM10=6,"6 Comté 18M 250g",IF('Tableau (3)'!QM10=7,"7 Comté 18M 250g",IF('Tableau (3)'!QM10=8,"8 Comté 18M 250g",IF('Tableau (3)'!QM10=9,"9 Comté 18M 250g",IF('Tableau (3)'!QM10=10,"10 Comté 18M 250g",IF('Tableau (3)'!QM10&gt;10,"!!!!!!!!!!!!!!","")))))))))))</f>
        <v/>
      </c>
      <c r="QJ12" s="14" t="str">
        <f>IF('Tableau (3)'!QM31=1,"1 Tomme d'Auve. 500g",IF('Tableau (3)'!QM31=2,"2 Tomme d'Auve. 500g",IF('Tableau (3)'!QM31=3,"3 Tomme d'Auve. 500g",IF('Tableau (3)'!QM31=4,"4 Tomme d'Auve. 500g",IF('Tableau (3)'!QM31=5,"5 Tomme d'Auve. 500g",IF('Tableau (3)'!QM31=6,"6 Tomme d'Auve. 500g",IF('Tableau (3)'!QM31=7,"7 Tomme d'Auve. 500g",IF('Tableau (3)'!QM31=8,"8 Tomme d'Auve. 500g",IF('Tableau (3)'!QM31=9,"9 Tomme d'Auve. 500g",IF('Tableau (3)'!QM31=10,"10 Tomme d'Auve. 500g",IF('Tableau (3)'!QM31&gt;10,"!!!!!!!!!!!!!!","")))))))))))</f>
        <v/>
      </c>
      <c r="QK12" s="13" t="str">
        <f>IF('Tableau (3)'!QO10=1,"1 Comté 18M 250g",IF('Tableau (3)'!QO10=2,"2 Comté 18M 250g",IF('Tableau (3)'!QO10=3,"3 Comté 18M 250g",IF('Tableau (3)'!QO10=4,"4 Comté 18M 250g",IF('Tableau (3)'!QO10=5,"5 Comté 18M 250g",IF('Tableau (3)'!QO10=6,"6 Comté 18M 250g",IF('Tableau (3)'!QO10=7,"7 Comté 18M 250g",IF('Tableau (3)'!QO10=8,"8 Comté 18M 250g",IF('Tableau (3)'!QO10=9,"9 Comté 18M 250g",IF('Tableau (3)'!QO10=10,"10 Comté 18M 250g",IF('Tableau (3)'!QO10&gt;10,"!!!!!!!!!!!!!!","")))))))))))</f>
        <v/>
      </c>
      <c r="QL12" s="14" t="str">
        <f>IF('Tableau (3)'!QO31=1,"1 Tomme d'Auve. 500g",IF('Tableau (3)'!QO31=2,"2 Tomme d'Auve. 500g",IF('Tableau (3)'!QO31=3,"3 Tomme d'Auve. 500g",IF('Tableau (3)'!QO31=4,"4 Tomme d'Auve. 500g",IF('Tableau (3)'!QO31=5,"5 Tomme d'Auve. 500g",IF('Tableau (3)'!QO31=6,"6 Tomme d'Auve. 500g",IF('Tableau (3)'!QO31=7,"7 Tomme d'Auve. 500g",IF('Tableau (3)'!QO31=8,"8 Tomme d'Auve. 500g",IF('Tableau (3)'!QO31=9,"9 Tomme d'Auve. 500g",IF('Tableau (3)'!QO31=10,"10 Tomme d'Auve. 500g",IF('Tableau (3)'!QO31&gt;10,"!!!!!!!!!!!!!!","")))))))))))</f>
        <v/>
      </c>
      <c r="QM12" s="13" t="str">
        <f>IF('Tableau (3)'!QQ10=1,"1 Comté 18M 250g",IF('Tableau (3)'!QQ10=2,"2 Comté 18M 250g",IF('Tableau (3)'!QQ10=3,"3 Comté 18M 250g",IF('Tableau (3)'!QQ10=4,"4 Comté 18M 250g",IF('Tableau (3)'!QQ10=5,"5 Comté 18M 250g",IF('Tableau (3)'!QQ10=6,"6 Comté 18M 250g",IF('Tableau (3)'!QQ10=7,"7 Comté 18M 250g",IF('Tableau (3)'!QQ10=8,"8 Comté 18M 250g",IF('Tableau (3)'!QQ10=9,"9 Comté 18M 250g",IF('Tableau (3)'!QQ10=10,"10 Comté 18M 250g",IF('Tableau (3)'!QQ10&gt;10,"!!!!!!!!!!!!!!","")))))))))))</f>
        <v/>
      </c>
      <c r="QN12" s="14" t="str">
        <f>IF('Tableau (3)'!QQ31=1,"1 Tomme d'Auve. 500g",IF('Tableau (3)'!QQ31=2,"2 Tomme d'Auve. 500g",IF('Tableau (3)'!QQ31=3,"3 Tomme d'Auve. 500g",IF('Tableau (3)'!QQ31=4,"4 Tomme d'Auve. 500g",IF('Tableau (3)'!QQ31=5,"5 Tomme d'Auve. 500g",IF('Tableau (3)'!QQ31=6,"6 Tomme d'Auve. 500g",IF('Tableau (3)'!QQ31=7,"7 Tomme d'Auve. 500g",IF('Tableau (3)'!QQ31=8,"8 Tomme d'Auve. 500g",IF('Tableau (3)'!QQ31=9,"9 Tomme d'Auve. 500g",IF('Tableau (3)'!QQ31=10,"10 Tomme d'Auve. 500g",IF('Tableau (3)'!QQ31&gt;10,"!!!!!!!!!!!!!!","")))))))))))</f>
        <v/>
      </c>
      <c r="QO12" s="13" t="str">
        <f>IF('Tableau (3)'!QS10=1,"1 Comté 18M 250g",IF('Tableau (3)'!QS10=2,"2 Comté 18M 250g",IF('Tableau (3)'!QS10=3,"3 Comté 18M 250g",IF('Tableau (3)'!QS10=4,"4 Comté 18M 250g",IF('Tableau (3)'!QS10=5,"5 Comté 18M 250g",IF('Tableau (3)'!QS10=6,"6 Comté 18M 250g",IF('Tableau (3)'!QS10=7,"7 Comté 18M 250g",IF('Tableau (3)'!QS10=8,"8 Comté 18M 250g",IF('Tableau (3)'!QS10=9,"9 Comté 18M 250g",IF('Tableau (3)'!QS10=10,"10 Comté 18M 250g",IF('Tableau (3)'!QS10&gt;10,"!!!!!!!!!!!!!!","")))))))))))</f>
        <v/>
      </c>
      <c r="QP12" s="14" t="str">
        <f>IF('Tableau (3)'!QS31=1,"1 Tomme d'Auve. 500g",IF('Tableau (3)'!QS31=2,"2 Tomme d'Auve. 500g",IF('Tableau (3)'!QS31=3,"3 Tomme d'Auve. 500g",IF('Tableau (3)'!QS31=4,"4 Tomme d'Auve. 500g",IF('Tableau (3)'!QS31=5,"5 Tomme d'Auve. 500g",IF('Tableau (3)'!QS31=6,"6 Tomme d'Auve. 500g",IF('Tableau (3)'!QS31=7,"7 Tomme d'Auve. 500g",IF('Tableau (3)'!QS31=8,"8 Tomme d'Auve. 500g",IF('Tableau (3)'!QS31=9,"9 Tomme d'Auve. 500g",IF('Tableau (3)'!QS31=10,"10 Tomme d'Auve. 500g",IF('Tableau (3)'!QS31&gt;10,"!!!!!!!!!!!!!!","")))))))))))</f>
        <v/>
      </c>
      <c r="QQ12" s="13" t="str">
        <f>IF('Tableau (3)'!QU10=1,"1 Comté 18M 250g",IF('Tableau (3)'!QU10=2,"2 Comté 18M 250g",IF('Tableau (3)'!QU10=3,"3 Comté 18M 250g",IF('Tableau (3)'!QU10=4,"4 Comté 18M 250g",IF('Tableau (3)'!QU10=5,"5 Comté 18M 250g",IF('Tableau (3)'!QU10=6,"6 Comté 18M 250g",IF('Tableau (3)'!QU10=7,"7 Comté 18M 250g",IF('Tableau (3)'!QU10=8,"8 Comté 18M 250g",IF('Tableau (3)'!QU10=9,"9 Comté 18M 250g",IF('Tableau (3)'!QU10=10,"10 Comté 18M 250g",IF('Tableau (3)'!QU10&gt;10,"!!!!!!!!!!!!!!","")))))))))))</f>
        <v/>
      </c>
      <c r="QR12" s="14" t="str">
        <f>IF('Tableau (3)'!QU31=1,"1 Tomme d'Auve. 500g",IF('Tableau (3)'!QU31=2,"2 Tomme d'Auve. 500g",IF('Tableau (3)'!QU31=3,"3 Tomme d'Auve. 500g",IF('Tableau (3)'!QU31=4,"4 Tomme d'Auve. 500g",IF('Tableau (3)'!QU31=5,"5 Tomme d'Auve. 500g",IF('Tableau (3)'!QU31=6,"6 Tomme d'Auve. 500g",IF('Tableau (3)'!QU31=7,"7 Tomme d'Auve. 500g",IF('Tableau (3)'!QU31=8,"8 Tomme d'Auve. 500g",IF('Tableau (3)'!QU31=9,"9 Tomme d'Auve. 500g",IF('Tableau (3)'!QU31=10,"10 Tomme d'Auve. 500g",IF('Tableau (3)'!QU31&gt;10,"!!!!!!!!!!!!!!","")))))))))))</f>
        <v/>
      </c>
      <c r="QS12" s="13" t="str">
        <f>IF('Tableau (3)'!QW10=1,"1 Comté 18M 250g",IF('Tableau (3)'!QW10=2,"2 Comté 18M 250g",IF('Tableau (3)'!QW10=3,"3 Comté 18M 250g",IF('Tableau (3)'!QW10=4,"4 Comté 18M 250g",IF('Tableau (3)'!QW10=5,"5 Comté 18M 250g",IF('Tableau (3)'!QW10=6,"6 Comté 18M 250g",IF('Tableau (3)'!QW10=7,"7 Comté 18M 250g",IF('Tableau (3)'!QW10=8,"8 Comté 18M 250g",IF('Tableau (3)'!QW10=9,"9 Comté 18M 250g",IF('Tableau (3)'!QW10=10,"10 Comté 18M 250g",IF('Tableau (3)'!QW10&gt;10,"!!!!!!!!!!!!!!","")))))))))))</f>
        <v/>
      </c>
      <c r="QT12" s="14" t="str">
        <f>IF('Tableau (3)'!QW31=1,"1 Tomme d'Auve. 500g",IF('Tableau (3)'!QW31=2,"2 Tomme d'Auve. 500g",IF('Tableau (3)'!QW31=3,"3 Tomme d'Auve. 500g",IF('Tableau (3)'!QW31=4,"4 Tomme d'Auve. 500g",IF('Tableau (3)'!QW31=5,"5 Tomme d'Auve. 500g",IF('Tableau (3)'!QW31=6,"6 Tomme d'Auve. 500g",IF('Tableau (3)'!QW31=7,"7 Tomme d'Auve. 500g",IF('Tableau (3)'!QW31=8,"8 Tomme d'Auve. 500g",IF('Tableau (3)'!QW31=9,"9 Tomme d'Auve. 500g",IF('Tableau (3)'!QW31=10,"10 Tomme d'Auve. 500g",IF('Tableau (3)'!QW31&gt;10,"!!!!!!!!!!!!!!","")))))))))))</f>
        <v/>
      </c>
      <c r="QU12" s="13" t="str">
        <f>IF('Tableau (3)'!QY10=1,"1 Comté 18M 250g",IF('Tableau (3)'!QY10=2,"2 Comté 18M 250g",IF('Tableau (3)'!QY10=3,"3 Comté 18M 250g",IF('Tableau (3)'!QY10=4,"4 Comté 18M 250g",IF('Tableau (3)'!QY10=5,"5 Comté 18M 250g",IF('Tableau (3)'!QY10=6,"6 Comté 18M 250g",IF('Tableau (3)'!QY10=7,"7 Comté 18M 250g",IF('Tableau (3)'!QY10=8,"8 Comté 18M 250g",IF('Tableau (3)'!QY10=9,"9 Comté 18M 250g",IF('Tableau (3)'!QY10=10,"10 Comté 18M 250g",IF('Tableau (3)'!QY10&gt;10,"!!!!!!!!!!!!!!","")))))))))))</f>
        <v/>
      </c>
      <c r="QV12" s="14" t="str">
        <f>IF('Tableau (3)'!QY31=1,"1 Tomme d'Auve. 500g",IF('Tableau (3)'!QY31=2,"2 Tomme d'Auve. 500g",IF('Tableau (3)'!QY31=3,"3 Tomme d'Auve. 500g",IF('Tableau (3)'!QY31=4,"4 Tomme d'Auve. 500g",IF('Tableau (3)'!QY31=5,"5 Tomme d'Auve. 500g",IF('Tableau (3)'!QY31=6,"6 Tomme d'Auve. 500g",IF('Tableau (3)'!QY31=7,"7 Tomme d'Auve. 500g",IF('Tableau (3)'!QY31=8,"8 Tomme d'Auve. 500g",IF('Tableau (3)'!QY31=9,"9 Tomme d'Auve. 500g",IF('Tableau (3)'!QY31=10,"10 Tomme d'Auve. 500g",IF('Tableau (3)'!QY31&gt;10,"!!!!!!!!!!!!!!","")))))))))))</f>
        <v/>
      </c>
      <c r="QW12" s="13" t="str">
        <f>IF('Tableau (3)'!RA10=1,"1 Comté 18M 250g",IF('Tableau (3)'!RA10=2,"2 Comté 18M 250g",IF('Tableau (3)'!RA10=3,"3 Comté 18M 250g",IF('Tableau (3)'!RA10=4,"4 Comté 18M 250g",IF('Tableau (3)'!RA10=5,"5 Comté 18M 250g",IF('Tableau (3)'!RA10=6,"6 Comté 18M 250g",IF('Tableau (3)'!RA10=7,"7 Comté 18M 250g",IF('Tableau (3)'!RA10=8,"8 Comté 18M 250g",IF('Tableau (3)'!RA10=9,"9 Comté 18M 250g",IF('Tableau (3)'!RA10=10,"10 Comté 18M 250g",IF('Tableau (3)'!RA10&gt;10,"!!!!!!!!!!!!!!","")))))))))))</f>
        <v/>
      </c>
      <c r="QX12" s="14" t="str">
        <f>IF('Tableau (3)'!RA31=1,"1 Tomme d'Auve. 500g",IF('Tableau (3)'!RA31=2,"2 Tomme d'Auve. 500g",IF('Tableau (3)'!RA31=3,"3 Tomme d'Auve. 500g",IF('Tableau (3)'!RA31=4,"4 Tomme d'Auve. 500g",IF('Tableau (3)'!RA31=5,"5 Tomme d'Auve. 500g",IF('Tableau (3)'!RA31=6,"6 Tomme d'Auve. 500g",IF('Tableau (3)'!RA31=7,"7 Tomme d'Auve. 500g",IF('Tableau (3)'!RA31=8,"8 Tomme d'Auve. 500g",IF('Tableau (3)'!RA31=9,"9 Tomme d'Auve. 500g",IF('Tableau (3)'!RA31=10,"10 Tomme d'Auve. 500g",IF('Tableau (3)'!RA31&gt;10,"!!!!!!!!!!!!!!","")))))))))))</f>
        <v/>
      </c>
      <c r="QY12" s="13" t="str">
        <f>IF('Tableau (3)'!RC10=1,"1 Comté 18M 250g",IF('Tableau (3)'!RC10=2,"2 Comté 18M 250g",IF('Tableau (3)'!RC10=3,"3 Comté 18M 250g",IF('Tableau (3)'!RC10=4,"4 Comté 18M 250g",IF('Tableau (3)'!RC10=5,"5 Comté 18M 250g",IF('Tableau (3)'!RC10=6,"6 Comté 18M 250g",IF('Tableau (3)'!RC10=7,"7 Comté 18M 250g",IF('Tableau (3)'!RC10=8,"8 Comté 18M 250g",IF('Tableau (3)'!RC10=9,"9 Comté 18M 250g",IF('Tableau (3)'!RC10=10,"10 Comté 18M 250g",IF('Tableau (3)'!RC10&gt;10,"!!!!!!!!!!!!!!","")))))))))))</f>
        <v/>
      </c>
      <c r="QZ12" s="14" t="str">
        <f>IF('Tableau (3)'!RC31=1,"1 Tomme d'Auve. 500g",IF('Tableau (3)'!RC31=2,"2 Tomme d'Auve. 500g",IF('Tableau (3)'!RC31=3,"3 Tomme d'Auve. 500g",IF('Tableau (3)'!RC31=4,"4 Tomme d'Auve. 500g",IF('Tableau (3)'!RC31=5,"5 Tomme d'Auve. 500g",IF('Tableau (3)'!RC31=6,"6 Tomme d'Auve. 500g",IF('Tableau (3)'!RC31=7,"7 Tomme d'Auve. 500g",IF('Tableau (3)'!RC31=8,"8 Tomme d'Auve. 500g",IF('Tableau (3)'!RC31=9,"9 Tomme d'Auve. 500g",IF('Tableau (3)'!RC31=10,"10 Tomme d'Auve. 500g",IF('Tableau (3)'!RC31&gt;10,"!!!!!!!!!!!!!!","")))))))))))</f>
        <v/>
      </c>
      <c r="RA12" s="13" t="str">
        <f>IF('Tableau (3)'!RE10=1,"1 Comté 18M 250g",IF('Tableau (3)'!RE10=2,"2 Comté 18M 250g",IF('Tableau (3)'!RE10=3,"3 Comté 18M 250g",IF('Tableau (3)'!RE10=4,"4 Comté 18M 250g",IF('Tableau (3)'!RE10=5,"5 Comté 18M 250g",IF('Tableau (3)'!RE10=6,"6 Comté 18M 250g",IF('Tableau (3)'!RE10=7,"7 Comté 18M 250g",IF('Tableau (3)'!RE10=8,"8 Comté 18M 250g",IF('Tableau (3)'!RE10=9,"9 Comté 18M 250g",IF('Tableau (3)'!RE10=10,"10 Comté 18M 250g",IF('Tableau (3)'!RE10&gt;10,"!!!!!!!!!!!!!!","")))))))))))</f>
        <v/>
      </c>
      <c r="RB12" s="14" t="str">
        <f>IF('Tableau (3)'!RE31=1,"1 Tomme d'Auve. 500g",IF('Tableau (3)'!RE31=2,"2 Tomme d'Auve. 500g",IF('Tableau (3)'!RE31=3,"3 Tomme d'Auve. 500g",IF('Tableau (3)'!RE31=4,"4 Tomme d'Auve. 500g",IF('Tableau (3)'!RE31=5,"5 Tomme d'Auve. 500g",IF('Tableau (3)'!RE31=6,"6 Tomme d'Auve. 500g",IF('Tableau (3)'!RE31=7,"7 Tomme d'Auve. 500g",IF('Tableau (3)'!RE31=8,"8 Tomme d'Auve. 500g",IF('Tableau (3)'!RE31=9,"9 Tomme d'Auve. 500g",IF('Tableau (3)'!RE31=10,"10 Tomme d'Auve. 500g",IF('Tableau (3)'!RE31&gt;10,"!!!!!!!!!!!!!!","")))))))))))</f>
        <v/>
      </c>
      <c r="RC12" s="13" t="str">
        <f>IF('Tableau (3)'!RG10=1,"1 Comté 18M 250g",IF('Tableau (3)'!RG10=2,"2 Comté 18M 250g",IF('Tableau (3)'!RG10=3,"3 Comté 18M 250g",IF('Tableau (3)'!RG10=4,"4 Comté 18M 250g",IF('Tableau (3)'!RG10=5,"5 Comté 18M 250g",IF('Tableau (3)'!RG10=6,"6 Comté 18M 250g",IF('Tableau (3)'!RG10=7,"7 Comté 18M 250g",IF('Tableau (3)'!RG10=8,"8 Comté 18M 250g",IF('Tableau (3)'!RG10=9,"9 Comté 18M 250g",IF('Tableau (3)'!RG10=10,"10 Comté 18M 250g",IF('Tableau (3)'!RG10&gt;10,"!!!!!!!!!!!!!!","")))))))))))</f>
        <v/>
      </c>
      <c r="RD12" s="14" t="str">
        <f>IF('Tableau (3)'!RG31=1,"1 Tomme d'Auve. 500g",IF('Tableau (3)'!RG31=2,"2 Tomme d'Auve. 500g",IF('Tableau (3)'!RG31=3,"3 Tomme d'Auve. 500g",IF('Tableau (3)'!RG31=4,"4 Tomme d'Auve. 500g",IF('Tableau (3)'!RG31=5,"5 Tomme d'Auve. 500g",IF('Tableau (3)'!RG31=6,"6 Tomme d'Auve. 500g",IF('Tableau (3)'!RG31=7,"7 Tomme d'Auve. 500g",IF('Tableau (3)'!RG31=8,"8 Tomme d'Auve. 500g",IF('Tableau (3)'!RG31=9,"9 Tomme d'Auve. 500g",IF('Tableau (3)'!RG31=10,"10 Tomme d'Auve. 500g",IF('Tableau (3)'!RG31&gt;10,"!!!!!!!!!!!!!!","")))))))))))</f>
        <v/>
      </c>
      <c r="RE12" s="13" t="str">
        <f>IF('Tableau (3)'!RI10=1,"1 Comté 18M 250g",IF('Tableau (3)'!RI10=2,"2 Comté 18M 250g",IF('Tableau (3)'!RI10=3,"3 Comté 18M 250g",IF('Tableau (3)'!RI10=4,"4 Comté 18M 250g",IF('Tableau (3)'!RI10=5,"5 Comté 18M 250g",IF('Tableau (3)'!RI10=6,"6 Comté 18M 250g",IF('Tableau (3)'!RI10=7,"7 Comté 18M 250g",IF('Tableau (3)'!RI10=8,"8 Comté 18M 250g",IF('Tableau (3)'!RI10=9,"9 Comté 18M 250g",IF('Tableau (3)'!RI10=10,"10 Comté 18M 250g",IF('Tableau (3)'!RI10&gt;10,"!!!!!!!!!!!!!!","")))))))))))</f>
        <v/>
      </c>
      <c r="RF12" s="14" t="str">
        <f>IF('Tableau (3)'!RI31=1,"1 Tomme d'Auve. 500g",IF('Tableau (3)'!RI31=2,"2 Tomme d'Auve. 500g",IF('Tableau (3)'!RI31=3,"3 Tomme d'Auve. 500g",IF('Tableau (3)'!RI31=4,"4 Tomme d'Auve. 500g",IF('Tableau (3)'!RI31=5,"5 Tomme d'Auve. 500g",IF('Tableau (3)'!RI31=6,"6 Tomme d'Auve. 500g",IF('Tableau (3)'!RI31=7,"7 Tomme d'Auve. 500g",IF('Tableau (3)'!RI31=8,"8 Tomme d'Auve. 500g",IF('Tableau (3)'!RI31=9,"9 Tomme d'Auve. 500g",IF('Tableau (3)'!RI31=10,"10 Tomme d'Auve. 500g",IF('Tableau (3)'!RI31&gt;10,"!!!!!!!!!!!!!!","")))))))))))</f>
        <v/>
      </c>
      <c r="RG12" s="13" t="str">
        <f>IF('Tableau (3)'!RK10=1,"1 Comté 18M 250g",IF('Tableau (3)'!RK10=2,"2 Comté 18M 250g",IF('Tableau (3)'!RK10=3,"3 Comté 18M 250g",IF('Tableau (3)'!RK10=4,"4 Comté 18M 250g",IF('Tableau (3)'!RK10=5,"5 Comté 18M 250g",IF('Tableau (3)'!RK10=6,"6 Comté 18M 250g",IF('Tableau (3)'!RK10=7,"7 Comté 18M 250g",IF('Tableau (3)'!RK10=8,"8 Comté 18M 250g",IF('Tableau (3)'!RK10=9,"9 Comté 18M 250g",IF('Tableau (3)'!RK10=10,"10 Comté 18M 250g",IF('Tableau (3)'!RK10&gt;10,"!!!!!!!!!!!!!!","")))))))))))</f>
        <v/>
      </c>
      <c r="RH12" s="14" t="str">
        <f>IF('Tableau (3)'!RK31=1,"1 Tomme d'Auve. 500g",IF('Tableau (3)'!RK31=2,"2 Tomme d'Auve. 500g",IF('Tableau (3)'!RK31=3,"3 Tomme d'Auve. 500g",IF('Tableau (3)'!RK31=4,"4 Tomme d'Auve. 500g",IF('Tableau (3)'!RK31=5,"5 Tomme d'Auve. 500g",IF('Tableau (3)'!RK31=6,"6 Tomme d'Auve. 500g",IF('Tableau (3)'!RK31=7,"7 Tomme d'Auve. 500g",IF('Tableau (3)'!RK31=8,"8 Tomme d'Auve. 500g",IF('Tableau (3)'!RK31=9,"9 Tomme d'Auve. 500g",IF('Tableau (3)'!RK31=10,"10 Tomme d'Auve. 500g",IF('Tableau (3)'!RK31&gt;10,"!!!!!!!!!!!!!!","")))))))))))</f>
        <v/>
      </c>
      <c r="RI12" s="13" t="str">
        <f>IF('Tableau (3)'!RM10=1,"1 Comté 18M 250g",IF('Tableau (3)'!RM10=2,"2 Comté 18M 250g",IF('Tableau (3)'!RM10=3,"3 Comté 18M 250g",IF('Tableau (3)'!RM10=4,"4 Comté 18M 250g",IF('Tableau (3)'!RM10=5,"5 Comté 18M 250g",IF('Tableau (3)'!RM10=6,"6 Comté 18M 250g",IF('Tableau (3)'!RM10=7,"7 Comté 18M 250g",IF('Tableau (3)'!RM10=8,"8 Comté 18M 250g",IF('Tableau (3)'!RM10=9,"9 Comté 18M 250g",IF('Tableau (3)'!RM10=10,"10 Comté 18M 250g",IF('Tableau (3)'!RM10&gt;10,"!!!!!!!!!!!!!!","")))))))))))</f>
        <v/>
      </c>
      <c r="RJ12" s="14" t="str">
        <f>IF('Tableau (3)'!RM31=1,"1 Tomme d'Auve. 500g",IF('Tableau (3)'!RM31=2,"2 Tomme d'Auve. 500g",IF('Tableau (3)'!RM31=3,"3 Tomme d'Auve. 500g",IF('Tableau (3)'!RM31=4,"4 Tomme d'Auve. 500g",IF('Tableau (3)'!RM31=5,"5 Tomme d'Auve. 500g",IF('Tableau (3)'!RM31=6,"6 Tomme d'Auve. 500g",IF('Tableau (3)'!RM31=7,"7 Tomme d'Auve. 500g",IF('Tableau (3)'!RM31=8,"8 Tomme d'Auve. 500g",IF('Tableau (3)'!RM31=9,"9 Tomme d'Auve. 500g",IF('Tableau (3)'!RM31=10,"10 Tomme d'Auve. 500g",IF('Tableau (3)'!RM31&gt;10,"!!!!!!!!!!!!!!","")))))))))))</f>
        <v/>
      </c>
      <c r="RK12" s="13" t="str">
        <f>IF('Tableau (3)'!RO10=1,"1 Comté 18M 250g",IF('Tableau (3)'!RO10=2,"2 Comté 18M 250g",IF('Tableau (3)'!RO10=3,"3 Comté 18M 250g",IF('Tableau (3)'!RO10=4,"4 Comté 18M 250g",IF('Tableau (3)'!RO10=5,"5 Comté 18M 250g",IF('Tableau (3)'!RO10=6,"6 Comté 18M 250g",IF('Tableau (3)'!RO10=7,"7 Comté 18M 250g",IF('Tableau (3)'!RO10=8,"8 Comté 18M 250g",IF('Tableau (3)'!RO10=9,"9 Comté 18M 250g",IF('Tableau (3)'!RO10=10,"10 Comté 18M 250g",IF('Tableau (3)'!RO10&gt;10,"!!!!!!!!!!!!!!","")))))))))))</f>
        <v/>
      </c>
      <c r="RL12" s="14" t="str">
        <f>IF('Tableau (3)'!RO31=1,"1 Tomme d'Auve. 500g",IF('Tableau (3)'!RO31=2,"2 Tomme d'Auve. 500g",IF('Tableau (3)'!RO31=3,"3 Tomme d'Auve. 500g",IF('Tableau (3)'!RO31=4,"4 Tomme d'Auve. 500g",IF('Tableau (3)'!RO31=5,"5 Tomme d'Auve. 500g",IF('Tableau (3)'!RO31=6,"6 Tomme d'Auve. 500g",IF('Tableau (3)'!RO31=7,"7 Tomme d'Auve. 500g",IF('Tableau (3)'!RO31=8,"8 Tomme d'Auve. 500g",IF('Tableau (3)'!RO31=9,"9 Tomme d'Auve. 500g",IF('Tableau (3)'!RO31=10,"10 Tomme d'Auve. 500g",IF('Tableau (3)'!RO31&gt;10,"!!!!!!!!!!!!!!","")))))))))))</f>
        <v/>
      </c>
      <c r="RM12" s="13" t="str">
        <f>IF('Tableau (3)'!RQ10=1,"1 Comté 18M 250g",IF('Tableau (3)'!RQ10=2,"2 Comté 18M 250g",IF('Tableau (3)'!RQ10=3,"3 Comté 18M 250g",IF('Tableau (3)'!RQ10=4,"4 Comté 18M 250g",IF('Tableau (3)'!RQ10=5,"5 Comté 18M 250g",IF('Tableau (3)'!RQ10=6,"6 Comté 18M 250g",IF('Tableau (3)'!RQ10=7,"7 Comté 18M 250g",IF('Tableau (3)'!RQ10=8,"8 Comté 18M 250g",IF('Tableau (3)'!RQ10=9,"9 Comté 18M 250g",IF('Tableau (3)'!RQ10=10,"10 Comté 18M 250g",IF('Tableau (3)'!RQ10&gt;10,"!!!!!!!!!!!!!!","")))))))))))</f>
        <v/>
      </c>
      <c r="RN12" s="14" t="str">
        <f>IF('Tableau (3)'!RQ31=1,"1 Tomme d'Auve. 500g",IF('Tableau (3)'!RQ31=2,"2 Tomme d'Auve. 500g",IF('Tableau (3)'!RQ31=3,"3 Tomme d'Auve. 500g",IF('Tableau (3)'!RQ31=4,"4 Tomme d'Auve. 500g",IF('Tableau (3)'!RQ31=5,"5 Tomme d'Auve. 500g",IF('Tableau (3)'!RQ31=6,"6 Tomme d'Auve. 500g",IF('Tableau (3)'!RQ31=7,"7 Tomme d'Auve. 500g",IF('Tableau (3)'!RQ31=8,"8 Tomme d'Auve. 500g",IF('Tableau (3)'!RQ31=9,"9 Tomme d'Auve. 500g",IF('Tableau (3)'!RQ31=10,"10 Tomme d'Auve. 500g",IF('Tableau (3)'!RQ31&gt;10,"!!!!!!!!!!!!!!","")))))))))))</f>
        <v/>
      </c>
      <c r="RO12" s="13" t="str">
        <f>IF('Tableau (3)'!RS10=1,"1 Comté 18M 250g",IF('Tableau (3)'!RS10=2,"2 Comté 18M 250g",IF('Tableau (3)'!RS10=3,"3 Comté 18M 250g",IF('Tableau (3)'!RS10=4,"4 Comté 18M 250g",IF('Tableau (3)'!RS10=5,"5 Comté 18M 250g",IF('Tableau (3)'!RS10=6,"6 Comté 18M 250g",IF('Tableau (3)'!RS10=7,"7 Comté 18M 250g",IF('Tableau (3)'!RS10=8,"8 Comté 18M 250g",IF('Tableau (3)'!RS10=9,"9 Comté 18M 250g",IF('Tableau (3)'!RS10=10,"10 Comté 18M 250g",IF('Tableau (3)'!RS10&gt;10,"!!!!!!!!!!!!!!","")))))))))))</f>
        <v/>
      </c>
      <c r="RP12" s="14" t="str">
        <f>IF('Tableau (3)'!RS31=1,"1 Tomme d'Auve. 500g",IF('Tableau (3)'!RS31=2,"2 Tomme d'Auve. 500g",IF('Tableau (3)'!RS31=3,"3 Tomme d'Auve. 500g",IF('Tableau (3)'!RS31=4,"4 Tomme d'Auve. 500g",IF('Tableau (3)'!RS31=5,"5 Tomme d'Auve. 500g",IF('Tableau (3)'!RS31=6,"6 Tomme d'Auve. 500g",IF('Tableau (3)'!RS31=7,"7 Tomme d'Auve. 500g",IF('Tableau (3)'!RS31=8,"8 Tomme d'Auve. 500g",IF('Tableau (3)'!RS31=9,"9 Tomme d'Auve. 500g",IF('Tableau (3)'!RS31=10,"10 Tomme d'Auve. 500g",IF('Tableau (3)'!RS31&gt;10,"!!!!!!!!!!!!!!","")))))))))))</f>
        <v/>
      </c>
      <c r="RQ12" s="13" t="str">
        <f>IF('Tableau (3)'!RU10=1,"1 Comté 18M 250g",IF('Tableau (3)'!RU10=2,"2 Comté 18M 250g",IF('Tableau (3)'!RU10=3,"3 Comté 18M 250g",IF('Tableau (3)'!RU10=4,"4 Comté 18M 250g",IF('Tableau (3)'!RU10=5,"5 Comté 18M 250g",IF('Tableau (3)'!RU10=6,"6 Comté 18M 250g",IF('Tableau (3)'!RU10=7,"7 Comté 18M 250g",IF('Tableau (3)'!RU10=8,"8 Comté 18M 250g",IF('Tableau (3)'!RU10=9,"9 Comté 18M 250g",IF('Tableau (3)'!RU10=10,"10 Comté 18M 250g",IF('Tableau (3)'!RU10&gt;10,"!!!!!!!!!!!!!!","")))))))))))</f>
        <v/>
      </c>
      <c r="RR12" s="14" t="str">
        <f>IF('Tableau (3)'!RU31=1,"1 Tomme d'Auve. 500g",IF('Tableau (3)'!RU31=2,"2 Tomme d'Auve. 500g",IF('Tableau (3)'!RU31=3,"3 Tomme d'Auve. 500g",IF('Tableau (3)'!RU31=4,"4 Tomme d'Auve. 500g",IF('Tableau (3)'!RU31=5,"5 Tomme d'Auve. 500g",IF('Tableau (3)'!RU31=6,"6 Tomme d'Auve. 500g",IF('Tableau (3)'!RU31=7,"7 Tomme d'Auve. 500g",IF('Tableau (3)'!RU31=8,"8 Tomme d'Auve. 500g",IF('Tableau (3)'!RU31=9,"9 Tomme d'Auve. 500g",IF('Tableau (3)'!RU31=10,"10 Tomme d'Auve. 500g",IF('Tableau (3)'!RU31&gt;10,"!!!!!!!!!!!!!!","")))))))))))</f>
        <v/>
      </c>
      <c r="RS12" s="13" t="str">
        <f>IF('Tableau (3)'!RW10=1,"1 Comté 18M 250g",IF('Tableau (3)'!RW10=2,"2 Comté 18M 250g",IF('Tableau (3)'!RW10=3,"3 Comté 18M 250g",IF('Tableau (3)'!RW10=4,"4 Comté 18M 250g",IF('Tableau (3)'!RW10=5,"5 Comté 18M 250g",IF('Tableau (3)'!RW10=6,"6 Comté 18M 250g",IF('Tableau (3)'!RW10=7,"7 Comté 18M 250g",IF('Tableau (3)'!RW10=8,"8 Comté 18M 250g",IF('Tableau (3)'!RW10=9,"9 Comté 18M 250g",IF('Tableau (3)'!RW10=10,"10 Comté 18M 250g",IF('Tableau (3)'!RW10&gt;10,"!!!!!!!!!!!!!!","")))))))))))</f>
        <v/>
      </c>
      <c r="RT12" s="14" t="str">
        <f>IF('Tableau (3)'!RW31=1,"1 Tomme d'Auve. 500g",IF('Tableau (3)'!RW31=2,"2 Tomme d'Auve. 500g",IF('Tableau (3)'!RW31=3,"3 Tomme d'Auve. 500g",IF('Tableau (3)'!RW31=4,"4 Tomme d'Auve. 500g",IF('Tableau (3)'!RW31=5,"5 Tomme d'Auve. 500g",IF('Tableau (3)'!RW31=6,"6 Tomme d'Auve. 500g",IF('Tableau (3)'!RW31=7,"7 Tomme d'Auve. 500g",IF('Tableau (3)'!RW31=8,"8 Tomme d'Auve. 500g",IF('Tableau (3)'!RW31=9,"9 Tomme d'Auve. 500g",IF('Tableau (3)'!RW31=10,"10 Tomme d'Auve. 500g",IF('Tableau (3)'!RW31&gt;10,"!!!!!!!!!!!!!!","")))))))))))</f>
        <v/>
      </c>
      <c r="RU12" s="13" t="str">
        <f>IF('Tableau (3)'!RY10=1,"1 Comté 18M 250g",IF('Tableau (3)'!RY10=2,"2 Comté 18M 250g",IF('Tableau (3)'!RY10=3,"3 Comté 18M 250g",IF('Tableau (3)'!RY10=4,"4 Comté 18M 250g",IF('Tableau (3)'!RY10=5,"5 Comté 18M 250g",IF('Tableau (3)'!RY10=6,"6 Comté 18M 250g",IF('Tableau (3)'!RY10=7,"7 Comté 18M 250g",IF('Tableau (3)'!RY10=8,"8 Comté 18M 250g",IF('Tableau (3)'!RY10=9,"9 Comté 18M 250g",IF('Tableau (3)'!RY10=10,"10 Comté 18M 250g",IF('Tableau (3)'!RY10&gt;10,"!!!!!!!!!!!!!!","")))))))))))</f>
        <v/>
      </c>
      <c r="RV12" s="14" t="str">
        <f>IF('Tableau (3)'!RY31=1,"1 Tomme d'Auve. 500g",IF('Tableau (3)'!RY31=2,"2 Tomme d'Auve. 500g",IF('Tableau (3)'!RY31=3,"3 Tomme d'Auve. 500g",IF('Tableau (3)'!RY31=4,"4 Tomme d'Auve. 500g",IF('Tableau (3)'!RY31=5,"5 Tomme d'Auve. 500g",IF('Tableau (3)'!RY31=6,"6 Tomme d'Auve. 500g",IF('Tableau (3)'!RY31=7,"7 Tomme d'Auve. 500g",IF('Tableau (3)'!RY31=8,"8 Tomme d'Auve. 500g",IF('Tableau (3)'!RY31=9,"9 Tomme d'Auve. 500g",IF('Tableau (3)'!RY31=10,"10 Tomme d'Auve. 500g",IF('Tableau (3)'!RY31&gt;10,"!!!!!!!!!!!!!!","")))))))))))</f>
        <v/>
      </c>
      <c r="RW12" s="13" t="str">
        <f>IF('Tableau (3)'!SA10=1,"1 Comté 18M 250g",IF('Tableau (3)'!SA10=2,"2 Comté 18M 250g",IF('Tableau (3)'!SA10=3,"3 Comté 18M 250g",IF('Tableau (3)'!SA10=4,"4 Comté 18M 250g",IF('Tableau (3)'!SA10=5,"5 Comté 18M 250g",IF('Tableau (3)'!SA10=6,"6 Comté 18M 250g",IF('Tableau (3)'!SA10=7,"7 Comté 18M 250g",IF('Tableau (3)'!SA10=8,"8 Comté 18M 250g",IF('Tableau (3)'!SA10=9,"9 Comté 18M 250g",IF('Tableau (3)'!SA10=10,"10 Comté 18M 250g",IF('Tableau (3)'!SA10&gt;10,"!!!!!!!!!!!!!!","")))))))))))</f>
        <v/>
      </c>
      <c r="RX12" s="14" t="str">
        <f>IF('Tableau (3)'!SA31=1,"1 Tomme d'Auve. 500g",IF('Tableau (3)'!SA31=2,"2 Tomme d'Auve. 500g",IF('Tableau (3)'!SA31=3,"3 Tomme d'Auve. 500g",IF('Tableau (3)'!SA31=4,"4 Tomme d'Auve. 500g",IF('Tableau (3)'!SA31=5,"5 Tomme d'Auve. 500g",IF('Tableau (3)'!SA31=6,"6 Tomme d'Auve. 500g",IF('Tableau (3)'!SA31=7,"7 Tomme d'Auve. 500g",IF('Tableau (3)'!SA31=8,"8 Tomme d'Auve. 500g",IF('Tableau (3)'!SA31=9,"9 Tomme d'Auve. 500g",IF('Tableau (3)'!SA31=10,"10 Tomme d'Auve. 500g",IF('Tableau (3)'!SA31&gt;10,"!!!!!!!!!!!!!!","")))))))))))</f>
        <v/>
      </c>
      <c r="RY12" s="13" t="str">
        <f>IF('Tableau (3)'!SC10=1,"1 Comté 18M 250g",IF('Tableau (3)'!SC10=2,"2 Comté 18M 250g",IF('Tableau (3)'!SC10=3,"3 Comté 18M 250g",IF('Tableau (3)'!SC10=4,"4 Comté 18M 250g",IF('Tableau (3)'!SC10=5,"5 Comté 18M 250g",IF('Tableau (3)'!SC10=6,"6 Comté 18M 250g",IF('Tableau (3)'!SC10=7,"7 Comté 18M 250g",IF('Tableau (3)'!SC10=8,"8 Comté 18M 250g",IF('Tableau (3)'!SC10=9,"9 Comté 18M 250g",IF('Tableau (3)'!SC10=10,"10 Comté 18M 250g",IF('Tableau (3)'!SC10&gt;10,"!!!!!!!!!!!!!!","")))))))))))</f>
        <v/>
      </c>
      <c r="RZ12" s="14" t="str">
        <f>IF('Tableau (3)'!SC31=1,"1 Tomme d'Auve. 500g",IF('Tableau (3)'!SC31=2,"2 Tomme d'Auve. 500g",IF('Tableau (3)'!SC31=3,"3 Tomme d'Auve. 500g",IF('Tableau (3)'!SC31=4,"4 Tomme d'Auve. 500g",IF('Tableau (3)'!SC31=5,"5 Tomme d'Auve. 500g",IF('Tableau (3)'!SC31=6,"6 Tomme d'Auve. 500g",IF('Tableau (3)'!SC31=7,"7 Tomme d'Auve. 500g",IF('Tableau (3)'!SC31=8,"8 Tomme d'Auve. 500g",IF('Tableau (3)'!SC31=9,"9 Tomme d'Auve. 500g",IF('Tableau (3)'!SC31=10,"10 Tomme d'Auve. 500g",IF('Tableau (3)'!SC31&gt;10,"!!!!!!!!!!!!!!","")))))))))))</f>
        <v/>
      </c>
      <c r="SA12" s="13" t="str">
        <f>IF('Tableau (3)'!SE10=1,"1 Comté 18M 250g",IF('Tableau (3)'!SE10=2,"2 Comté 18M 250g",IF('Tableau (3)'!SE10=3,"3 Comté 18M 250g",IF('Tableau (3)'!SE10=4,"4 Comté 18M 250g",IF('Tableau (3)'!SE10=5,"5 Comté 18M 250g",IF('Tableau (3)'!SE10=6,"6 Comté 18M 250g",IF('Tableau (3)'!SE10=7,"7 Comté 18M 250g",IF('Tableau (3)'!SE10=8,"8 Comté 18M 250g",IF('Tableau (3)'!SE10=9,"9 Comté 18M 250g",IF('Tableau (3)'!SE10=10,"10 Comté 18M 250g",IF('Tableau (3)'!SE10&gt;10,"!!!!!!!!!!!!!!","")))))))))))</f>
        <v/>
      </c>
      <c r="SB12" s="14" t="str">
        <f>IF('Tableau (3)'!SE31=1,"1 Tomme d'Auve. 500g",IF('Tableau (3)'!SE31=2,"2 Tomme d'Auve. 500g",IF('Tableau (3)'!SE31=3,"3 Tomme d'Auve. 500g",IF('Tableau (3)'!SE31=4,"4 Tomme d'Auve. 500g",IF('Tableau (3)'!SE31=5,"5 Tomme d'Auve. 500g",IF('Tableau (3)'!SE31=6,"6 Tomme d'Auve. 500g",IF('Tableau (3)'!SE31=7,"7 Tomme d'Auve. 500g",IF('Tableau (3)'!SE31=8,"8 Tomme d'Auve. 500g",IF('Tableau (3)'!SE31=9,"9 Tomme d'Auve. 500g",IF('Tableau (3)'!SE31=10,"10 Tomme d'Auve. 500g",IF('Tableau (3)'!SE31&gt;10,"!!!!!!!!!!!!!!","")))))))))))</f>
        <v/>
      </c>
      <c r="SC12" s="13" t="str">
        <f>IF('Tableau (3)'!SG10=1,"1 Comté 18M 250g",IF('Tableau (3)'!SG10=2,"2 Comté 18M 250g",IF('Tableau (3)'!SG10=3,"3 Comté 18M 250g",IF('Tableau (3)'!SG10=4,"4 Comté 18M 250g",IF('Tableau (3)'!SG10=5,"5 Comté 18M 250g",IF('Tableau (3)'!SG10=6,"6 Comté 18M 250g",IF('Tableau (3)'!SG10=7,"7 Comté 18M 250g",IF('Tableau (3)'!SG10=8,"8 Comté 18M 250g",IF('Tableau (3)'!SG10=9,"9 Comté 18M 250g",IF('Tableau (3)'!SG10=10,"10 Comté 18M 250g",IF('Tableau (3)'!SG10&gt;10,"!!!!!!!!!!!!!!","")))))))))))</f>
        <v/>
      </c>
      <c r="SD12" s="14" t="str">
        <f>IF('Tableau (3)'!SG31=1,"1 Tomme d'Auve. 500g",IF('Tableau (3)'!SG31=2,"2 Tomme d'Auve. 500g",IF('Tableau (3)'!SG31=3,"3 Tomme d'Auve. 500g",IF('Tableau (3)'!SG31=4,"4 Tomme d'Auve. 500g",IF('Tableau (3)'!SG31=5,"5 Tomme d'Auve. 500g",IF('Tableau (3)'!SG31=6,"6 Tomme d'Auve. 500g",IF('Tableau (3)'!SG31=7,"7 Tomme d'Auve. 500g",IF('Tableau (3)'!SG31=8,"8 Tomme d'Auve. 500g",IF('Tableau (3)'!SG31=9,"9 Tomme d'Auve. 500g",IF('Tableau (3)'!SG31=10,"10 Tomme d'Auve. 500g",IF('Tableau (3)'!SG31&gt;10,"!!!!!!!!!!!!!!","")))))))))))</f>
        <v/>
      </c>
    </row>
    <row r="13" spans="1:498" ht="20" customHeight="1" x14ac:dyDescent="0.15">
      <c r="A13" s="13" t="str">
        <f>IF('Tableau (3)'!E11=1,"1 Comté 18M 500g",IF('Tableau (3)'!E11=2,"2 Comté 18M 500g",IF('Tableau (3)'!E11=3,"3 Comté 18M 500g",IF('Tableau (3)'!E11=4,"4 Comté 18M 500g",IF('Tableau (3)'!E11=5,"5 Comté 18M 500g",IF('Tableau (3)'!E11=6,"6 Comté 18M 500g",IF('Tableau (3)'!E11=7,"7 Comté 18M 500g",IF('Tableau (3)'!E11=8,"8 Comté 18M 500g",IF('Tableau (3)'!E11=9,"9 Comté 18M 500g",IF('Tableau (3)'!E11=10,"10 Comté 18M 500g",IF('Tableau (3)'!E11&gt;10,"!!!!!!!!!!!!!!","")))))))))))</f>
        <v/>
      </c>
      <c r="B13" s="14" t="str">
        <f>IF('Tableau (3)'!E32=1,"1 Tomme Chèvre 250g",IF('Tableau (3)'!E32=2,"2 Tomme Chèvre 250g",IF('Tableau (3)'!E32=3,"3 Tomme Chèvre 250g",IF('Tableau (3)'!E32=4,"4 Tomme Chèvre 250g",IF('Tableau (3)'!E32=5,"5 Tomme Chèvre 250g",IF('Tableau (3)'!E32=6,"6 Tomme Chèvre 250g",IF('Tableau (3)'!E32=7,"7 Tomme Chèvre 250g",IF('Tableau (3)'!E32=8,"8 Tomme Chèvre 250g",IF('Tableau (3)'!E32=9,"9 Tomme Chèvre 250g",IF('Tableau (3)'!E32=10,"10 Tomme Chèvre 250g",IF('Tableau (3)'!E32&gt;10,"!!!!!!!!!!!!!!","")))))))))))</f>
        <v/>
      </c>
      <c r="C13" s="13" t="str">
        <f>IF('Tableau (3)'!G11=1,"1 Comté 18M 500g",IF('Tableau (3)'!G11=2,"2 Comté 18M 500g",IF('Tableau (3)'!G11=3,"3 Comté 18M 500g",IF('Tableau (3)'!G11=4,"4 Comté 18M 500g",IF('Tableau (3)'!G11=5,"5 Comté 18M 500g",IF('Tableau (3)'!G11=6,"6 Comté 18M 500g",IF('Tableau (3)'!G11=7,"7 Comté 18M 500g",IF('Tableau (3)'!G11=8,"8 Comté 18M 500g",IF('Tableau (3)'!G11=9,"9 Comté 18M 500g",IF('Tableau (3)'!G11=10,"10 Comté 18M 500g",IF('Tableau (3)'!G11&gt;10,"!!!!!!!!!!!!!!","")))))))))))</f>
        <v/>
      </c>
      <c r="D13" s="14" t="str">
        <f>IF('Tableau (3)'!G32=1,"1 Tomme Chèvre 250g",IF('Tableau (3)'!G32=2,"2 Tomme Chèvre 250g",IF('Tableau (3)'!G32=3,"3 Tomme Chèvre 250g",IF('Tableau (3)'!G32=4,"4 Tomme Chèvre 250g",IF('Tableau (3)'!G32=5,"5 Tomme Chèvre 250g",IF('Tableau (3)'!G32=6,"6 Tomme Chèvre 250g",IF('Tableau (3)'!G32=7,"7 Tomme Chèvre 250g",IF('Tableau (3)'!G32=8,"8 Tomme Chèvre 250g",IF('Tableau (3)'!G32=9,"9 Tomme Chèvre 250g",IF('Tableau (3)'!G32=10,"10 Tomme Chèvre 250g",IF('Tableau (3)'!G32&gt;10,"!!!!!!!!!!!!!!","")))))))))))</f>
        <v/>
      </c>
      <c r="E13" s="13" t="str">
        <f>IF('Tableau (3)'!I11=1,"1 Comté 18M 500g",IF('Tableau (3)'!I11=2,"2 Comté 18M 500g",IF('Tableau (3)'!I11=3,"3 Comté 18M 500g",IF('Tableau (3)'!I11=4,"4 Comté 18M 500g",IF('Tableau (3)'!I11=5,"5 Comté 18M 500g",IF('Tableau (3)'!I11=6,"6 Comté 18M 500g",IF('Tableau (3)'!I11=7,"7 Comté 18M 500g",IF('Tableau (3)'!I11=8,"8 Comté 18M 500g",IF('Tableau (3)'!I11=9,"9 Comté 18M 500g",IF('Tableau (3)'!I11=10,"10 Comté 18M 500g",IF('Tableau (3)'!I11&gt;10,"!!!!!!!!!!!!!!","")))))))))))</f>
        <v/>
      </c>
      <c r="F13" s="14" t="str">
        <f>IF('Tableau (3)'!I32=1,"1 Tomme Chèvre 250g",IF('Tableau (3)'!I32=2,"2 Tomme Chèvre 250g",IF('Tableau (3)'!I32=3,"3 Tomme Chèvre 250g",IF('Tableau (3)'!I32=4,"4 Tomme Chèvre 250g",IF('Tableau (3)'!I32=5,"5 Tomme Chèvre 250g",IF('Tableau (3)'!I32=6,"6 Tomme Chèvre 250g",IF('Tableau (3)'!I32=7,"7 Tomme Chèvre 250g",IF('Tableau (3)'!I32=8,"8 Tomme Chèvre 250g",IF('Tableau (3)'!I32=9,"9 Tomme Chèvre 250g",IF('Tableau (3)'!I32=10,"10 Tomme Chèvre 250g",IF('Tableau (3)'!I32&gt;10,"!!!!!!!!!!!!!!","")))))))))))</f>
        <v/>
      </c>
      <c r="G13" s="13" t="str">
        <f>IF('Tableau (3)'!K11=1,"1 Comté 18M 500g",IF('Tableau (3)'!K11=2,"2 Comté 18M 500g",IF('Tableau (3)'!K11=3,"3 Comté 18M 500g",IF('Tableau (3)'!K11=4,"4 Comté 18M 500g",IF('Tableau (3)'!K11=5,"5 Comté 18M 500g",IF('Tableau (3)'!K11=6,"6 Comté 18M 500g",IF('Tableau (3)'!K11=7,"7 Comté 18M 500g",IF('Tableau (3)'!K11=8,"8 Comté 18M 500g",IF('Tableau (3)'!K11=9,"9 Comté 18M 500g",IF('Tableau (3)'!K11=10,"10 Comté 18M 500g",IF('Tableau (3)'!K11&gt;10,"!!!!!!!!!!!!!!","")))))))))))</f>
        <v/>
      </c>
      <c r="H13" s="14" t="str">
        <f>IF('Tableau (3)'!K32=1,"1 Tomme Chèvre 250g",IF('Tableau (3)'!K32=2,"2 Tomme Chèvre 250g",IF('Tableau (3)'!K32=3,"3 Tomme Chèvre 250g",IF('Tableau (3)'!K32=4,"4 Tomme Chèvre 250g",IF('Tableau (3)'!K32=5,"5 Tomme Chèvre 250g",IF('Tableau (3)'!K32=6,"6 Tomme Chèvre 250g",IF('Tableau (3)'!K32=7,"7 Tomme Chèvre 250g",IF('Tableau (3)'!K32=8,"8 Tomme Chèvre 250g",IF('Tableau (3)'!K32=9,"9 Tomme Chèvre 250g",IF('Tableau (3)'!K32=10,"10 Tomme Chèvre 250g",IF('Tableau (3)'!K32&gt;10,"!!!!!!!!!!!!!!","")))))))))))</f>
        <v/>
      </c>
      <c r="I13" s="13" t="str">
        <f>IF('Tableau (3)'!M11=1,"1 Comté 18M 500g",IF('Tableau (3)'!M11=2,"2 Comté 18M 500g",IF('Tableau (3)'!M11=3,"3 Comté 18M 500g",IF('Tableau (3)'!M11=4,"4 Comté 18M 500g",IF('Tableau (3)'!M11=5,"5 Comté 18M 500g",IF('Tableau (3)'!M11=6,"6 Comté 18M 500g",IF('Tableau (3)'!M11=7,"7 Comté 18M 500g",IF('Tableau (3)'!M11=8,"8 Comté 18M 500g",IF('Tableau (3)'!M11=9,"9 Comté 18M 500g",IF('Tableau (3)'!M11=10,"10 Comté 18M 500g",IF('Tableau (3)'!M11&gt;10,"!!!!!!!!!!!!!!","")))))))))))</f>
        <v/>
      </c>
      <c r="J13" s="14" t="str">
        <f>IF('Tableau (3)'!M32=1,"1 Tomme Chèvre 250g",IF('Tableau (3)'!M32=2,"2 Tomme Chèvre 250g",IF('Tableau (3)'!M32=3,"3 Tomme Chèvre 250g",IF('Tableau (3)'!M32=4,"4 Tomme Chèvre 250g",IF('Tableau (3)'!M32=5,"5 Tomme Chèvre 250g",IF('Tableau (3)'!M32=6,"6 Tomme Chèvre 250g",IF('Tableau (3)'!M32=7,"7 Tomme Chèvre 250g",IF('Tableau (3)'!M32=8,"8 Tomme Chèvre 250g",IF('Tableau (3)'!M32=9,"9 Tomme Chèvre 250g",IF('Tableau (3)'!M32=10,"10 Tomme Chèvre 250g",IF('Tableau (3)'!M32&gt;10,"!!!!!!!!!!!!!!","")))))))))))</f>
        <v/>
      </c>
      <c r="K13" s="13" t="str">
        <f>IF('Tableau (3)'!O11=1,"1 Comté 18M 500g",IF('Tableau (3)'!O11=2,"2 Comté 18M 500g",IF('Tableau (3)'!O11=3,"3 Comté 18M 500g",IF('Tableau (3)'!O11=4,"4 Comté 18M 500g",IF('Tableau (3)'!O11=5,"5 Comté 18M 500g",IF('Tableau (3)'!O11=6,"6 Comté 18M 500g",IF('Tableau (3)'!O11=7,"7 Comté 18M 500g",IF('Tableau (3)'!O11=8,"8 Comté 18M 500g",IF('Tableau (3)'!O11=9,"9 Comté 18M 500g",IF('Tableau (3)'!O11=10,"10 Comté 18M 500g",IF('Tableau (3)'!O11&gt;10,"!!!!!!!!!!!!!!","")))))))))))</f>
        <v/>
      </c>
      <c r="L13" s="14" t="str">
        <f>IF('Tableau (3)'!O32=1,"1 Tomme Chèvre 250g",IF('Tableau (3)'!O32=2,"2 Tomme Chèvre 250g",IF('Tableau (3)'!O32=3,"3 Tomme Chèvre 250g",IF('Tableau (3)'!O32=4,"4 Tomme Chèvre 250g",IF('Tableau (3)'!O32=5,"5 Tomme Chèvre 250g",IF('Tableau (3)'!O32=6,"6 Tomme Chèvre 250g",IF('Tableau (3)'!O32=7,"7 Tomme Chèvre 250g",IF('Tableau (3)'!O32=8,"8 Tomme Chèvre 250g",IF('Tableau (3)'!O32=9,"9 Tomme Chèvre 250g",IF('Tableau (3)'!O32=10,"10 Tomme Chèvre 250g",IF('Tableau (3)'!O32&gt;10,"!!!!!!!!!!!!!!","")))))))))))</f>
        <v/>
      </c>
      <c r="M13" s="13" t="str">
        <f>IF('Tableau (3)'!Q11=1,"1 Comté 18M 500g",IF('Tableau (3)'!Q11=2,"2 Comté 18M 500g",IF('Tableau (3)'!Q11=3,"3 Comté 18M 500g",IF('Tableau (3)'!Q11=4,"4 Comté 18M 500g",IF('Tableau (3)'!Q11=5,"5 Comté 18M 500g",IF('Tableau (3)'!Q11=6,"6 Comté 18M 500g",IF('Tableau (3)'!Q11=7,"7 Comté 18M 500g",IF('Tableau (3)'!Q11=8,"8 Comté 18M 500g",IF('Tableau (3)'!Q11=9,"9 Comté 18M 500g",IF('Tableau (3)'!Q11=10,"10 Comté 18M 500g",IF('Tableau (3)'!Q11&gt;10,"!!!!!!!!!!!!!!","")))))))))))</f>
        <v/>
      </c>
      <c r="N13" s="14" t="str">
        <f>IF('Tableau (3)'!Q32=1,"1 Tomme Chèvre 250g",IF('Tableau (3)'!Q32=2,"2 Tomme Chèvre 250g",IF('Tableau (3)'!Q32=3,"3 Tomme Chèvre 250g",IF('Tableau (3)'!Q32=4,"4 Tomme Chèvre 250g",IF('Tableau (3)'!Q32=5,"5 Tomme Chèvre 250g",IF('Tableau (3)'!Q32=6,"6 Tomme Chèvre 250g",IF('Tableau (3)'!Q32=7,"7 Tomme Chèvre 250g",IF('Tableau (3)'!Q32=8,"8 Tomme Chèvre 250g",IF('Tableau (3)'!Q32=9,"9 Tomme Chèvre 250g",IF('Tableau (3)'!Q32=10,"10 Tomme Chèvre 250g",IF('Tableau (3)'!Q32&gt;10,"!!!!!!!!!!!!!!","")))))))))))</f>
        <v/>
      </c>
      <c r="O13" s="13" t="str">
        <f>IF('Tableau (3)'!S11=1,"1 Comté 18M 500g",IF('Tableau (3)'!S11=2,"2 Comté 18M 500g",IF('Tableau (3)'!S11=3,"3 Comté 18M 500g",IF('Tableau (3)'!S11=4,"4 Comté 18M 500g",IF('Tableau (3)'!S11=5,"5 Comté 18M 500g",IF('Tableau (3)'!S11=6,"6 Comté 18M 500g",IF('Tableau (3)'!S11=7,"7 Comté 18M 500g",IF('Tableau (3)'!S11=8,"8 Comté 18M 500g",IF('Tableau (3)'!S11=9,"9 Comté 18M 500g",IF('Tableau (3)'!S11=10,"10 Comté 18M 500g",IF('Tableau (3)'!S11&gt;10,"!!!!!!!!!!!!!!","")))))))))))</f>
        <v/>
      </c>
      <c r="P13" s="14" t="str">
        <f>IF('Tableau (3)'!S32=1,"1 Tomme Chèvre 250g",IF('Tableau (3)'!S32=2,"2 Tomme Chèvre 250g",IF('Tableau (3)'!S32=3,"3 Tomme Chèvre 250g",IF('Tableau (3)'!S32=4,"4 Tomme Chèvre 250g",IF('Tableau (3)'!S32=5,"5 Tomme Chèvre 250g",IF('Tableau (3)'!S32=6,"6 Tomme Chèvre 250g",IF('Tableau (3)'!S32=7,"7 Tomme Chèvre 250g",IF('Tableau (3)'!S32=8,"8 Tomme Chèvre 250g",IF('Tableau (3)'!S32=9,"9 Tomme Chèvre 250g",IF('Tableau (3)'!S32=10,"10 Tomme Chèvre 250g",IF('Tableau (3)'!S32&gt;10,"!!!!!!!!!!!!!!","")))))))))))</f>
        <v/>
      </c>
      <c r="Q13" s="13" t="str">
        <f>IF('Tableau (3)'!U11=1,"1 Comté 18M 500g",IF('Tableau (3)'!U11=2,"2 Comté 18M 500g",IF('Tableau (3)'!U11=3,"3 Comté 18M 500g",IF('Tableau (3)'!U11=4,"4 Comté 18M 500g",IF('Tableau (3)'!U11=5,"5 Comté 18M 500g",IF('Tableau (3)'!U11=6,"6 Comté 18M 500g",IF('Tableau (3)'!U11=7,"7 Comté 18M 500g",IF('Tableau (3)'!U11=8,"8 Comté 18M 500g",IF('Tableau (3)'!U11=9,"9 Comté 18M 500g",IF('Tableau (3)'!U11=10,"10 Comté 18M 500g",IF('Tableau (3)'!U11&gt;10,"!!!!!!!!!!!!!!","")))))))))))</f>
        <v/>
      </c>
      <c r="R13" s="14" t="str">
        <f>IF('Tableau (3)'!U32=1,"1 Tomme Chèvre 250g",IF('Tableau (3)'!U32=2,"2 Tomme Chèvre 250g",IF('Tableau (3)'!U32=3,"3 Tomme Chèvre 250g",IF('Tableau (3)'!U32=4,"4 Tomme Chèvre 250g",IF('Tableau (3)'!U32=5,"5 Tomme Chèvre 250g",IF('Tableau (3)'!U32=6,"6 Tomme Chèvre 250g",IF('Tableau (3)'!U32=7,"7 Tomme Chèvre 250g",IF('Tableau (3)'!U32=8,"8 Tomme Chèvre 250g",IF('Tableau (3)'!U32=9,"9 Tomme Chèvre 250g",IF('Tableau (3)'!U32=10,"10 Tomme Chèvre 250g",IF('Tableau (3)'!U32&gt;10,"!!!!!!!!!!!!!!","")))))))))))</f>
        <v/>
      </c>
      <c r="S13" s="13" t="str">
        <f>IF('Tableau (3)'!W11=1,"1 Comté 18M 500g",IF('Tableau (3)'!W11=2,"2 Comté 18M 500g",IF('Tableau (3)'!W11=3,"3 Comté 18M 500g",IF('Tableau (3)'!W11=4,"4 Comté 18M 500g",IF('Tableau (3)'!W11=5,"5 Comté 18M 500g",IF('Tableau (3)'!W11=6,"6 Comté 18M 500g",IF('Tableau (3)'!W11=7,"7 Comté 18M 500g",IF('Tableau (3)'!W11=8,"8 Comté 18M 500g",IF('Tableau (3)'!W11=9,"9 Comté 18M 500g",IF('Tableau (3)'!W11=10,"10 Comté 18M 500g",IF('Tableau (3)'!W11&gt;10,"!!!!!!!!!!!!!!","")))))))))))</f>
        <v/>
      </c>
      <c r="T13" s="14" t="str">
        <f>IF('Tableau (3)'!W32=1,"1 Tomme Chèvre 250g",IF('Tableau (3)'!W32=2,"2 Tomme Chèvre 250g",IF('Tableau (3)'!W32=3,"3 Tomme Chèvre 250g",IF('Tableau (3)'!W32=4,"4 Tomme Chèvre 250g",IF('Tableau (3)'!W32=5,"5 Tomme Chèvre 250g",IF('Tableau (3)'!W32=6,"6 Tomme Chèvre 250g",IF('Tableau (3)'!W32=7,"7 Tomme Chèvre 250g",IF('Tableau (3)'!W32=8,"8 Tomme Chèvre 250g",IF('Tableau (3)'!W32=9,"9 Tomme Chèvre 250g",IF('Tableau (3)'!W32=10,"10 Tomme Chèvre 250g",IF('Tableau (3)'!W32&gt;10,"!!!!!!!!!!!!!!","")))))))))))</f>
        <v/>
      </c>
      <c r="U13" s="13" t="str">
        <f>IF('Tableau (3)'!Y11=1,"1 Comté 18M 500g",IF('Tableau (3)'!Y11=2,"2 Comté 18M 500g",IF('Tableau (3)'!Y11=3,"3 Comté 18M 500g",IF('Tableau (3)'!Y11=4,"4 Comté 18M 500g",IF('Tableau (3)'!Y11=5,"5 Comté 18M 500g",IF('Tableau (3)'!Y11=6,"6 Comté 18M 500g",IF('Tableau (3)'!Y11=7,"7 Comté 18M 500g",IF('Tableau (3)'!Y11=8,"8 Comté 18M 500g",IF('Tableau (3)'!Y11=9,"9 Comté 18M 500g",IF('Tableau (3)'!Y11=10,"10 Comté 18M 500g",IF('Tableau (3)'!Y11&gt;10,"!!!!!!!!!!!!!!","")))))))))))</f>
        <v/>
      </c>
      <c r="V13" s="14" t="str">
        <f>IF('Tableau (3)'!Y32=1,"1 Tomme Chèvre 250g",IF('Tableau (3)'!Y32=2,"2 Tomme Chèvre 250g",IF('Tableau (3)'!Y32=3,"3 Tomme Chèvre 250g",IF('Tableau (3)'!Y32=4,"4 Tomme Chèvre 250g",IF('Tableau (3)'!Y32=5,"5 Tomme Chèvre 250g",IF('Tableau (3)'!Y32=6,"6 Tomme Chèvre 250g",IF('Tableau (3)'!Y32=7,"7 Tomme Chèvre 250g",IF('Tableau (3)'!Y32=8,"8 Tomme Chèvre 250g",IF('Tableau (3)'!Y32=9,"9 Tomme Chèvre 250g",IF('Tableau (3)'!Y32=10,"10 Tomme Chèvre 250g",IF('Tableau (3)'!Y32&gt;10,"!!!!!!!!!!!!!!","")))))))))))</f>
        <v/>
      </c>
      <c r="W13" s="13" t="str">
        <f>IF('Tableau (3)'!AA11=1,"1 Comté 18M 500g",IF('Tableau (3)'!AA11=2,"2 Comté 18M 500g",IF('Tableau (3)'!AA11=3,"3 Comté 18M 500g",IF('Tableau (3)'!AA11=4,"4 Comté 18M 500g",IF('Tableau (3)'!AA11=5,"5 Comté 18M 500g",IF('Tableau (3)'!AA11=6,"6 Comté 18M 500g",IF('Tableau (3)'!AA11=7,"7 Comté 18M 500g",IF('Tableau (3)'!AA11=8,"8 Comté 18M 500g",IF('Tableau (3)'!AA11=9,"9 Comté 18M 500g",IF('Tableau (3)'!AA11=10,"10 Comté 18M 500g",IF('Tableau (3)'!AA11&gt;10,"!!!!!!!!!!!!!!","")))))))))))</f>
        <v/>
      </c>
      <c r="X13" s="14" t="str">
        <f>IF('Tableau (3)'!AA32=1,"1 Tomme Chèvre 250g",IF('Tableau (3)'!AA32=2,"2 Tomme Chèvre 250g",IF('Tableau (3)'!AA32=3,"3 Tomme Chèvre 250g",IF('Tableau (3)'!AA32=4,"4 Tomme Chèvre 250g",IF('Tableau (3)'!AA32=5,"5 Tomme Chèvre 250g",IF('Tableau (3)'!AA32=6,"6 Tomme Chèvre 250g",IF('Tableau (3)'!AA32=7,"7 Tomme Chèvre 250g",IF('Tableau (3)'!AA32=8,"8 Tomme Chèvre 250g",IF('Tableau (3)'!AA32=9,"9 Tomme Chèvre 250g",IF('Tableau (3)'!AA32=10,"10 Tomme Chèvre 250g",IF('Tableau (3)'!AA32&gt;10,"!!!!!!!!!!!!!!","")))))))))))</f>
        <v/>
      </c>
      <c r="Y13" s="13" t="str">
        <f>IF('Tableau (3)'!AC11=1,"1 Comté 18M 500g",IF('Tableau (3)'!AC11=2,"2 Comté 18M 500g",IF('Tableau (3)'!AC11=3,"3 Comté 18M 500g",IF('Tableau (3)'!AC11=4,"4 Comté 18M 500g",IF('Tableau (3)'!AC11=5,"5 Comté 18M 500g",IF('Tableau (3)'!AC11=6,"6 Comté 18M 500g",IF('Tableau (3)'!AC11=7,"7 Comté 18M 500g",IF('Tableau (3)'!AC11=8,"8 Comté 18M 500g",IF('Tableau (3)'!AC11=9,"9 Comté 18M 500g",IF('Tableau (3)'!AC11=10,"10 Comté 18M 500g",IF('Tableau (3)'!AC11&gt;10,"!!!!!!!!!!!!!!","")))))))))))</f>
        <v/>
      </c>
      <c r="Z13" s="14" t="str">
        <f>IF('Tableau (3)'!AC32=1,"1 Tomme Chèvre 250g",IF('Tableau (3)'!AC32=2,"2 Tomme Chèvre 250g",IF('Tableau (3)'!AC32=3,"3 Tomme Chèvre 250g",IF('Tableau (3)'!AC32=4,"4 Tomme Chèvre 250g",IF('Tableau (3)'!AC32=5,"5 Tomme Chèvre 250g",IF('Tableau (3)'!AC32=6,"6 Tomme Chèvre 250g",IF('Tableau (3)'!AC32=7,"7 Tomme Chèvre 250g",IF('Tableau (3)'!AC32=8,"8 Tomme Chèvre 250g",IF('Tableau (3)'!AC32=9,"9 Tomme Chèvre 250g",IF('Tableau (3)'!AC32=10,"10 Tomme Chèvre 250g",IF('Tableau (3)'!AC32&gt;10,"!!!!!!!!!!!!!!","")))))))))))</f>
        <v/>
      </c>
      <c r="AA13" s="13" t="str">
        <f>IF('Tableau (3)'!AE11=1,"1 Comté 18M 500g",IF('Tableau (3)'!AE11=2,"2 Comté 18M 500g",IF('Tableau (3)'!AE11=3,"3 Comté 18M 500g",IF('Tableau (3)'!AE11=4,"4 Comté 18M 500g",IF('Tableau (3)'!AE11=5,"5 Comté 18M 500g",IF('Tableau (3)'!AE11=6,"6 Comté 18M 500g",IF('Tableau (3)'!AE11=7,"7 Comté 18M 500g",IF('Tableau (3)'!AE11=8,"8 Comté 18M 500g",IF('Tableau (3)'!AE11=9,"9 Comté 18M 500g",IF('Tableau (3)'!AE11=10,"10 Comté 18M 500g",IF('Tableau (3)'!AE11&gt;10,"!!!!!!!!!!!!!!","")))))))))))</f>
        <v/>
      </c>
      <c r="AB13" s="14" t="str">
        <f>IF('Tableau (3)'!AE32=1,"1 Tomme Chèvre 250g",IF('Tableau (3)'!AE32=2,"2 Tomme Chèvre 250g",IF('Tableau (3)'!AE32=3,"3 Tomme Chèvre 250g",IF('Tableau (3)'!AE32=4,"4 Tomme Chèvre 250g",IF('Tableau (3)'!AE32=5,"5 Tomme Chèvre 250g",IF('Tableau (3)'!AE32=6,"6 Tomme Chèvre 250g",IF('Tableau (3)'!AE32=7,"7 Tomme Chèvre 250g",IF('Tableau (3)'!AE32=8,"8 Tomme Chèvre 250g",IF('Tableau (3)'!AE32=9,"9 Tomme Chèvre 250g",IF('Tableau (3)'!AE32=10,"10 Tomme Chèvre 250g",IF('Tableau (3)'!AE32&gt;10,"!!!!!!!!!!!!!!","")))))))))))</f>
        <v/>
      </c>
      <c r="AC13" s="13" t="str">
        <f>IF('Tableau (3)'!AG11=1,"1 Comté 18M 500g",IF('Tableau (3)'!AG11=2,"2 Comté 18M 500g",IF('Tableau (3)'!AG11=3,"3 Comté 18M 500g",IF('Tableau (3)'!AG11=4,"4 Comté 18M 500g",IF('Tableau (3)'!AG11=5,"5 Comté 18M 500g",IF('Tableau (3)'!AG11=6,"6 Comté 18M 500g",IF('Tableau (3)'!AG11=7,"7 Comté 18M 500g",IF('Tableau (3)'!AG11=8,"8 Comté 18M 500g",IF('Tableau (3)'!AG11=9,"9 Comté 18M 500g",IF('Tableau (3)'!AG11=10,"10 Comté 18M 500g",IF('Tableau (3)'!AG11&gt;10,"!!!!!!!!!!!!!!","")))))))))))</f>
        <v/>
      </c>
      <c r="AD13" s="14" t="str">
        <f>IF('Tableau (3)'!AG32=1,"1 Tomme Chèvre 250g",IF('Tableau (3)'!AG32=2,"2 Tomme Chèvre 250g",IF('Tableau (3)'!AG32=3,"3 Tomme Chèvre 250g",IF('Tableau (3)'!AG32=4,"4 Tomme Chèvre 250g",IF('Tableau (3)'!AG32=5,"5 Tomme Chèvre 250g",IF('Tableau (3)'!AG32=6,"6 Tomme Chèvre 250g",IF('Tableau (3)'!AG32=7,"7 Tomme Chèvre 250g",IF('Tableau (3)'!AG32=8,"8 Tomme Chèvre 250g",IF('Tableau (3)'!AG32=9,"9 Tomme Chèvre 250g",IF('Tableau (3)'!AG32=10,"10 Tomme Chèvre 250g",IF('Tableau (3)'!AG32&gt;10,"!!!!!!!!!!!!!!","")))))))))))</f>
        <v/>
      </c>
      <c r="AE13" s="13" t="str">
        <f>IF('Tableau (3)'!AI11=1,"1 Comté 18M 500g",IF('Tableau (3)'!AI11=2,"2 Comté 18M 500g",IF('Tableau (3)'!AI11=3,"3 Comté 18M 500g",IF('Tableau (3)'!AI11=4,"4 Comté 18M 500g",IF('Tableau (3)'!AI11=5,"5 Comté 18M 500g",IF('Tableau (3)'!AI11=6,"6 Comté 18M 500g",IF('Tableau (3)'!AI11=7,"7 Comté 18M 500g",IF('Tableau (3)'!AI11=8,"8 Comté 18M 500g",IF('Tableau (3)'!AI11=9,"9 Comté 18M 500g",IF('Tableau (3)'!AI11=10,"10 Comté 18M 500g",IF('Tableau (3)'!AI11&gt;10,"!!!!!!!!!!!!!!","")))))))))))</f>
        <v/>
      </c>
      <c r="AF13" s="14" t="str">
        <f>IF('Tableau (3)'!AI32=1,"1 Tomme Chèvre 250g",IF('Tableau (3)'!AI32=2,"2 Tomme Chèvre 250g",IF('Tableau (3)'!AI32=3,"3 Tomme Chèvre 250g",IF('Tableau (3)'!AI32=4,"4 Tomme Chèvre 250g",IF('Tableau (3)'!AI32=5,"5 Tomme Chèvre 250g",IF('Tableau (3)'!AI32=6,"6 Tomme Chèvre 250g",IF('Tableau (3)'!AI32=7,"7 Tomme Chèvre 250g",IF('Tableau (3)'!AI32=8,"8 Tomme Chèvre 250g",IF('Tableau (3)'!AI32=9,"9 Tomme Chèvre 250g",IF('Tableau (3)'!AI32=10,"10 Tomme Chèvre 250g",IF('Tableau (3)'!AI32&gt;10,"!!!!!!!!!!!!!!","")))))))))))</f>
        <v/>
      </c>
      <c r="AG13" s="13" t="str">
        <f>IF('Tableau (3)'!AK11=1,"1 Comté 18M 500g",IF('Tableau (3)'!AK11=2,"2 Comté 18M 500g",IF('Tableau (3)'!AK11=3,"3 Comté 18M 500g",IF('Tableau (3)'!AK11=4,"4 Comté 18M 500g",IF('Tableau (3)'!AK11=5,"5 Comté 18M 500g",IF('Tableau (3)'!AK11=6,"6 Comté 18M 500g",IF('Tableau (3)'!AK11=7,"7 Comté 18M 500g",IF('Tableau (3)'!AK11=8,"8 Comté 18M 500g",IF('Tableau (3)'!AK11=9,"9 Comté 18M 500g",IF('Tableau (3)'!AK11=10,"10 Comté 18M 500g",IF('Tableau (3)'!AK11&gt;10,"!!!!!!!!!!!!!!","")))))))))))</f>
        <v/>
      </c>
      <c r="AH13" s="14" t="str">
        <f>IF('Tableau (3)'!AK32=1,"1 Tomme Chèvre 250g",IF('Tableau (3)'!AK32=2,"2 Tomme Chèvre 250g",IF('Tableau (3)'!AK32=3,"3 Tomme Chèvre 250g",IF('Tableau (3)'!AK32=4,"4 Tomme Chèvre 250g",IF('Tableau (3)'!AK32=5,"5 Tomme Chèvre 250g",IF('Tableau (3)'!AK32=6,"6 Tomme Chèvre 250g",IF('Tableau (3)'!AK32=7,"7 Tomme Chèvre 250g",IF('Tableau (3)'!AK32=8,"8 Tomme Chèvre 250g",IF('Tableau (3)'!AK32=9,"9 Tomme Chèvre 250g",IF('Tableau (3)'!AK32=10,"10 Tomme Chèvre 250g",IF('Tableau (3)'!AK32&gt;10,"!!!!!!!!!!!!!!","")))))))))))</f>
        <v/>
      </c>
      <c r="AI13" s="13" t="str">
        <f>IF('Tableau (3)'!AM11=1,"1 Comté 18M 500g",IF('Tableau (3)'!AM11=2,"2 Comté 18M 500g",IF('Tableau (3)'!AM11=3,"3 Comté 18M 500g",IF('Tableau (3)'!AM11=4,"4 Comté 18M 500g",IF('Tableau (3)'!AM11=5,"5 Comté 18M 500g",IF('Tableau (3)'!AM11=6,"6 Comté 18M 500g",IF('Tableau (3)'!AM11=7,"7 Comté 18M 500g",IF('Tableau (3)'!AM11=8,"8 Comté 18M 500g",IF('Tableau (3)'!AM11=9,"9 Comté 18M 500g",IF('Tableau (3)'!AM11=10,"10 Comté 18M 500g",IF('Tableau (3)'!AM11&gt;10,"!!!!!!!!!!!!!!","")))))))))))</f>
        <v/>
      </c>
      <c r="AJ13" s="14" t="str">
        <f>IF('Tableau (3)'!AM32=1,"1 Tomme Chèvre 250g",IF('Tableau (3)'!AM32=2,"2 Tomme Chèvre 250g",IF('Tableau (3)'!AM32=3,"3 Tomme Chèvre 250g",IF('Tableau (3)'!AM32=4,"4 Tomme Chèvre 250g",IF('Tableau (3)'!AM32=5,"5 Tomme Chèvre 250g",IF('Tableau (3)'!AM32=6,"6 Tomme Chèvre 250g",IF('Tableau (3)'!AM32=7,"7 Tomme Chèvre 250g",IF('Tableau (3)'!AM32=8,"8 Tomme Chèvre 250g",IF('Tableau (3)'!AM32=9,"9 Tomme Chèvre 250g",IF('Tableau (3)'!AM32=10,"10 Tomme Chèvre 250g",IF('Tableau (3)'!AM32&gt;10,"!!!!!!!!!!!!!!","")))))))))))</f>
        <v/>
      </c>
      <c r="AK13" s="13" t="str">
        <f>IF('Tableau (3)'!AO11=1,"1 Comté 18M 500g",IF('Tableau (3)'!AO11=2,"2 Comté 18M 500g",IF('Tableau (3)'!AO11=3,"3 Comté 18M 500g",IF('Tableau (3)'!AO11=4,"4 Comté 18M 500g",IF('Tableau (3)'!AO11=5,"5 Comté 18M 500g",IF('Tableau (3)'!AO11=6,"6 Comté 18M 500g",IF('Tableau (3)'!AO11=7,"7 Comté 18M 500g",IF('Tableau (3)'!AO11=8,"8 Comté 18M 500g",IF('Tableau (3)'!AO11=9,"9 Comté 18M 500g",IF('Tableau (3)'!AO11=10,"10 Comté 18M 500g",IF('Tableau (3)'!AO11&gt;10,"!!!!!!!!!!!!!!","")))))))))))</f>
        <v/>
      </c>
      <c r="AL13" s="14" t="str">
        <f>IF('Tableau (3)'!AO32=1,"1 Tomme Chèvre 250g",IF('Tableau (3)'!AO32=2,"2 Tomme Chèvre 250g",IF('Tableau (3)'!AO32=3,"3 Tomme Chèvre 250g",IF('Tableau (3)'!AO32=4,"4 Tomme Chèvre 250g",IF('Tableau (3)'!AO32=5,"5 Tomme Chèvre 250g",IF('Tableau (3)'!AO32=6,"6 Tomme Chèvre 250g",IF('Tableau (3)'!AO32=7,"7 Tomme Chèvre 250g",IF('Tableau (3)'!AO32=8,"8 Tomme Chèvre 250g",IF('Tableau (3)'!AO32=9,"9 Tomme Chèvre 250g",IF('Tableau (3)'!AO32=10,"10 Tomme Chèvre 250g",IF('Tableau (3)'!AO32&gt;10,"!!!!!!!!!!!!!!","")))))))))))</f>
        <v/>
      </c>
      <c r="AM13" s="13" t="str">
        <f>IF('Tableau (3)'!AQ11=1,"1 Comté 18M 500g",IF('Tableau (3)'!AQ11=2,"2 Comté 18M 500g",IF('Tableau (3)'!AQ11=3,"3 Comté 18M 500g",IF('Tableau (3)'!AQ11=4,"4 Comté 18M 500g",IF('Tableau (3)'!AQ11=5,"5 Comté 18M 500g",IF('Tableau (3)'!AQ11=6,"6 Comté 18M 500g",IF('Tableau (3)'!AQ11=7,"7 Comté 18M 500g",IF('Tableau (3)'!AQ11=8,"8 Comté 18M 500g",IF('Tableau (3)'!AQ11=9,"9 Comté 18M 500g",IF('Tableau (3)'!AQ11=10,"10 Comté 18M 500g",IF('Tableau (3)'!AQ11&gt;10,"!!!!!!!!!!!!!!","")))))))))))</f>
        <v/>
      </c>
      <c r="AN13" s="14" t="str">
        <f>IF('Tableau (3)'!AQ32=1,"1 Tomme Chèvre 250g",IF('Tableau (3)'!AQ32=2,"2 Tomme Chèvre 250g",IF('Tableau (3)'!AQ32=3,"3 Tomme Chèvre 250g",IF('Tableau (3)'!AQ32=4,"4 Tomme Chèvre 250g",IF('Tableau (3)'!AQ32=5,"5 Tomme Chèvre 250g",IF('Tableau (3)'!AQ32=6,"6 Tomme Chèvre 250g",IF('Tableau (3)'!AQ32=7,"7 Tomme Chèvre 250g",IF('Tableau (3)'!AQ32=8,"8 Tomme Chèvre 250g",IF('Tableau (3)'!AQ32=9,"9 Tomme Chèvre 250g",IF('Tableau (3)'!AQ32=10,"10 Tomme Chèvre 250g",IF('Tableau (3)'!AQ32&gt;10,"!!!!!!!!!!!!!!","")))))))))))</f>
        <v/>
      </c>
      <c r="AO13" s="13" t="str">
        <f>IF('Tableau (3)'!AS11=1,"1 Comté 18M 500g",IF('Tableau (3)'!AS11=2,"2 Comté 18M 500g",IF('Tableau (3)'!AS11=3,"3 Comté 18M 500g",IF('Tableau (3)'!AS11=4,"4 Comté 18M 500g",IF('Tableau (3)'!AS11=5,"5 Comté 18M 500g",IF('Tableau (3)'!AS11=6,"6 Comté 18M 500g",IF('Tableau (3)'!AS11=7,"7 Comté 18M 500g",IF('Tableau (3)'!AS11=8,"8 Comté 18M 500g",IF('Tableau (3)'!AS11=9,"9 Comté 18M 500g",IF('Tableau (3)'!AS11=10,"10 Comté 18M 500g",IF('Tableau (3)'!AS11&gt;10,"!!!!!!!!!!!!!!","")))))))))))</f>
        <v/>
      </c>
      <c r="AP13" s="14" t="str">
        <f>IF('Tableau (3)'!AS32=1,"1 Tomme Chèvre 250g",IF('Tableau (3)'!AS32=2,"2 Tomme Chèvre 250g",IF('Tableau (3)'!AS32=3,"3 Tomme Chèvre 250g",IF('Tableau (3)'!AS32=4,"4 Tomme Chèvre 250g",IF('Tableau (3)'!AS32=5,"5 Tomme Chèvre 250g",IF('Tableau (3)'!AS32=6,"6 Tomme Chèvre 250g",IF('Tableau (3)'!AS32=7,"7 Tomme Chèvre 250g",IF('Tableau (3)'!AS32=8,"8 Tomme Chèvre 250g",IF('Tableau (3)'!AS32=9,"9 Tomme Chèvre 250g",IF('Tableau (3)'!AS32=10,"10 Tomme Chèvre 250g",IF('Tableau (3)'!AS32&gt;10,"!!!!!!!!!!!!!!","")))))))))))</f>
        <v/>
      </c>
      <c r="AQ13" s="13" t="str">
        <f>IF('Tableau (3)'!AU11=1,"1 Comté 18M 500g",IF('Tableau (3)'!AU11=2,"2 Comté 18M 500g",IF('Tableau (3)'!AU11=3,"3 Comté 18M 500g",IF('Tableau (3)'!AU11=4,"4 Comté 18M 500g",IF('Tableau (3)'!AU11=5,"5 Comté 18M 500g",IF('Tableau (3)'!AU11=6,"6 Comté 18M 500g",IF('Tableau (3)'!AU11=7,"7 Comté 18M 500g",IF('Tableau (3)'!AU11=8,"8 Comté 18M 500g",IF('Tableau (3)'!AU11=9,"9 Comté 18M 500g",IF('Tableau (3)'!AU11=10,"10 Comté 18M 500g",IF('Tableau (3)'!AU11&gt;10,"!!!!!!!!!!!!!!","")))))))))))</f>
        <v/>
      </c>
      <c r="AR13" s="14" t="str">
        <f>IF('Tableau (3)'!AU32=1,"1 Tomme Chèvre 250g",IF('Tableau (3)'!AU32=2,"2 Tomme Chèvre 250g",IF('Tableau (3)'!AU32=3,"3 Tomme Chèvre 250g",IF('Tableau (3)'!AU32=4,"4 Tomme Chèvre 250g",IF('Tableau (3)'!AU32=5,"5 Tomme Chèvre 250g",IF('Tableau (3)'!AU32=6,"6 Tomme Chèvre 250g",IF('Tableau (3)'!AU32=7,"7 Tomme Chèvre 250g",IF('Tableau (3)'!AU32=8,"8 Tomme Chèvre 250g",IF('Tableau (3)'!AU32=9,"9 Tomme Chèvre 250g",IF('Tableau (3)'!AU32=10,"10 Tomme Chèvre 250g",IF('Tableau (3)'!AU32&gt;10,"!!!!!!!!!!!!!!","")))))))))))</f>
        <v/>
      </c>
      <c r="AS13" s="13" t="str">
        <f>IF('Tableau (3)'!AW11=1,"1 Comté 18M 500g",IF('Tableau (3)'!AW11=2,"2 Comté 18M 500g",IF('Tableau (3)'!AW11=3,"3 Comté 18M 500g",IF('Tableau (3)'!AW11=4,"4 Comté 18M 500g",IF('Tableau (3)'!AW11=5,"5 Comté 18M 500g",IF('Tableau (3)'!AW11=6,"6 Comté 18M 500g",IF('Tableau (3)'!AW11=7,"7 Comté 18M 500g",IF('Tableau (3)'!AW11=8,"8 Comté 18M 500g",IF('Tableau (3)'!AW11=9,"9 Comté 18M 500g",IF('Tableau (3)'!AW11=10,"10 Comté 18M 500g",IF('Tableau (3)'!AW11&gt;10,"!!!!!!!!!!!!!!","")))))))))))</f>
        <v/>
      </c>
      <c r="AT13" s="14" t="str">
        <f>IF('Tableau (3)'!AW32=1,"1 Tomme Chèvre 250g",IF('Tableau (3)'!AW32=2,"2 Tomme Chèvre 250g",IF('Tableau (3)'!AW32=3,"3 Tomme Chèvre 250g",IF('Tableau (3)'!AW32=4,"4 Tomme Chèvre 250g",IF('Tableau (3)'!AW32=5,"5 Tomme Chèvre 250g",IF('Tableau (3)'!AW32=6,"6 Tomme Chèvre 250g",IF('Tableau (3)'!AW32=7,"7 Tomme Chèvre 250g",IF('Tableau (3)'!AW32=8,"8 Tomme Chèvre 250g",IF('Tableau (3)'!AW32=9,"9 Tomme Chèvre 250g",IF('Tableau (3)'!AW32=10,"10 Tomme Chèvre 250g",IF('Tableau (3)'!AW32&gt;10,"!!!!!!!!!!!!!!","")))))))))))</f>
        <v/>
      </c>
      <c r="AU13" s="13" t="str">
        <f>IF('Tableau (3)'!AY11=1,"1 Comté 18M 500g",IF('Tableau (3)'!AY11=2,"2 Comté 18M 500g",IF('Tableau (3)'!AY11=3,"3 Comté 18M 500g",IF('Tableau (3)'!AY11=4,"4 Comté 18M 500g",IF('Tableau (3)'!AY11=5,"5 Comté 18M 500g",IF('Tableau (3)'!AY11=6,"6 Comté 18M 500g",IF('Tableau (3)'!AY11=7,"7 Comté 18M 500g",IF('Tableau (3)'!AY11=8,"8 Comté 18M 500g",IF('Tableau (3)'!AY11=9,"9 Comté 18M 500g",IF('Tableau (3)'!AY11=10,"10 Comté 18M 500g",IF('Tableau (3)'!AY11&gt;10,"!!!!!!!!!!!!!!","")))))))))))</f>
        <v/>
      </c>
      <c r="AV13" s="14" t="str">
        <f>IF('Tableau (3)'!AY32=1,"1 Tomme Chèvre 250g",IF('Tableau (3)'!AY32=2,"2 Tomme Chèvre 250g",IF('Tableau (3)'!AY32=3,"3 Tomme Chèvre 250g",IF('Tableau (3)'!AY32=4,"4 Tomme Chèvre 250g",IF('Tableau (3)'!AY32=5,"5 Tomme Chèvre 250g",IF('Tableau (3)'!AY32=6,"6 Tomme Chèvre 250g",IF('Tableau (3)'!AY32=7,"7 Tomme Chèvre 250g",IF('Tableau (3)'!AY32=8,"8 Tomme Chèvre 250g",IF('Tableau (3)'!AY32=9,"9 Tomme Chèvre 250g",IF('Tableau (3)'!AY32=10,"10 Tomme Chèvre 250g",IF('Tableau (3)'!AY32&gt;10,"!!!!!!!!!!!!!!","")))))))))))</f>
        <v/>
      </c>
      <c r="AW13" s="13" t="str">
        <f>IF('Tableau (3)'!BA11=1,"1 Comté 18M 500g",IF('Tableau (3)'!BA11=2,"2 Comté 18M 500g",IF('Tableau (3)'!BA11=3,"3 Comté 18M 500g",IF('Tableau (3)'!BA11=4,"4 Comté 18M 500g",IF('Tableau (3)'!BA11=5,"5 Comté 18M 500g",IF('Tableau (3)'!BA11=6,"6 Comté 18M 500g",IF('Tableau (3)'!BA11=7,"7 Comté 18M 500g",IF('Tableau (3)'!BA11=8,"8 Comté 18M 500g",IF('Tableau (3)'!BA11=9,"9 Comté 18M 500g",IF('Tableau (3)'!BA11=10,"10 Comté 18M 500g",IF('Tableau (3)'!BA11&gt;10,"!!!!!!!!!!!!!!","")))))))))))</f>
        <v/>
      </c>
      <c r="AX13" s="14" t="str">
        <f>IF('Tableau (3)'!BA32=1,"1 Tomme Chèvre 250g",IF('Tableau (3)'!BA32=2,"2 Tomme Chèvre 250g",IF('Tableau (3)'!BA32=3,"3 Tomme Chèvre 250g",IF('Tableau (3)'!BA32=4,"4 Tomme Chèvre 250g",IF('Tableau (3)'!BA32=5,"5 Tomme Chèvre 250g",IF('Tableau (3)'!BA32=6,"6 Tomme Chèvre 250g",IF('Tableau (3)'!BA32=7,"7 Tomme Chèvre 250g",IF('Tableau (3)'!BA32=8,"8 Tomme Chèvre 250g",IF('Tableau (3)'!BA32=9,"9 Tomme Chèvre 250g",IF('Tableau (3)'!BA32=10,"10 Tomme Chèvre 250g",IF('Tableau (3)'!BA32&gt;10,"!!!!!!!!!!!!!!","")))))))))))</f>
        <v/>
      </c>
      <c r="AY13" s="13" t="str">
        <f>IF('Tableau (3)'!BC11=1,"1 Comté 18M 500g",IF('Tableau (3)'!BC11=2,"2 Comté 18M 500g",IF('Tableau (3)'!BC11=3,"3 Comté 18M 500g",IF('Tableau (3)'!BC11=4,"4 Comté 18M 500g",IF('Tableau (3)'!BC11=5,"5 Comté 18M 500g",IF('Tableau (3)'!BC11=6,"6 Comté 18M 500g",IF('Tableau (3)'!BC11=7,"7 Comté 18M 500g",IF('Tableau (3)'!BC11=8,"8 Comté 18M 500g",IF('Tableau (3)'!BC11=9,"9 Comté 18M 500g",IF('Tableau (3)'!BC11=10,"10 Comté 18M 500g",IF('Tableau (3)'!BC11&gt;10,"!!!!!!!!!!!!!!","")))))))))))</f>
        <v/>
      </c>
      <c r="AZ13" s="14" t="str">
        <f>IF('Tableau (3)'!BC32=1,"1 Tomme Chèvre 250g",IF('Tableau (3)'!BC32=2,"2 Tomme Chèvre 250g",IF('Tableau (3)'!BC32=3,"3 Tomme Chèvre 250g",IF('Tableau (3)'!BC32=4,"4 Tomme Chèvre 250g",IF('Tableau (3)'!BC32=5,"5 Tomme Chèvre 250g",IF('Tableau (3)'!BC32=6,"6 Tomme Chèvre 250g",IF('Tableau (3)'!BC32=7,"7 Tomme Chèvre 250g",IF('Tableau (3)'!BC32=8,"8 Tomme Chèvre 250g",IF('Tableau (3)'!BC32=9,"9 Tomme Chèvre 250g",IF('Tableau (3)'!BC32=10,"10 Tomme Chèvre 250g",IF('Tableau (3)'!BC32&gt;10,"!!!!!!!!!!!!!!","")))))))))))</f>
        <v/>
      </c>
      <c r="BA13" s="13" t="str">
        <f>IF('Tableau (3)'!BE11=1,"1 Comté 18M 500g",IF('Tableau (3)'!BE11=2,"2 Comté 18M 500g",IF('Tableau (3)'!BE11=3,"3 Comté 18M 500g",IF('Tableau (3)'!BE11=4,"4 Comté 18M 500g",IF('Tableau (3)'!BE11=5,"5 Comté 18M 500g",IF('Tableau (3)'!BE11=6,"6 Comté 18M 500g",IF('Tableau (3)'!BE11=7,"7 Comté 18M 500g",IF('Tableau (3)'!BE11=8,"8 Comté 18M 500g",IF('Tableau (3)'!BE11=9,"9 Comté 18M 500g",IF('Tableau (3)'!BE11=10,"10 Comté 18M 500g",IF('Tableau (3)'!BE11&gt;10,"!!!!!!!!!!!!!!","")))))))))))</f>
        <v/>
      </c>
      <c r="BB13" s="14" t="str">
        <f>IF('Tableau (3)'!BE32=1,"1 Tomme Chèvre 250g",IF('Tableau (3)'!BE32=2,"2 Tomme Chèvre 250g",IF('Tableau (3)'!BE32=3,"3 Tomme Chèvre 250g",IF('Tableau (3)'!BE32=4,"4 Tomme Chèvre 250g",IF('Tableau (3)'!BE32=5,"5 Tomme Chèvre 250g",IF('Tableau (3)'!BE32=6,"6 Tomme Chèvre 250g",IF('Tableau (3)'!BE32=7,"7 Tomme Chèvre 250g",IF('Tableau (3)'!BE32=8,"8 Tomme Chèvre 250g",IF('Tableau (3)'!BE32=9,"9 Tomme Chèvre 250g",IF('Tableau (3)'!BE32=10,"10 Tomme Chèvre 250g",IF('Tableau (3)'!BE32&gt;10,"!!!!!!!!!!!!!!","")))))))))))</f>
        <v/>
      </c>
      <c r="BC13" s="13" t="str">
        <f>IF('Tableau (3)'!BG11=1,"1 Comté 18M 500g",IF('Tableau (3)'!BG11=2,"2 Comté 18M 500g",IF('Tableau (3)'!BG11=3,"3 Comté 18M 500g",IF('Tableau (3)'!BG11=4,"4 Comté 18M 500g",IF('Tableau (3)'!BG11=5,"5 Comté 18M 500g",IF('Tableau (3)'!BG11=6,"6 Comté 18M 500g",IF('Tableau (3)'!BG11=7,"7 Comté 18M 500g",IF('Tableau (3)'!BG11=8,"8 Comté 18M 500g",IF('Tableau (3)'!BG11=9,"9 Comté 18M 500g",IF('Tableau (3)'!BG11=10,"10 Comté 18M 500g",IF('Tableau (3)'!BG11&gt;10,"!!!!!!!!!!!!!!","")))))))))))</f>
        <v/>
      </c>
      <c r="BD13" s="14" t="str">
        <f>IF('Tableau (3)'!BG32=1,"1 Tomme Chèvre 250g",IF('Tableau (3)'!BG32=2,"2 Tomme Chèvre 250g",IF('Tableau (3)'!BG32=3,"3 Tomme Chèvre 250g",IF('Tableau (3)'!BG32=4,"4 Tomme Chèvre 250g",IF('Tableau (3)'!BG32=5,"5 Tomme Chèvre 250g",IF('Tableau (3)'!BG32=6,"6 Tomme Chèvre 250g",IF('Tableau (3)'!BG32=7,"7 Tomme Chèvre 250g",IF('Tableau (3)'!BG32=8,"8 Tomme Chèvre 250g",IF('Tableau (3)'!BG32=9,"9 Tomme Chèvre 250g",IF('Tableau (3)'!BG32=10,"10 Tomme Chèvre 250g",IF('Tableau (3)'!BG32&gt;10,"!!!!!!!!!!!!!!","")))))))))))</f>
        <v/>
      </c>
      <c r="BE13" s="13" t="str">
        <f>IF('Tableau (3)'!BI11=1,"1 Comté 18M 500g",IF('Tableau (3)'!BI11=2,"2 Comté 18M 500g",IF('Tableau (3)'!BI11=3,"3 Comté 18M 500g",IF('Tableau (3)'!BI11=4,"4 Comté 18M 500g",IF('Tableau (3)'!BI11=5,"5 Comté 18M 500g",IF('Tableau (3)'!BI11=6,"6 Comté 18M 500g",IF('Tableau (3)'!BI11=7,"7 Comté 18M 500g",IF('Tableau (3)'!BI11=8,"8 Comté 18M 500g",IF('Tableau (3)'!BI11=9,"9 Comté 18M 500g",IF('Tableau (3)'!BI11=10,"10 Comté 18M 500g",IF('Tableau (3)'!BI11&gt;10,"!!!!!!!!!!!!!!","")))))))))))</f>
        <v/>
      </c>
      <c r="BF13" s="14" t="str">
        <f>IF('Tableau (3)'!BI32=1,"1 Tomme Chèvre 250g",IF('Tableau (3)'!BI32=2,"2 Tomme Chèvre 250g",IF('Tableau (3)'!BI32=3,"3 Tomme Chèvre 250g",IF('Tableau (3)'!BI32=4,"4 Tomme Chèvre 250g",IF('Tableau (3)'!BI32=5,"5 Tomme Chèvre 250g",IF('Tableau (3)'!BI32=6,"6 Tomme Chèvre 250g",IF('Tableau (3)'!BI32=7,"7 Tomme Chèvre 250g",IF('Tableau (3)'!BI32=8,"8 Tomme Chèvre 250g",IF('Tableau (3)'!BI32=9,"9 Tomme Chèvre 250g",IF('Tableau (3)'!BI32=10,"10 Tomme Chèvre 250g",IF('Tableau (3)'!BI32&gt;10,"!!!!!!!!!!!!!!","")))))))))))</f>
        <v/>
      </c>
      <c r="BG13" s="13" t="str">
        <f>IF('Tableau (3)'!BK11=1,"1 Comté 18M 500g",IF('Tableau (3)'!BK11=2,"2 Comté 18M 500g",IF('Tableau (3)'!BK11=3,"3 Comté 18M 500g",IF('Tableau (3)'!BK11=4,"4 Comté 18M 500g",IF('Tableau (3)'!BK11=5,"5 Comté 18M 500g",IF('Tableau (3)'!BK11=6,"6 Comté 18M 500g",IF('Tableau (3)'!BK11=7,"7 Comté 18M 500g",IF('Tableau (3)'!BK11=8,"8 Comté 18M 500g",IF('Tableau (3)'!BK11=9,"9 Comté 18M 500g",IF('Tableau (3)'!BK11=10,"10 Comté 18M 500g",IF('Tableau (3)'!BK11&gt;10,"!!!!!!!!!!!!!!","")))))))))))</f>
        <v/>
      </c>
      <c r="BH13" s="14" t="str">
        <f>IF('Tableau (3)'!BK32=1,"1 Tomme Chèvre 250g",IF('Tableau (3)'!BK32=2,"2 Tomme Chèvre 250g",IF('Tableau (3)'!BK32=3,"3 Tomme Chèvre 250g",IF('Tableau (3)'!BK32=4,"4 Tomme Chèvre 250g",IF('Tableau (3)'!BK32=5,"5 Tomme Chèvre 250g",IF('Tableau (3)'!BK32=6,"6 Tomme Chèvre 250g",IF('Tableau (3)'!BK32=7,"7 Tomme Chèvre 250g",IF('Tableau (3)'!BK32=8,"8 Tomme Chèvre 250g",IF('Tableau (3)'!BK32=9,"9 Tomme Chèvre 250g",IF('Tableau (3)'!BK32=10,"10 Tomme Chèvre 250g",IF('Tableau (3)'!BK32&gt;10,"!!!!!!!!!!!!!!","")))))))))))</f>
        <v/>
      </c>
      <c r="BI13" s="13" t="str">
        <f>IF('Tableau (3)'!BM11=1,"1 Comté 18M 500g",IF('Tableau (3)'!BM11=2,"2 Comté 18M 500g",IF('Tableau (3)'!BM11=3,"3 Comté 18M 500g",IF('Tableau (3)'!BM11=4,"4 Comté 18M 500g",IF('Tableau (3)'!BM11=5,"5 Comté 18M 500g",IF('Tableau (3)'!BM11=6,"6 Comté 18M 500g",IF('Tableau (3)'!BM11=7,"7 Comté 18M 500g",IF('Tableau (3)'!BM11=8,"8 Comté 18M 500g",IF('Tableau (3)'!BM11=9,"9 Comté 18M 500g",IF('Tableau (3)'!BM11=10,"10 Comté 18M 500g",IF('Tableau (3)'!BM11&gt;10,"!!!!!!!!!!!!!!","")))))))))))</f>
        <v/>
      </c>
      <c r="BJ13" s="14" t="str">
        <f>IF('Tableau (3)'!BM32=1,"1 Tomme Chèvre 250g",IF('Tableau (3)'!BM32=2,"2 Tomme Chèvre 250g",IF('Tableau (3)'!BM32=3,"3 Tomme Chèvre 250g",IF('Tableau (3)'!BM32=4,"4 Tomme Chèvre 250g",IF('Tableau (3)'!BM32=5,"5 Tomme Chèvre 250g",IF('Tableau (3)'!BM32=6,"6 Tomme Chèvre 250g",IF('Tableau (3)'!BM32=7,"7 Tomme Chèvre 250g",IF('Tableau (3)'!BM32=8,"8 Tomme Chèvre 250g",IF('Tableau (3)'!BM32=9,"9 Tomme Chèvre 250g",IF('Tableau (3)'!BM32=10,"10 Tomme Chèvre 250g",IF('Tableau (3)'!BM32&gt;10,"!!!!!!!!!!!!!!","")))))))))))</f>
        <v/>
      </c>
      <c r="BK13" s="13" t="str">
        <f>IF('Tableau (3)'!BO11=1,"1 Comté 18M 500g",IF('Tableau (3)'!BO11=2,"2 Comté 18M 500g",IF('Tableau (3)'!BO11=3,"3 Comté 18M 500g",IF('Tableau (3)'!BO11=4,"4 Comté 18M 500g",IF('Tableau (3)'!BO11=5,"5 Comté 18M 500g",IF('Tableau (3)'!BO11=6,"6 Comté 18M 500g",IF('Tableau (3)'!BO11=7,"7 Comté 18M 500g",IF('Tableau (3)'!BO11=8,"8 Comté 18M 500g",IF('Tableau (3)'!BO11=9,"9 Comté 18M 500g",IF('Tableau (3)'!BO11=10,"10 Comté 18M 500g",IF('Tableau (3)'!BO11&gt;10,"!!!!!!!!!!!!!!","")))))))))))</f>
        <v/>
      </c>
      <c r="BL13" s="14" t="str">
        <f>IF('Tableau (3)'!BO32=1,"1 Tomme Chèvre 250g",IF('Tableau (3)'!BO32=2,"2 Tomme Chèvre 250g",IF('Tableau (3)'!BO32=3,"3 Tomme Chèvre 250g",IF('Tableau (3)'!BO32=4,"4 Tomme Chèvre 250g",IF('Tableau (3)'!BO32=5,"5 Tomme Chèvre 250g",IF('Tableau (3)'!BO32=6,"6 Tomme Chèvre 250g",IF('Tableau (3)'!BO32=7,"7 Tomme Chèvre 250g",IF('Tableau (3)'!BO32=8,"8 Tomme Chèvre 250g",IF('Tableau (3)'!BO32=9,"9 Tomme Chèvre 250g",IF('Tableau (3)'!BO32=10,"10 Tomme Chèvre 250g",IF('Tableau (3)'!BO32&gt;10,"!!!!!!!!!!!!!!","")))))))))))</f>
        <v/>
      </c>
      <c r="BM13" s="13" t="str">
        <f>IF('Tableau (3)'!BQ11=1,"1 Comté 18M 500g",IF('Tableau (3)'!BQ11=2,"2 Comté 18M 500g",IF('Tableau (3)'!BQ11=3,"3 Comté 18M 500g",IF('Tableau (3)'!BQ11=4,"4 Comté 18M 500g",IF('Tableau (3)'!BQ11=5,"5 Comté 18M 500g",IF('Tableau (3)'!BQ11=6,"6 Comté 18M 500g",IF('Tableau (3)'!BQ11=7,"7 Comté 18M 500g",IF('Tableau (3)'!BQ11=8,"8 Comté 18M 500g",IF('Tableau (3)'!BQ11=9,"9 Comté 18M 500g",IF('Tableau (3)'!BQ11=10,"10 Comté 18M 500g",IF('Tableau (3)'!BQ11&gt;10,"!!!!!!!!!!!!!!","")))))))))))</f>
        <v/>
      </c>
      <c r="BN13" s="14" t="str">
        <f>IF('Tableau (3)'!BQ32=1,"1 Tomme Chèvre 250g",IF('Tableau (3)'!BQ32=2,"2 Tomme Chèvre 250g",IF('Tableau (3)'!BQ32=3,"3 Tomme Chèvre 250g",IF('Tableau (3)'!BQ32=4,"4 Tomme Chèvre 250g",IF('Tableau (3)'!BQ32=5,"5 Tomme Chèvre 250g",IF('Tableau (3)'!BQ32=6,"6 Tomme Chèvre 250g",IF('Tableau (3)'!BQ32=7,"7 Tomme Chèvre 250g",IF('Tableau (3)'!BQ32=8,"8 Tomme Chèvre 250g",IF('Tableau (3)'!BQ32=9,"9 Tomme Chèvre 250g",IF('Tableau (3)'!BQ32=10,"10 Tomme Chèvre 250g",IF('Tableau (3)'!BQ32&gt;10,"!!!!!!!!!!!!!!","")))))))))))</f>
        <v/>
      </c>
      <c r="BO13" s="13" t="str">
        <f>IF('Tableau (3)'!BS11=1,"1 Comté 18M 500g",IF('Tableau (3)'!BS11=2,"2 Comté 18M 500g",IF('Tableau (3)'!BS11=3,"3 Comté 18M 500g",IF('Tableau (3)'!BS11=4,"4 Comté 18M 500g",IF('Tableau (3)'!BS11=5,"5 Comté 18M 500g",IF('Tableau (3)'!BS11=6,"6 Comté 18M 500g",IF('Tableau (3)'!BS11=7,"7 Comté 18M 500g",IF('Tableau (3)'!BS11=8,"8 Comté 18M 500g",IF('Tableau (3)'!BS11=9,"9 Comté 18M 500g",IF('Tableau (3)'!BS11=10,"10 Comté 18M 500g",IF('Tableau (3)'!BS11&gt;10,"!!!!!!!!!!!!!!","")))))))))))</f>
        <v/>
      </c>
      <c r="BP13" s="14" t="str">
        <f>IF('Tableau (3)'!BS32=1,"1 Tomme Chèvre 250g",IF('Tableau (3)'!BS32=2,"2 Tomme Chèvre 250g",IF('Tableau (3)'!BS32=3,"3 Tomme Chèvre 250g",IF('Tableau (3)'!BS32=4,"4 Tomme Chèvre 250g",IF('Tableau (3)'!BS32=5,"5 Tomme Chèvre 250g",IF('Tableau (3)'!BS32=6,"6 Tomme Chèvre 250g",IF('Tableau (3)'!BS32=7,"7 Tomme Chèvre 250g",IF('Tableau (3)'!BS32=8,"8 Tomme Chèvre 250g",IF('Tableau (3)'!BS32=9,"9 Tomme Chèvre 250g",IF('Tableau (3)'!BS32=10,"10 Tomme Chèvre 250g",IF('Tableau (3)'!BS32&gt;10,"!!!!!!!!!!!!!!","")))))))))))</f>
        <v/>
      </c>
      <c r="BQ13" s="13" t="str">
        <f>IF('Tableau (3)'!BU11=1,"1 Comté 18M 500g",IF('Tableau (3)'!BU11=2,"2 Comté 18M 500g",IF('Tableau (3)'!BU11=3,"3 Comté 18M 500g",IF('Tableau (3)'!BU11=4,"4 Comté 18M 500g",IF('Tableau (3)'!BU11=5,"5 Comté 18M 500g",IF('Tableau (3)'!BU11=6,"6 Comté 18M 500g",IF('Tableau (3)'!BU11=7,"7 Comté 18M 500g",IF('Tableau (3)'!BU11=8,"8 Comté 18M 500g",IF('Tableau (3)'!BU11=9,"9 Comté 18M 500g",IF('Tableau (3)'!BU11=10,"10 Comté 18M 500g",IF('Tableau (3)'!BU11&gt;10,"!!!!!!!!!!!!!!","")))))))))))</f>
        <v/>
      </c>
      <c r="BR13" s="14" t="str">
        <f>IF('Tableau (3)'!BU32=1,"1 Tomme Chèvre 250g",IF('Tableau (3)'!BU32=2,"2 Tomme Chèvre 250g",IF('Tableau (3)'!BU32=3,"3 Tomme Chèvre 250g",IF('Tableau (3)'!BU32=4,"4 Tomme Chèvre 250g",IF('Tableau (3)'!BU32=5,"5 Tomme Chèvre 250g",IF('Tableau (3)'!BU32=6,"6 Tomme Chèvre 250g",IF('Tableau (3)'!BU32=7,"7 Tomme Chèvre 250g",IF('Tableau (3)'!BU32=8,"8 Tomme Chèvre 250g",IF('Tableau (3)'!BU32=9,"9 Tomme Chèvre 250g",IF('Tableau (3)'!BU32=10,"10 Tomme Chèvre 250g",IF('Tableau (3)'!BU32&gt;10,"!!!!!!!!!!!!!!","")))))))))))</f>
        <v/>
      </c>
      <c r="BS13" s="13" t="str">
        <f>IF('Tableau (3)'!BW11=1,"1 Comté 18M 500g",IF('Tableau (3)'!BW11=2,"2 Comté 18M 500g",IF('Tableau (3)'!BW11=3,"3 Comté 18M 500g",IF('Tableau (3)'!BW11=4,"4 Comté 18M 500g",IF('Tableau (3)'!BW11=5,"5 Comté 18M 500g",IF('Tableau (3)'!BW11=6,"6 Comté 18M 500g",IF('Tableau (3)'!BW11=7,"7 Comté 18M 500g",IF('Tableau (3)'!BW11=8,"8 Comté 18M 500g",IF('Tableau (3)'!BW11=9,"9 Comté 18M 500g",IF('Tableau (3)'!BW11=10,"10 Comté 18M 500g",IF('Tableau (3)'!BW11&gt;10,"!!!!!!!!!!!!!!","")))))))))))</f>
        <v/>
      </c>
      <c r="BT13" s="14" t="str">
        <f>IF('Tableau (3)'!BW32=1,"1 Tomme Chèvre 250g",IF('Tableau (3)'!BW32=2,"2 Tomme Chèvre 250g",IF('Tableau (3)'!BW32=3,"3 Tomme Chèvre 250g",IF('Tableau (3)'!BW32=4,"4 Tomme Chèvre 250g",IF('Tableau (3)'!BW32=5,"5 Tomme Chèvre 250g",IF('Tableau (3)'!BW32=6,"6 Tomme Chèvre 250g",IF('Tableau (3)'!BW32=7,"7 Tomme Chèvre 250g",IF('Tableau (3)'!BW32=8,"8 Tomme Chèvre 250g",IF('Tableau (3)'!BW32=9,"9 Tomme Chèvre 250g",IF('Tableau (3)'!BW32=10,"10 Tomme Chèvre 250g",IF('Tableau (3)'!BW32&gt;10,"!!!!!!!!!!!!!!","")))))))))))</f>
        <v/>
      </c>
      <c r="BU13" s="13" t="str">
        <f>IF('Tableau (3)'!BY11=1,"1 Comté 18M 500g",IF('Tableau (3)'!BY11=2,"2 Comté 18M 500g",IF('Tableau (3)'!BY11=3,"3 Comté 18M 500g",IF('Tableau (3)'!BY11=4,"4 Comté 18M 500g",IF('Tableau (3)'!BY11=5,"5 Comté 18M 500g",IF('Tableau (3)'!BY11=6,"6 Comté 18M 500g",IF('Tableau (3)'!BY11=7,"7 Comté 18M 500g",IF('Tableau (3)'!BY11=8,"8 Comté 18M 500g",IF('Tableau (3)'!BY11=9,"9 Comté 18M 500g",IF('Tableau (3)'!BY11=10,"10 Comté 18M 500g",IF('Tableau (3)'!BY11&gt;10,"!!!!!!!!!!!!!!","")))))))))))</f>
        <v/>
      </c>
      <c r="BV13" s="14" t="str">
        <f>IF('Tableau (3)'!BY32=1,"1 Tomme Chèvre 250g",IF('Tableau (3)'!BY32=2,"2 Tomme Chèvre 250g",IF('Tableau (3)'!BY32=3,"3 Tomme Chèvre 250g",IF('Tableau (3)'!BY32=4,"4 Tomme Chèvre 250g",IF('Tableau (3)'!BY32=5,"5 Tomme Chèvre 250g",IF('Tableau (3)'!BY32=6,"6 Tomme Chèvre 250g",IF('Tableau (3)'!BY32=7,"7 Tomme Chèvre 250g",IF('Tableau (3)'!BY32=8,"8 Tomme Chèvre 250g",IF('Tableau (3)'!BY32=9,"9 Tomme Chèvre 250g",IF('Tableau (3)'!BY32=10,"10 Tomme Chèvre 250g",IF('Tableau (3)'!BY32&gt;10,"!!!!!!!!!!!!!!","")))))))))))</f>
        <v/>
      </c>
      <c r="BW13" s="13" t="str">
        <f>IF('Tableau (3)'!CA11=1,"1 Comté 18M 500g",IF('Tableau (3)'!CA11=2,"2 Comté 18M 500g",IF('Tableau (3)'!CA11=3,"3 Comté 18M 500g",IF('Tableau (3)'!CA11=4,"4 Comté 18M 500g",IF('Tableau (3)'!CA11=5,"5 Comté 18M 500g",IF('Tableau (3)'!CA11=6,"6 Comté 18M 500g",IF('Tableau (3)'!CA11=7,"7 Comté 18M 500g",IF('Tableau (3)'!CA11=8,"8 Comté 18M 500g",IF('Tableau (3)'!CA11=9,"9 Comté 18M 500g",IF('Tableau (3)'!CA11=10,"10 Comté 18M 500g",IF('Tableau (3)'!CA11&gt;10,"!!!!!!!!!!!!!!","")))))))))))</f>
        <v/>
      </c>
      <c r="BX13" s="14" t="str">
        <f>IF('Tableau (3)'!CA32=1,"1 Tomme Chèvre 250g",IF('Tableau (3)'!CA32=2,"2 Tomme Chèvre 250g",IF('Tableau (3)'!CA32=3,"3 Tomme Chèvre 250g",IF('Tableau (3)'!CA32=4,"4 Tomme Chèvre 250g",IF('Tableau (3)'!CA32=5,"5 Tomme Chèvre 250g",IF('Tableau (3)'!CA32=6,"6 Tomme Chèvre 250g",IF('Tableau (3)'!CA32=7,"7 Tomme Chèvre 250g",IF('Tableau (3)'!CA32=8,"8 Tomme Chèvre 250g",IF('Tableau (3)'!CA32=9,"9 Tomme Chèvre 250g",IF('Tableau (3)'!CA32=10,"10 Tomme Chèvre 250g",IF('Tableau (3)'!CA32&gt;10,"!!!!!!!!!!!!!!","")))))))))))</f>
        <v/>
      </c>
      <c r="BY13" s="13" t="str">
        <f>IF('Tableau (3)'!CC11=1,"1 Comté 18M 500g",IF('Tableau (3)'!CC11=2,"2 Comté 18M 500g",IF('Tableau (3)'!CC11=3,"3 Comté 18M 500g",IF('Tableau (3)'!CC11=4,"4 Comté 18M 500g",IF('Tableau (3)'!CC11=5,"5 Comté 18M 500g",IF('Tableau (3)'!CC11=6,"6 Comté 18M 500g",IF('Tableau (3)'!CC11=7,"7 Comté 18M 500g",IF('Tableau (3)'!CC11=8,"8 Comté 18M 500g",IF('Tableau (3)'!CC11=9,"9 Comté 18M 500g",IF('Tableau (3)'!CC11=10,"10 Comté 18M 500g",IF('Tableau (3)'!CC11&gt;10,"!!!!!!!!!!!!!!","")))))))))))</f>
        <v/>
      </c>
      <c r="BZ13" s="14" t="str">
        <f>IF('Tableau (3)'!CC32=1,"1 Tomme Chèvre 250g",IF('Tableau (3)'!CC32=2,"2 Tomme Chèvre 250g",IF('Tableau (3)'!CC32=3,"3 Tomme Chèvre 250g",IF('Tableau (3)'!CC32=4,"4 Tomme Chèvre 250g",IF('Tableau (3)'!CC32=5,"5 Tomme Chèvre 250g",IF('Tableau (3)'!CC32=6,"6 Tomme Chèvre 250g",IF('Tableau (3)'!CC32=7,"7 Tomme Chèvre 250g",IF('Tableau (3)'!CC32=8,"8 Tomme Chèvre 250g",IF('Tableau (3)'!CC32=9,"9 Tomme Chèvre 250g",IF('Tableau (3)'!CC32=10,"10 Tomme Chèvre 250g",IF('Tableau (3)'!CC32&gt;10,"!!!!!!!!!!!!!!","")))))))))))</f>
        <v/>
      </c>
      <c r="CA13" s="13" t="str">
        <f>IF('Tableau (3)'!CE11=1,"1 Comté 18M 500g",IF('Tableau (3)'!CE11=2,"2 Comté 18M 500g",IF('Tableau (3)'!CE11=3,"3 Comté 18M 500g",IF('Tableau (3)'!CE11=4,"4 Comté 18M 500g",IF('Tableau (3)'!CE11=5,"5 Comté 18M 500g",IF('Tableau (3)'!CE11=6,"6 Comté 18M 500g",IF('Tableau (3)'!CE11=7,"7 Comté 18M 500g",IF('Tableau (3)'!CE11=8,"8 Comté 18M 500g",IF('Tableau (3)'!CE11=9,"9 Comté 18M 500g",IF('Tableau (3)'!CE11=10,"10 Comté 18M 500g",IF('Tableau (3)'!CE11&gt;10,"!!!!!!!!!!!!!!","")))))))))))</f>
        <v/>
      </c>
      <c r="CB13" s="14" t="str">
        <f>IF('Tableau (3)'!CE32=1,"1 Tomme Chèvre 250g",IF('Tableau (3)'!CE32=2,"2 Tomme Chèvre 250g",IF('Tableau (3)'!CE32=3,"3 Tomme Chèvre 250g",IF('Tableau (3)'!CE32=4,"4 Tomme Chèvre 250g",IF('Tableau (3)'!CE32=5,"5 Tomme Chèvre 250g",IF('Tableau (3)'!CE32=6,"6 Tomme Chèvre 250g",IF('Tableau (3)'!CE32=7,"7 Tomme Chèvre 250g",IF('Tableau (3)'!CE32=8,"8 Tomme Chèvre 250g",IF('Tableau (3)'!CE32=9,"9 Tomme Chèvre 250g",IF('Tableau (3)'!CE32=10,"10 Tomme Chèvre 250g",IF('Tableau (3)'!CE32&gt;10,"!!!!!!!!!!!!!!","")))))))))))</f>
        <v/>
      </c>
      <c r="CC13" s="13" t="str">
        <f>IF('Tableau (3)'!CG11=1,"1 Comté 18M 500g",IF('Tableau (3)'!CG11=2,"2 Comté 18M 500g",IF('Tableau (3)'!CG11=3,"3 Comté 18M 500g",IF('Tableau (3)'!CG11=4,"4 Comté 18M 500g",IF('Tableau (3)'!CG11=5,"5 Comté 18M 500g",IF('Tableau (3)'!CG11=6,"6 Comté 18M 500g",IF('Tableau (3)'!CG11=7,"7 Comté 18M 500g",IF('Tableau (3)'!CG11=8,"8 Comté 18M 500g",IF('Tableau (3)'!CG11=9,"9 Comté 18M 500g",IF('Tableau (3)'!CG11=10,"10 Comté 18M 500g",IF('Tableau (3)'!CG11&gt;10,"!!!!!!!!!!!!!!","")))))))))))</f>
        <v/>
      </c>
      <c r="CD13" s="14" t="str">
        <f>IF('Tableau (3)'!CG32=1,"1 Tomme Chèvre 250g",IF('Tableau (3)'!CG32=2,"2 Tomme Chèvre 250g",IF('Tableau (3)'!CG32=3,"3 Tomme Chèvre 250g",IF('Tableau (3)'!CG32=4,"4 Tomme Chèvre 250g",IF('Tableau (3)'!CG32=5,"5 Tomme Chèvre 250g",IF('Tableau (3)'!CG32=6,"6 Tomme Chèvre 250g",IF('Tableau (3)'!CG32=7,"7 Tomme Chèvre 250g",IF('Tableau (3)'!CG32=8,"8 Tomme Chèvre 250g",IF('Tableau (3)'!CG32=9,"9 Tomme Chèvre 250g",IF('Tableau (3)'!CG32=10,"10 Tomme Chèvre 250g",IF('Tableau (3)'!CG32&gt;10,"!!!!!!!!!!!!!!","")))))))))))</f>
        <v/>
      </c>
      <c r="CE13" s="13" t="str">
        <f>IF('Tableau (3)'!CI11=1,"1 Comté 18M 500g",IF('Tableau (3)'!CI11=2,"2 Comté 18M 500g",IF('Tableau (3)'!CI11=3,"3 Comté 18M 500g",IF('Tableau (3)'!CI11=4,"4 Comté 18M 500g",IF('Tableau (3)'!CI11=5,"5 Comté 18M 500g",IF('Tableau (3)'!CI11=6,"6 Comté 18M 500g",IF('Tableau (3)'!CI11=7,"7 Comté 18M 500g",IF('Tableau (3)'!CI11=8,"8 Comté 18M 500g",IF('Tableau (3)'!CI11=9,"9 Comté 18M 500g",IF('Tableau (3)'!CI11=10,"10 Comté 18M 500g",IF('Tableau (3)'!CI11&gt;10,"!!!!!!!!!!!!!!","")))))))))))</f>
        <v/>
      </c>
      <c r="CF13" s="14" t="str">
        <f>IF('Tableau (3)'!CI32=1,"1 Tomme Chèvre 250g",IF('Tableau (3)'!CI32=2,"2 Tomme Chèvre 250g",IF('Tableau (3)'!CI32=3,"3 Tomme Chèvre 250g",IF('Tableau (3)'!CI32=4,"4 Tomme Chèvre 250g",IF('Tableau (3)'!CI32=5,"5 Tomme Chèvre 250g",IF('Tableau (3)'!CI32=6,"6 Tomme Chèvre 250g",IF('Tableau (3)'!CI32=7,"7 Tomme Chèvre 250g",IF('Tableau (3)'!CI32=8,"8 Tomme Chèvre 250g",IF('Tableau (3)'!CI32=9,"9 Tomme Chèvre 250g",IF('Tableau (3)'!CI32=10,"10 Tomme Chèvre 250g",IF('Tableau (3)'!CI32&gt;10,"!!!!!!!!!!!!!!","")))))))))))</f>
        <v/>
      </c>
      <c r="CG13" s="13" t="str">
        <f>IF('Tableau (3)'!CK11=1,"1 Comté 18M 500g",IF('Tableau (3)'!CK11=2,"2 Comté 18M 500g",IF('Tableau (3)'!CK11=3,"3 Comté 18M 500g",IF('Tableau (3)'!CK11=4,"4 Comté 18M 500g",IF('Tableau (3)'!CK11=5,"5 Comté 18M 500g",IF('Tableau (3)'!CK11=6,"6 Comté 18M 500g",IF('Tableau (3)'!CK11=7,"7 Comté 18M 500g",IF('Tableau (3)'!CK11=8,"8 Comté 18M 500g",IF('Tableau (3)'!CK11=9,"9 Comté 18M 500g",IF('Tableau (3)'!CK11=10,"10 Comté 18M 500g",IF('Tableau (3)'!CK11&gt;10,"!!!!!!!!!!!!!!","")))))))))))</f>
        <v/>
      </c>
      <c r="CH13" s="14" t="str">
        <f>IF('Tableau (3)'!CK32=1,"1 Tomme Chèvre 250g",IF('Tableau (3)'!CK32=2,"2 Tomme Chèvre 250g",IF('Tableau (3)'!CK32=3,"3 Tomme Chèvre 250g",IF('Tableau (3)'!CK32=4,"4 Tomme Chèvre 250g",IF('Tableau (3)'!CK32=5,"5 Tomme Chèvre 250g",IF('Tableau (3)'!CK32=6,"6 Tomme Chèvre 250g",IF('Tableau (3)'!CK32=7,"7 Tomme Chèvre 250g",IF('Tableau (3)'!CK32=8,"8 Tomme Chèvre 250g",IF('Tableau (3)'!CK32=9,"9 Tomme Chèvre 250g",IF('Tableau (3)'!CK32=10,"10 Tomme Chèvre 250g",IF('Tableau (3)'!CK32&gt;10,"!!!!!!!!!!!!!!","")))))))))))</f>
        <v/>
      </c>
      <c r="CI13" s="13" t="str">
        <f>IF('Tableau (3)'!CM11=1,"1 Comté 18M 500g",IF('Tableau (3)'!CM11=2,"2 Comté 18M 500g",IF('Tableau (3)'!CM11=3,"3 Comté 18M 500g",IF('Tableau (3)'!CM11=4,"4 Comté 18M 500g",IF('Tableau (3)'!CM11=5,"5 Comté 18M 500g",IF('Tableau (3)'!CM11=6,"6 Comté 18M 500g",IF('Tableau (3)'!CM11=7,"7 Comté 18M 500g",IF('Tableau (3)'!CM11=8,"8 Comté 18M 500g",IF('Tableau (3)'!CM11=9,"9 Comté 18M 500g",IF('Tableau (3)'!CM11=10,"10 Comté 18M 500g",IF('Tableau (3)'!CM11&gt;10,"!!!!!!!!!!!!!!","")))))))))))</f>
        <v/>
      </c>
      <c r="CJ13" s="14" t="str">
        <f>IF('Tableau (3)'!CM32=1,"1 Tomme Chèvre 250g",IF('Tableau (3)'!CM32=2,"2 Tomme Chèvre 250g",IF('Tableau (3)'!CM32=3,"3 Tomme Chèvre 250g",IF('Tableau (3)'!CM32=4,"4 Tomme Chèvre 250g",IF('Tableau (3)'!CM32=5,"5 Tomme Chèvre 250g",IF('Tableau (3)'!CM32=6,"6 Tomme Chèvre 250g",IF('Tableau (3)'!CM32=7,"7 Tomme Chèvre 250g",IF('Tableau (3)'!CM32=8,"8 Tomme Chèvre 250g",IF('Tableau (3)'!CM32=9,"9 Tomme Chèvre 250g",IF('Tableau (3)'!CM32=10,"10 Tomme Chèvre 250g",IF('Tableau (3)'!CM32&gt;10,"!!!!!!!!!!!!!!","")))))))))))</f>
        <v/>
      </c>
      <c r="CK13" s="13" t="str">
        <f>IF('Tableau (3)'!CO11=1,"1 Comté 18M 500g",IF('Tableau (3)'!CO11=2,"2 Comté 18M 500g",IF('Tableau (3)'!CO11=3,"3 Comté 18M 500g",IF('Tableau (3)'!CO11=4,"4 Comté 18M 500g",IF('Tableau (3)'!CO11=5,"5 Comté 18M 500g",IF('Tableau (3)'!CO11=6,"6 Comté 18M 500g",IF('Tableau (3)'!CO11=7,"7 Comté 18M 500g",IF('Tableau (3)'!CO11=8,"8 Comté 18M 500g",IF('Tableau (3)'!CO11=9,"9 Comté 18M 500g",IF('Tableau (3)'!CO11=10,"10 Comté 18M 500g",IF('Tableau (3)'!CO11&gt;10,"!!!!!!!!!!!!!!","")))))))))))</f>
        <v/>
      </c>
      <c r="CL13" s="14" t="str">
        <f>IF('Tableau (3)'!CO32=1,"1 Tomme Chèvre 250g",IF('Tableau (3)'!CO32=2,"2 Tomme Chèvre 250g",IF('Tableau (3)'!CO32=3,"3 Tomme Chèvre 250g",IF('Tableau (3)'!CO32=4,"4 Tomme Chèvre 250g",IF('Tableau (3)'!CO32=5,"5 Tomme Chèvre 250g",IF('Tableau (3)'!CO32=6,"6 Tomme Chèvre 250g",IF('Tableau (3)'!CO32=7,"7 Tomme Chèvre 250g",IF('Tableau (3)'!CO32=8,"8 Tomme Chèvre 250g",IF('Tableau (3)'!CO32=9,"9 Tomme Chèvre 250g",IF('Tableau (3)'!CO32=10,"10 Tomme Chèvre 250g",IF('Tableau (3)'!CO32&gt;10,"!!!!!!!!!!!!!!","")))))))))))</f>
        <v/>
      </c>
      <c r="CM13" s="13" t="str">
        <f>IF('Tableau (3)'!CQ11=1,"1 Comté 18M 500g",IF('Tableau (3)'!CQ11=2,"2 Comté 18M 500g",IF('Tableau (3)'!CQ11=3,"3 Comté 18M 500g",IF('Tableau (3)'!CQ11=4,"4 Comté 18M 500g",IF('Tableau (3)'!CQ11=5,"5 Comté 18M 500g",IF('Tableau (3)'!CQ11=6,"6 Comté 18M 500g",IF('Tableau (3)'!CQ11=7,"7 Comté 18M 500g",IF('Tableau (3)'!CQ11=8,"8 Comté 18M 500g",IF('Tableau (3)'!CQ11=9,"9 Comté 18M 500g",IF('Tableau (3)'!CQ11=10,"10 Comté 18M 500g",IF('Tableau (3)'!CQ11&gt;10,"!!!!!!!!!!!!!!","")))))))))))</f>
        <v/>
      </c>
      <c r="CN13" s="14" t="str">
        <f>IF('Tableau (3)'!CQ32=1,"1 Tomme Chèvre 250g",IF('Tableau (3)'!CQ32=2,"2 Tomme Chèvre 250g",IF('Tableau (3)'!CQ32=3,"3 Tomme Chèvre 250g",IF('Tableau (3)'!CQ32=4,"4 Tomme Chèvre 250g",IF('Tableau (3)'!CQ32=5,"5 Tomme Chèvre 250g",IF('Tableau (3)'!CQ32=6,"6 Tomme Chèvre 250g",IF('Tableau (3)'!CQ32=7,"7 Tomme Chèvre 250g",IF('Tableau (3)'!CQ32=8,"8 Tomme Chèvre 250g",IF('Tableau (3)'!CQ32=9,"9 Tomme Chèvre 250g",IF('Tableau (3)'!CQ32=10,"10 Tomme Chèvre 250g",IF('Tableau (3)'!CQ32&gt;10,"!!!!!!!!!!!!!!","")))))))))))</f>
        <v/>
      </c>
      <c r="CO13" s="13" t="str">
        <f>IF('Tableau (3)'!CS11=1,"1 Comté 18M 500g",IF('Tableau (3)'!CS11=2,"2 Comté 18M 500g",IF('Tableau (3)'!CS11=3,"3 Comté 18M 500g",IF('Tableau (3)'!CS11=4,"4 Comté 18M 500g",IF('Tableau (3)'!CS11=5,"5 Comté 18M 500g",IF('Tableau (3)'!CS11=6,"6 Comté 18M 500g",IF('Tableau (3)'!CS11=7,"7 Comté 18M 500g",IF('Tableau (3)'!CS11=8,"8 Comté 18M 500g",IF('Tableau (3)'!CS11=9,"9 Comté 18M 500g",IF('Tableau (3)'!CS11=10,"10 Comté 18M 500g",IF('Tableau (3)'!CS11&gt;10,"!!!!!!!!!!!!!!","")))))))))))</f>
        <v/>
      </c>
      <c r="CP13" s="14" t="str">
        <f>IF('Tableau (3)'!CS32=1,"1 Tomme Chèvre 250g",IF('Tableau (3)'!CS32=2,"2 Tomme Chèvre 250g",IF('Tableau (3)'!CS32=3,"3 Tomme Chèvre 250g",IF('Tableau (3)'!CS32=4,"4 Tomme Chèvre 250g",IF('Tableau (3)'!CS32=5,"5 Tomme Chèvre 250g",IF('Tableau (3)'!CS32=6,"6 Tomme Chèvre 250g",IF('Tableau (3)'!CS32=7,"7 Tomme Chèvre 250g",IF('Tableau (3)'!CS32=8,"8 Tomme Chèvre 250g",IF('Tableau (3)'!CS32=9,"9 Tomme Chèvre 250g",IF('Tableau (3)'!CS32=10,"10 Tomme Chèvre 250g",IF('Tableau (3)'!CS32&gt;10,"!!!!!!!!!!!!!!","")))))))))))</f>
        <v/>
      </c>
      <c r="CQ13" s="13" t="str">
        <f>IF('Tableau (3)'!CU11=1,"1 Comté 18M 500g",IF('Tableau (3)'!CU11=2,"2 Comté 18M 500g",IF('Tableau (3)'!CU11=3,"3 Comté 18M 500g",IF('Tableau (3)'!CU11=4,"4 Comté 18M 500g",IF('Tableau (3)'!CU11=5,"5 Comté 18M 500g",IF('Tableau (3)'!CU11=6,"6 Comté 18M 500g",IF('Tableau (3)'!CU11=7,"7 Comté 18M 500g",IF('Tableau (3)'!CU11=8,"8 Comté 18M 500g",IF('Tableau (3)'!CU11=9,"9 Comté 18M 500g",IF('Tableau (3)'!CU11=10,"10 Comté 18M 500g",IF('Tableau (3)'!CU11&gt;10,"!!!!!!!!!!!!!!","")))))))))))</f>
        <v/>
      </c>
      <c r="CR13" s="14" t="str">
        <f>IF('Tableau (3)'!CU32=1,"1 Tomme Chèvre 250g",IF('Tableau (3)'!CU32=2,"2 Tomme Chèvre 250g",IF('Tableau (3)'!CU32=3,"3 Tomme Chèvre 250g",IF('Tableau (3)'!CU32=4,"4 Tomme Chèvre 250g",IF('Tableau (3)'!CU32=5,"5 Tomme Chèvre 250g",IF('Tableau (3)'!CU32=6,"6 Tomme Chèvre 250g",IF('Tableau (3)'!CU32=7,"7 Tomme Chèvre 250g",IF('Tableau (3)'!CU32=8,"8 Tomme Chèvre 250g",IF('Tableau (3)'!CU32=9,"9 Tomme Chèvre 250g",IF('Tableau (3)'!CU32=10,"10 Tomme Chèvre 250g",IF('Tableau (3)'!CU32&gt;10,"!!!!!!!!!!!!!!","")))))))))))</f>
        <v/>
      </c>
      <c r="CS13" s="13" t="str">
        <f>IF('Tableau (3)'!CW11=1,"1 Comté 18M 500g",IF('Tableau (3)'!CW11=2,"2 Comté 18M 500g",IF('Tableau (3)'!CW11=3,"3 Comté 18M 500g",IF('Tableau (3)'!CW11=4,"4 Comté 18M 500g",IF('Tableau (3)'!CW11=5,"5 Comté 18M 500g",IF('Tableau (3)'!CW11=6,"6 Comté 18M 500g",IF('Tableau (3)'!CW11=7,"7 Comté 18M 500g",IF('Tableau (3)'!CW11=8,"8 Comté 18M 500g",IF('Tableau (3)'!CW11=9,"9 Comté 18M 500g",IF('Tableau (3)'!CW11=10,"10 Comté 18M 500g",IF('Tableau (3)'!CW11&gt;10,"!!!!!!!!!!!!!!","")))))))))))</f>
        <v/>
      </c>
      <c r="CT13" s="14" t="str">
        <f>IF('Tableau (3)'!CW32=1,"1 Tomme Chèvre 250g",IF('Tableau (3)'!CW32=2,"2 Tomme Chèvre 250g",IF('Tableau (3)'!CW32=3,"3 Tomme Chèvre 250g",IF('Tableau (3)'!CW32=4,"4 Tomme Chèvre 250g",IF('Tableau (3)'!CW32=5,"5 Tomme Chèvre 250g",IF('Tableau (3)'!CW32=6,"6 Tomme Chèvre 250g",IF('Tableau (3)'!CW32=7,"7 Tomme Chèvre 250g",IF('Tableau (3)'!CW32=8,"8 Tomme Chèvre 250g",IF('Tableau (3)'!CW32=9,"9 Tomme Chèvre 250g",IF('Tableau (3)'!CW32=10,"10 Tomme Chèvre 250g",IF('Tableau (3)'!CW32&gt;10,"!!!!!!!!!!!!!!","")))))))))))</f>
        <v/>
      </c>
      <c r="CU13" s="13" t="str">
        <f>IF('Tableau (3)'!CY11=1,"1 Comté 18M 500g",IF('Tableau (3)'!CY11=2,"2 Comté 18M 500g",IF('Tableau (3)'!CY11=3,"3 Comté 18M 500g",IF('Tableau (3)'!CY11=4,"4 Comté 18M 500g",IF('Tableau (3)'!CY11=5,"5 Comté 18M 500g",IF('Tableau (3)'!CY11=6,"6 Comté 18M 500g",IF('Tableau (3)'!CY11=7,"7 Comté 18M 500g",IF('Tableau (3)'!CY11=8,"8 Comté 18M 500g",IF('Tableau (3)'!CY11=9,"9 Comté 18M 500g",IF('Tableau (3)'!CY11=10,"10 Comté 18M 500g",IF('Tableau (3)'!CY11&gt;10,"!!!!!!!!!!!!!!","")))))))))))</f>
        <v/>
      </c>
      <c r="CV13" s="14" t="str">
        <f>IF('Tableau (3)'!CY32=1,"1 Tomme Chèvre 250g",IF('Tableau (3)'!CY32=2,"2 Tomme Chèvre 250g",IF('Tableau (3)'!CY32=3,"3 Tomme Chèvre 250g",IF('Tableau (3)'!CY32=4,"4 Tomme Chèvre 250g",IF('Tableau (3)'!CY32=5,"5 Tomme Chèvre 250g",IF('Tableau (3)'!CY32=6,"6 Tomme Chèvre 250g",IF('Tableau (3)'!CY32=7,"7 Tomme Chèvre 250g",IF('Tableau (3)'!CY32=8,"8 Tomme Chèvre 250g",IF('Tableau (3)'!CY32=9,"9 Tomme Chèvre 250g",IF('Tableau (3)'!CY32=10,"10 Tomme Chèvre 250g",IF('Tableau (3)'!CY32&gt;10,"!!!!!!!!!!!!!!","")))))))))))</f>
        <v/>
      </c>
      <c r="CW13" s="13" t="str">
        <f>IF('Tableau (3)'!DA11=1,"1 Comté 18M 500g",IF('Tableau (3)'!DA11=2,"2 Comté 18M 500g",IF('Tableau (3)'!DA11=3,"3 Comté 18M 500g",IF('Tableau (3)'!DA11=4,"4 Comté 18M 500g",IF('Tableau (3)'!DA11=5,"5 Comté 18M 500g",IF('Tableau (3)'!DA11=6,"6 Comté 18M 500g",IF('Tableau (3)'!DA11=7,"7 Comté 18M 500g",IF('Tableau (3)'!DA11=8,"8 Comté 18M 500g",IF('Tableau (3)'!DA11=9,"9 Comté 18M 500g",IF('Tableau (3)'!DA11=10,"10 Comté 18M 500g",IF('Tableau (3)'!DA11&gt;10,"!!!!!!!!!!!!!!","")))))))))))</f>
        <v/>
      </c>
      <c r="CX13" s="14" t="str">
        <f>IF('Tableau (3)'!DA32=1,"1 Tomme Chèvre 250g",IF('Tableau (3)'!DA32=2,"2 Tomme Chèvre 250g",IF('Tableau (3)'!DA32=3,"3 Tomme Chèvre 250g",IF('Tableau (3)'!DA32=4,"4 Tomme Chèvre 250g",IF('Tableau (3)'!DA32=5,"5 Tomme Chèvre 250g",IF('Tableau (3)'!DA32=6,"6 Tomme Chèvre 250g",IF('Tableau (3)'!DA32=7,"7 Tomme Chèvre 250g",IF('Tableau (3)'!DA32=8,"8 Tomme Chèvre 250g",IF('Tableau (3)'!DA32=9,"9 Tomme Chèvre 250g",IF('Tableau (3)'!DA32=10,"10 Tomme Chèvre 250g",IF('Tableau (3)'!DA32&gt;10,"!!!!!!!!!!!!!!","")))))))))))</f>
        <v/>
      </c>
      <c r="CY13" s="13" t="str">
        <f>IF('Tableau (3)'!DC11=1,"1 Comté 18M 500g",IF('Tableau (3)'!DC11=2,"2 Comté 18M 500g",IF('Tableau (3)'!DC11=3,"3 Comté 18M 500g",IF('Tableau (3)'!DC11=4,"4 Comté 18M 500g",IF('Tableau (3)'!DC11=5,"5 Comté 18M 500g",IF('Tableau (3)'!DC11=6,"6 Comté 18M 500g",IF('Tableau (3)'!DC11=7,"7 Comté 18M 500g",IF('Tableau (3)'!DC11=8,"8 Comté 18M 500g",IF('Tableau (3)'!DC11=9,"9 Comté 18M 500g",IF('Tableau (3)'!DC11=10,"10 Comté 18M 500g",IF('Tableau (3)'!DC11&gt;10,"!!!!!!!!!!!!!!","")))))))))))</f>
        <v/>
      </c>
      <c r="CZ13" s="14" t="str">
        <f>IF('Tableau (3)'!DC32=1,"1 Tomme Chèvre 250g",IF('Tableau (3)'!DC32=2,"2 Tomme Chèvre 250g",IF('Tableau (3)'!DC32=3,"3 Tomme Chèvre 250g",IF('Tableau (3)'!DC32=4,"4 Tomme Chèvre 250g",IF('Tableau (3)'!DC32=5,"5 Tomme Chèvre 250g",IF('Tableau (3)'!DC32=6,"6 Tomme Chèvre 250g",IF('Tableau (3)'!DC32=7,"7 Tomme Chèvre 250g",IF('Tableau (3)'!DC32=8,"8 Tomme Chèvre 250g",IF('Tableau (3)'!DC32=9,"9 Tomme Chèvre 250g",IF('Tableau (3)'!DC32=10,"10 Tomme Chèvre 250g",IF('Tableau (3)'!DC32&gt;10,"!!!!!!!!!!!!!!","")))))))))))</f>
        <v/>
      </c>
      <c r="DA13" s="13" t="str">
        <f>IF('Tableau (3)'!DE11=1,"1 Comté 18M 500g",IF('Tableau (3)'!DE11=2,"2 Comté 18M 500g",IF('Tableau (3)'!DE11=3,"3 Comté 18M 500g",IF('Tableau (3)'!DE11=4,"4 Comté 18M 500g",IF('Tableau (3)'!DE11=5,"5 Comté 18M 500g",IF('Tableau (3)'!DE11=6,"6 Comté 18M 500g",IF('Tableau (3)'!DE11=7,"7 Comté 18M 500g",IF('Tableau (3)'!DE11=8,"8 Comté 18M 500g",IF('Tableau (3)'!DE11=9,"9 Comté 18M 500g",IF('Tableau (3)'!DE11=10,"10 Comté 18M 500g",IF('Tableau (3)'!DE11&gt;10,"!!!!!!!!!!!!!!","")))))))))))</f>
        <v/>
      </c>
      <c r="DB13" s="14" t="str">
        <f>IF('Tableau (3)'!DE32=1,"1 Tomme Chèvre 250g",IF('Tableau (3)'!DE32=2,"2 Tomme Chèvre 250g",IF('Tableau (3)'!DE32=3,"3 Tomme Chèvre 250g",IF('Tableau (3)'!DE32=4,"4 Tomme Chèvre 250g",IF('Tableau (3)'!DE32=5,"5 Tomme Chèvre 250g",IF('Tableau (3)'!DE32=6,"6 Tomme Chèvre 250g",IF('Tableau (3)'!DE32=7,"7 Tomme Chèvre 250g",IF('Tableau (3)'!DE32=8,"8 Tomme Chèvre 250g",IF('Tableau (3)'!DE32=9,"9 Tomme Chèvre 250g",IF('Tableau (3)'!DE32=10,"10 Tomme Chèvre 250g",IF('Tableau (3)'!DE32&gt;10,"!!!!!!!!!!!!!!","")))))))))))</f>
        <v/>
      </c>
      <c r="DC13" s="13" t="str">
        <f>IF('Tableau (3)'!DG11=1,"1 Comté 18M 500g",IF('Tableau (3)'!DG11=2,"2 Comté 18M 500g",IF('Tableau (3)'!DG11=3,"3 Comté 18M 500g",IF('Tableau (3)'!DG11=4,"4 Comté 18M 500g",IF('Tableau (3)'!DG11=5,"5 Comté 18M 500g",IF('Tableau (3)'!DG11=6,"6 Comté 18M 500g",IF('Tableau (3)'!DG11=7,"7 Comté 18M 500g",IF('Tableau (3)'!DG11=8,"8 Comté 18M 500g",IF('Tableau (3)'!DG11=9,"9 Comté 18M 500g",IF('Tableau (3)'!DG11=10,"10 Comté 18M 500g",IF('Tableau (3)'!DG11&gt;10,"!!!!!!!!!!!!!!","")))))))))))</f>
        <v/>
      </c>
      <c r="DD13" s="14" t="str">
        <f>IF('Tableau (3)'!DG32=1,"1 Tomme Chèvre 250g",IF('Tableau (3)'!DG32=2,"2 Tomme Chèvre 250g",IF('Tableau (3)'!DG32=3,"3 Tomme Chèvre 250g",IF('Tableau (3)'!DG32=4,"4 Tomme Chèvre 250g",IF('Tableau (3)'!DG32=5,"5 Tomme Chèvre 250g",IF('Tableau (3)'!DG32=6,"6 Tomme Chèvre 250g",IF('Tableau (3)'!DG32=7,"7 Tomme Chèvre 250g",IF('Tableau (3)'!DG32=8,"8 Tomme Chèvre 250g",IF('Tableau (3)'!DG32=9,"9 Tomme Chèvre 250g",IF('Tableau (3)'!DG32=10,"10 Tomme Chèvre 250g",IF('Tableau (3)'!DG32&gt;10,"!!!!!!!!!!!!!!","")))))))))))</f>
        <v/>
      </c>
      <c r="DE13" s="13" t="str">
        <f>IF('Tableau (3)'!DI11=1,"1 Comté 18M 500g",IF('Tableau (3)'!DI11=2,"2 Comté 18M 500g",IF('Tableau (3)'!DI11=3,"3 Comté 18M 500g",IF('Tableau (3)'!DI11=4,"4 Comté 18M 500g",IF('Tableau (3)'!DI11=5,"5 Comté 18M 500g",IF('Tableau (3)'!DI11=6,"6 Comté 18M 500g",IF('Tableau (3)'!DI11=7,"7 Comté 18M 500g",IF('Tableau (3)'!DI11=8,"8 Comté 18M 500g",IF('Tableau (3)'!DI11=9,"9 Comté 18M 500g",IF('Tableau (3)'!DI11=10,"10 Comté 18M 500g",IF('Tableau (3)'!DI11&gt;10,"!!!!!!!!!!!!!!","")))))))))))</f>
        <v/>
      </c>
      <c r="DF13" s="14" t="str">
        <f>IF('Tableau (3)'!DI32=1,"1 Tomme Chèvre 250g",IF('Tableau (3)'!DI32=2,"2 Tomme Chèvre 250g",IF('Tableau (3)'!DI32=3,"3 Tomme Chèvre 250g",IF('Tableau (3)'!DI32=4,"4 Tomme Chèvre 250g",IF('Tableau (3)'!DI32=5,"5 Tomme Chèvre 250g",IF('Tableau (3)'!DI32=6,"6 Tomme Chèvre 250g",IF('Tableau (3)'!DI32=7,"7 Tomme Chèvre 250g",IF('Tableau (3)'!DI32=8,"8 Tomme Chèvre 250g",IF('Tableau (3)'!DI32=9,"9 Tomme Chèvre 250g",IF('Tableau (3)'!DI32=10,"10 Tomme Chèvre 250g",IF('Tableau (3)'!DI32&gt;10,"!!!!!!!!!!!!!!","")))))))))))</f>
        <v/>
      </c>
      <c r="DG13" s="13" t="str">
        <f>IF('Tableau (3)'!DK11=1,"1 Comté 18M 500g",IF('Tableau (3)'!DK11=2,"2 Comté 18M 500g",IF('Tableau (3)'!DK11=3,"3 Comté 18M 500g",IF('Tableau (3)'!DK11=4,"4 Comté 18M 500g",IF('Tableau (3)'!DK11=5,"5 Comté 18M 500g",IF('Tableau (3)'!DK11=6,"6 Comté 18M 500g",IF('Tableau (3)'!DK11=7,"7 Comté 18M 500g",IF('Tableau (3)'!DK11=8,"8 Comté 18M 500g",IF('Tableau (3)'!DK11=9,"9 Comté 18M 500g",IF('Tableau (3)'!DK11=10,"10 Comté 18M 500g",IF('Tableau (3)'!DK11&gt;10,"!!!!!!!!!!!!!!","")))))))))))</f>
        <v/>
      </c>
      <c r="DH13" s="14" t="str">
        <f>IF('Tableau (3)'!DK32=1,"1 Tomme Chèvre 250g",IF('Tableau (3)'!DK32=2,"2 Tomme Chèvre 250g",IF('Tableau (3)'!DK32=3,"3 Tomme Chèvre 250g",IF('Tableau (3)'!DK32=4,"4 Tomme Chèvre 250g",IF('Tableau (3)'!DK32=5,"5 Tomme Chèvre 250g",IF('Tableau (3)'!DK32=6,"6 Tomme Chèvre 250g",IF('Tableau (3)'!DK32=7,"7 Tomme Chèvre 250g",IF('Tableau (3)'!DK32=8,"8 Tomme Chèvre 250g",IF('Tableau (3)'!DK32=9,"9 Tomme Chèvre 250g",IF('Tableau (3)'!DK32=10,"10 Tomme Chèvre 250g",IF('Tableau (3)'!DK32&gt;10,"!!!!!!!!!!!!!!","")))))))))))</f>
        <v/>
      </c>
      <c r="DI13" s="13" t="str">
        <f>IF('Tableau (3)'!DM11=1,"1 Comté 18M 500g",IF('Tableau (3)'!DM11=2,"2 Comté 18M 500g",IF('Tableau (3)'!DM11=3,"3 Comté 18M 500g",IF('Tableau (3)'!DM11=4,"4 Comté 18M 500g",IF('Tableau (3)'!DM11=5,"5 Comté 18M 500g",IF('Tableau (3)'!DM11=6,"6 Comté 18M 500g",IF('Tableau (3)'!DM11=7,"7 Comté 18M 500g",IF('Tableau (3)'!DM11=8,"8 Comté 18M 500g",IF('Tableau (3)'!DM11=9,"9 Comté 18M 500g",IF('Tableau (3)'!DM11=10,"10 Comté 18M 500g",IF('Tableau (3)'!DM11&gt;10,"!!!!!!!!!!!!!!","")))))))))))</f>
        <v/>
      </c>
      <c r="DJ13" s="14" t="str">
        <f>IF('Tableau (3)'!DM32=1,"1 Tomme Chèvre 250g",IF('Tableau (3)'!DM32=2,"2 Tomme Chèvre 250g",IF('Tableau (3)'!DM32=3,"3 Tomme Chèvre 250g",IF('Tableau (3)'!DM32=4,"4 Tomme Chèvre 250g",IF('Tableau (3)'!DM32=5,"5 Tomme Chèvre 250g",IF('Tableau (3)'!DM32=6,"6 Tomme Chèvre 250g",IF('Tableau (3)'!DM32=7,"7 Tomme Chèvre 250g",IF('Tableau (3)'!DM32=8,"8 Tomme Chèvre 250g",IF('Tableau (3)'!DM32=9,"9 Tomme Chèvre 250g",IF('Tableau (3)'!DM32=10,"10 Tomme Chèvre 250g",IF('Tableau (3)'!DM32&gt;10,"!!!!!!!!!!!!!!","")))))))))))</f>
        <v/>
      </c>
      <c r="DK13" s="13" t="str">
        <f>IF('Tableau (3)'!DO11=1,"1 Comté 18M 500g",IF('Tableau (3)'!DO11=2,"2 Comté 18M 500g",IF('Tableau (3)'!DO11=3,"3 Comté 18M 500g",IF('Tableau (3)'!DO11=4,"4 Comté 18M 500g",IF('Tableau (3)'!DO11=5,"5 Comté 18M 500g",IF('Tableau (3)'!DO11=6,"6 Comté 18M 500g",IF('Tableau (3)'!DO11=7,"7 Comté 18M 500g",IF('Tableau (3)'!DO11=8,"8 Comté 18M 500g",IF('Tableau (3)'!DO11=9,"9 Comté 18M 500g",IF('Tableau (3)'!DO11=10,"10 Comté 18M 500g",IF('Tableau (3)'!DO11&gt;10,"!!!!!!!!!!!!!!","")))))))))))</f>
        <v/>
      </c>
      <c r="DL13" s="14" t="str">
        <f>IF('Tableau (3)'!DO32=1,"1 Tomme Chèvre 250g",IF('Tableau (3)'!DO32=2,"2 Tomme Chèvre 250g",IF('Tableau (3)'!DO32=3,"3 Tomme Chèvre 250g",IF('Tableau (3)'!DO32=4,"4 Tomme Chèvre 250g",IF('Tableau (3)'!DO32=5,"5 Tomme Chèvre 250g",IF('Tableau (3)'!DO32=6,"6 Tomme Chèvre 250g",IF('Tableau (3)'!DO32=7,"7 Tomme Chèvre 250g",IF('Tableau (3)'!DO32=8,"8 Tomme Chèvre 250g",IF('Tableau (3)'!DO32=9,"9 Tomme Chèvre 250g",IF('Tableau (3)'!DO32=10,"10 Tomme Chèvre 250g",IF('Tableau (3)'!DO32&gt;10,"!!!!!!!!!!!!!!","")))))))))))</f>
        <v/>
      </c>
      <c r="DM13" s="13" t="str">
        <f>IF('Tableau (3)'!DQ11=1,"1 Comté 18M 500g",IF('Tableau (3)'!DQ11=2,"2 Comté 18M 500g",IF('Tableau (3)'!DQ11=3,"3 Comté 18M 500g",IF('Tableau (3)'!DQ11=4,"4 Comté 18M 500g",IF('Tableau (3)'!DQ11=5,"5 Comté 18M 500g",IF('Tableau (3)'!DQ11=6,"6 Comté 18M 500g",IF('Tableau (3)'!DQ11=7,"7 Comté 18M 500g",IF('Tableau (3)'!DQ11=8,"8 Comté 18M 500g",IF('Tableau (3)'!DQ11=9,"9 Comté 18M 500g",IF('Tableau (3)'!DQ11=10,"10 Comté 18M 500g",IF('Tableau (3)'!DQ11&gt;10,"!!!!!!!!!!!!!!","")))))))))))</f>
        <v/>
      </c>
      <c r="DN13" s="14" t="str">
        <f>IF('Tableau (3)'!DQ32=1,"1 Tomme Chèvre 250g",IF('Tableau (3)'!DQ32=2,"2 Tomme Chèvre 250g",IF('Tableau (3)'!DQ32=3,"3 Tomme Chèvre 250g",IF('Tableau (3)'!DQ32=4,"4 Tomme Chèvre 250g",IF('Tableau (3)'!DQ32=5,"5 Tomme Chèvre 250g",IF('Tableau (3)'!DQ32=6,"6 Tomme Chèvre 250g",IF('Tableau (3)'!DQ32=7,"7 Tomme Chèvre 250g",IF('Tableau (3)'!DQ32=8,"8 Tomme Chèvre 250g",IF('Tableau (3)'!DQ32=9,"9 Tomme Chèvre 250g",IF('Tableau (3)'!DQ32=10,"10 Tomme Chèvre 250g",IF('Tableau (3)'!DQ32&gt;10,"!!!!!!!!!!!!!!","")))))))))))</f>
        <v/>
      </c>
      <c r="DO13" s="13" t="str">
        <f>IF('Tableau (3)'!DS11=1,"1 Comté 18M 500g",IF('Tableau (3)'!DS11=2,"2 Comté 18M 500g",IF('Tableau (3)'!DS11=3,"3 Comté 18M 500g",IF('Tableau (3)'!DS11=4,"4 Comté 18M 500g",IF('Tableau (3)'!DS11=5,"5 Comté 18M 500g",IF('Tableau (3)'!DS11=6,"6 Comté 18M 500g",IF('Tableau (3)'!DS11=7,"7 Comté 18M 500g",IF('Tableau (3)'!DS11=8,"8 Comté 18M 500g",IF('Tableau (3)'!DS11=9,"9 Comté 18M 500g",IF('Tableau (3)'!DS11=10,"10 Comté 18M 500g",IF('Tableau (3)'!DS11&gt;10,"!!!!!!!!!!!!!!","")))))))))))</f>
        <v/>
      </c>
      <c r="DP13" s="14" t="str">
        <f>IF('Tableau (3)'!DS32=1,"1 Tomme Chèvre 250g",IF('Tableau (3)'!DS32=2,"2 Tomme Chèvre 250g",IF('Tableau (3)'!DS32=3,"3 Tomme Chèvre 250g",IF('Tableau (3)'!DS32=4,"4 Tomme Chèvre 250g",IF('Tableau (3)'!DS32=5,"5 Tomme Chèvre 250g",IF('Tableau (3)'!DS32=6,"6 Tomme Chèvre 250g",IF('Tableau (3)'!DS32=7,"7 Tomme Chèvre 250g",IF('Tableau (3)'!DS32=8,"8 Tomme Chèvre 250g",IF('Tableau (3)'!DS32=9,"9 Tomme Chèvre 250g",IF('Tableau (3)'!DS32=10,"10 Tomme Chèvre 250g",IF('Tableau (3)'!DS32&gt;10,"!!!!!!!!!!!!!!","")))))))))))</f>
        <v/>
      </c>
      <c r="DQ13" s="13" t="str">
        <f>IF('Tableau (3)'!DU11=1,"1 Comté 18M 500g",IF('Tableau (3)'!DU11=2,"2 Comté 18M 500g",IF('Tableau (3)'!DU11=3,"3 Comté 18M 500g",IF('Tableau (3)'!DU11=4,"4 Comté 18M 500g",IF('Tableau (3)'!DU11=5,"5 Comté 18M 500g",IF('Tableau (3)'!DU11=6,"6 Comté 18M 500g",IF('Tableau (3)'!DU11=7,"7 Comté 18M 500g",IF('Tableau (3)'!DU11=8,"8 Comté 18M 500g",IF('Tableau (3)'!DU11=9,"9 Comté 18M 500g",IF('Tableau (3)'!DU11=10,"10 Comté 18M 500g",IF('Tableau (3)'!DU11&gt;10,"!!!!!!!!!!!!!!","")))))))))))</f>
        <v/>
      </c>
      <c r="DR13" s="14" t="str">
        <f>IF('Tableau (3)'!DU32=1,"1 Tomme Chèvre 250g",IF('Tableau (3)'!DU32=2,"2 Tomme Chèvre 250g",IF('Tableau (3)'!DU32=3,"3 Tomme Chèvre 250g",IF('Tableau (3)'!DU32=4,"4 Tomme Chèvre 250g",IF('Tableau (3)'!DU32=5,"5 Tomme Chèvre 250g",IF('Tableau (3)'!DU32=6,"6 Tomme Chèvre 250g",IF('Tableau (3)'!DU32=7,"7 Tomme Chèvre 250g",IF('Tableau (3)'!DU32=8,"8 Tomme Chèvre 250g",IF('Tableau (3)'!DU32=9,"9 Tomme Chèvre 250g",IF('Tableau (3)'!DU32=10,"10 Tomme Chèvre 250g",IF('Tableau (3)'!DU32&gt;10,"!!!!!!!!!!!!!!","")))))))))))</f>
        <v/>
      </c>
      <c r="DS13" s="13" t="str">
        <f>IF('Tableau (3)'!DW11=1,"1 Comté 18M 500g",IF('Tableau (3)'!DW11=2,"2 Comté 18M 500g",IF('Tableau (3)'!DW11=3,"3 Comté 18M 500g",IF('Tableau (3)'!DW11=4,"4 Comté 18M 500g",IF('Tableau (3)'!DW11=5,"5 Comté 18M 500g",IF('Tableau (3)'!DW11=6,"6 Comté 18M 500g",IF('Tableau (3)'!DW11=7,"7 Comté 18M 500g",IF('Tableau (3)'!DW11=8,"8 Comté 18M 500g",IF('Tableau (3)'!DW11=9,"9 Comté 18M 500g",IF('Tableau (3)'!DW11=10,"10 Comté 18M 500g",IF('Tableau (3)'!DW11&gt;10,"!!!!!!!!!!!!!!","")))))))))))</f>
        <v/>
      </c>
      <c r="DT13" s="14" t="str">
        <f>IF('Tableau (3)'!DW32=1,"1 Tomme Chèvre 250g",IF('Tableau (3)'!DW32=2,"2 Tomme Chèvre 250g",IF('Tableau (3)'!DW32=3,"3 Tomme Chèvre 250g",IF('Tableau (3)'!DW32=4,"4 Tomme Chèvre 250g",IF('Tableau (3)'!DW32=5,"5 Tomme Chèvre 250g",IF('Tableau (3)'!DW32=6,"6 Tomme Chèvre 250g",IF('Tableau (3)'!DW32=7,"7 Tomme Chèvre 250g",IF('Tableau (3)'!DW32=8,"8 Tomme Chèvre 250g",IF('Tableau (3)'!DW32=9,"9 Tomme Chèvre 250g",IF('Tableau (3)'!DW32=10,"10 Tomme Chèvre 250g",IF('Tableau (3)'!DW32&gt;10,"!!!!!!!!!!!!!!","")))))))))))</f>
        <v/>
      </c>
      <c r="DU13" s="13" t="str">
        <f>IF('Tableau (3)'!DY11=1,"1 Comté 18M 500g",IF('Tableau (3)'!DY11=2,"2 Comté 18M 500g",IF('Tableau (3)'!DY11=3,"3 Comté 18M 500g",IF('Tableau (3)'!DY11=4,"4 Comté 18M 500g",IF('Tableau (3)'!DY11=5,"5 Comté 18M 500g",IF('Tableau (3)'!DY11=6,"6 Comté 18M 500g",IF('Tableau (3)'!DY11=7,"7 Comté 18M 500g",IF('Tableau (3)'!DY11=8,"8 Comté 18M 500g",IF('Tableau (3)'!DY11=9,"9 Comté 18M 500g",IF('Tableau (3)'!DY11=10,"10 Comté 18M 500g",IF('Tableau (3)'!DY11&gt;10,"!!!!!!!!!!!!!!","")))))))))))</f>
        <v/>
      </c>
      <c r="DV13" s="14" t="str">
        <f>IF('Tableau (3)'!DY32=1,"1 Tomme Chèvre 250g",IF('Tableau (3)'!DY32=2,"2 Tomme Chèvre 250g",IF('Tableau (3)'!DY32=3,"3 Tomme Chèvre 250g",IF('Tableau (3)'!DY32=4,"4 Tomme Chèvre 250g",IF('Tableau (3)'!DY32=5,"5 Tomme Chèvre 250g",IF('Tableau (3)'!DY32=6,"6 Tomme Chèvre 250g",IF('Tableau (3)'!DY32=7,"7 Tomme Chèvre 250g",IF('Tableau (3)'!DY32=8,"8 Tomme Chèvre 250g",IF('Tableau (3)'!DY32=9,"9 Tomme Chèvre 250g",IF('Tableau (3)'!DY32=10,"10 Tomme Chèvre 250g",IF('Tableau (3)'!DY32&gt;10,"!!!!!!!!!!!!!!","")))))))))))</f>
        <v/>
      </c>
      <c r="DW13" s="13" t="str">
        <f>IF('Tableau (3)'!EA11=1,"1 Comté 18M 500g",IF('Tableau (3)'!EA11=2,"2 Comté 18M 500g",IF('Tableau (3)'!EA11=3,"3 Comté 18M 500g",IF('Tableau (3)'!EA11=4,"4 Comté 18M 500g",IF('Tableau (3)'!EA11=5,"5 Comté 18M 500g",IF('Tableau (3)'!EA11=6,"6 Comté 18M 500g",IF('Tableau (3)'!EA11=7,"7 Comté 18M 500g",IF('Tableau (3)'!EA11=8,"8 Comté 18M 500g",IF('Tableau (3)'!EA11=9,"9 Comté 18M 500g",IF('Tableau (3)'!EA11=10,"10 Comté 18M 500g",IF('Tableau (3)'!EA11&gt;10,"!!!!!!!!!!!!!!","")))))))))))</f>
        <v/>
      </c>
      <c r="DX13" s="14" t="str">
        <f>IF('Tableau (3)'!EA32=1,"1 Tomme Chèvre 250g",IF('Tableau (3)'!EA32=2,"2 Tomme Chèvre 250g",IF('Tableau (3)'!EA32=3,"3 Tomme Chèvre 250g",IF('Tableau (3)'!EA32=4,"4 Tomme Chèvre 250g",IF('Tableau (3)'!EA32=5,"5 Tomme Chèvre 250g",IF('Tableau (3)'!EA32=6,"6 Tomme Chèvre 250g",IF('Tableau (3)'!EA32=7,"7 Tomme Chèvre 250g",IF('Tableau (3)'!EA32=8,"8 Tomme Chèvre 250g",IF('Tableau (3)'!EA32=9,"9 Tomme Chèvre 250g",IF('Tableau (3)'!EA32=10,"10 Tomme Chèvre 250g",IF('Tableau (3)'!EA32&gt;10,"!!!!!!!!!!!!!!","")))))))))))</f>
        <v/>
      </c>
      <c r="DY13" s="13" t="str">
        <f>IF('Tableau (3)'!EC11=1,"1 Comté 18M 500g",IF('Tableau (3)'!EC11=2,"2 Comté 18M 500g",IF('Tableau (3)'!EC11=3,"3 Comté 18M 500g",IF('Tableau (3)'!EC11=4,"4 Comté 18M 500g",IF('Tableau (3)'!EC11=5,"5 Comté 18M 500g",IF('Tableau (3)'!EC11=6,"6 Comté 18M 500g",IF('Tableau (3)'!EC11=7,"7 Comté 18M 500g",IF('Tableau (3)'!EC11=8,"8 Comté 18M 500g",IF('Tableau (3)'!EC11=9,"9 Comté 18M 500g",IF('Tableau (3)'!EC11=10,"10 Comté 18M 500g",IF('Tableau (3)'!EC11&gt;10,"!!!!!!!!!!!!!!","")))))))))))</f>
        <v/>
      </c>
      <c r="DZ13" s="14" t="str">
        <f>IF('Tableau (3)'!EC32=1,"1 Tomme Chèvre 250g",IF('Tableau (3)'!EC32=2,"2 Tomme Chèvre 250g",IF('Tableau (3)'!EC32=3,"3 Tomme Chèvre 250g",IF('Tableau (3)'!EC32=4,"4 Tomme Chèvre 250g",IF('Tableau (3)'!EC32=5,"5 Tomme Chèvre 250g",IF('Tableau (3)'!EC32=6,"6 Tomme Chèvre 250g",IF('Tableau (3)'!EC32=7,"7 Tomme Chèvre 250g",IF('Tableau (3)'!EC32=8,"8 Tomme Chèvre 250g",IF('Tableau (3)'!EC32=9,"9 Tomme Chèvre 250g",IF('Tableau (3)'!EC32=10,"10 Tomme Chèvre 250g",IF('Tableau (3)'!EC32&gt;10,"!!!!!!!!!!!!!!","")))))))))))</f>
        <v/>
      </c>
      <c r="EA13" s="13" t="str">
        <f>IF('Tableau (3)'!EE11=1,"1 Comté 18M 500g",IF('Tableau (3)'!EE11=2,"2 Comté 18M 500g",IF('Tableau (3)'!EE11=3,"3 Comté 18M 500g",IF('Tableau (3)'!EE11=4,"4 Comté 18M 500g",IF('Tableau (3)'!EE11=5,"5 Comté 18M 500g",IF('Tableau (3)'!EE11=6,"6 Comté 18M 500g",IF('Tableau (3)'!EE11=7,"7 Comté 18M 500g",IF('Tableau (3)'!EE11=8,"8 Comté 18M 500g",IF('Tableau (3)'!EE11=9,"9 Comté 18M 500g",IF('Tableau (3)'!EE11=10,"10 Comté 18M 500g",IF('Tableau (3)'!EE11&gt;10,"!!!!!!!!!!!!!!","")))))))))))</f>
        <v/>
      </c>
      <c r="EB13" s="14" t="str">
        <f>IF('Tableau (3)'!EE32=1,"1 Tomme Chèvre 250g",IF('Tableau (3)'!EE32=2,"2 Tomme Chèvre 250g",IF('Tableau (3)'!EE32=3,"3 Tomme Chèvre 250g",IF('Tableau (3)'!EE32=4,"4 Tomme Chèvre 250g",IF('Tableau (3)'!EE32=5,"5 Tomme Chèvre 250g",IF('Tableau (3)'!EE32=6,"6 Tomme Chèvre 250g",IF('Tableau (3)'!EE32=7,"7 Tomme Chèvre 250g",IF('Tableau (3)'!EE32=8,"8 Tomme Chèvre 250g",IF('Tableau (3)'!EE32=9,"9 Tomme Chèvre 250g",IF('Tableau (3)'!EE32=10,"10 Tomme Chèvre 250g",IF('Tableau (3)'!EE32&gt;10,"!!!!!!!!!!!!!!","")))))))))))</f>
        <v/>
      </c>
      <c r="EC13" s="13" t="str">
        <f>IF('Tableau (3)'!EG11=1,"1 Comté 18M 500g",IF('Tableau (3)'!EG11=2,"2 Comté 18M 500g",IF('Tableau (3)'!EG11=3,"3 Comté 18M 500g",IF('Tableau (3)'!EG11=4,"4 Comté 18M 500g",IF('Tableau (3)'!EG11=5,"5 Comté 18M 500g",IF('Tableau (3)'!EG11=6,"6 Comté 18M 500g",IF('Tableau (3)'!EG11=7,"7 Comté 18M 500g",IF('Tableau (3)'!EG11=8,"8 Comté 18M 500g",IF('Tableau (3)'!EG11=9,"9 Comté 18M 500g",IF('Tableau (3)'!EG11=10,"10 Comté 18M 500g",IF('Tableau (3)'!EG11&gt;10,"!!!!!!!!!!!!!!","")))))))))))</f>
        <v/>
      </c>
      <c r="ED13" s="14" t="str">
        <f>IF('Tableau (3)'!EG32=1,"1 Tomme Chèvre 250g",IF('Tableau (3)'!EG32=2,"2 Tomme Chèvre 250g",IF('Tableau (3)'!EG32=3,"3 Tomme Chèvre 250g",IF('Tableau (3)'!EG32=4,"4 Tomme Chèvre 250g",IF('Tableau (3)'!EG32=5,"5 Tomme Chèvre 250g",IF('Tableau (3)'!EG32=6,"6 Tomme Chèvre 250g",IF('Tableau (3)'!EG32=7,"7 Tomme Chèvre 250g",IF('Tableau (3)'!EG32=8,"8 Tomme Chèvre 250g",IF('Tableau (3)'!EG32=9,"9 Tomme Chèvre 250g",IF('Tableau (3)'!EG32=10,"10 Tomme Chèvre 250g",IF('Tableau (3)'!EG32&gt;10,"!!!!!!!!!!!!!!","")))))))))))</f>
        <v/>
      </c>
      <c r="EE13" s="13" t="str">
        <f>IF('Tableau (3)'!EI11=1,"1 Comté 18M 500g",IF('Tableau (3)'!EI11=2,"2 Comté 18M 500g",IF('Tableau (3)'!EI11=3,"3 Comté 18M 500g",IF('Tableau (3)'!EI11=4,"4 Comté 18M 500g",IF('Tableau (3)'!EI11=5,"5 Comté 18M 500g",IF('Tableau (3)'!EI11=6,"6 Comté 18M 500g",IF('Tableau (3)'!EI11=7,"7 Comté 18M 500g",IF('Tableau (3)'!EI11=8,"8 Comté 18M 500g",IF('Tableau (3)'!EI11=9,"9 Comté 18M 500g",IF('Tableau (3)'!EI11=10,"10 Comté 18M 500g",IF('Tableau (3)'!EI11&gt;10,"!!!!!!!!!!!!!!","")))))))))))</f>
        <v/>
      </c>
      <c r="EF13" s="14" t="str">
        <f>IF('Tableau (3)'!EI32=1,"1 Tomme Chèvre 250g",IF('Tableau (3)'!EI32=2,"2 Tomme Chèvre 250g",IF('Tableau (3)'!EI32=3,"3 Tomme Chèvre 250g",IF('Tableau (3)'!EI32=4,"4 Tomme Chèvre 250g",IF('Tableau (3)'!EI32=5,"5 Tomme Chèvre 250g",IF('Tableau (3)'!EI32=6,"6 Tomme Chèvre 250g",IF('Tableau (3)'!EI32=7,"7 Tomme Chèvre 250g",IF('Tableau (3)'!EI32=8,"8 Tomme Chèvre 250g",IF('Tableau (3)'!EI32=9,"9 Tomme Chèvre 250g",IF('Tableau (3)'!EI32=10,"10 Tomme Chèvre 250g",IF('Tableau (3)'!EI32&gt;10,"!!!!!!!!!!!!!!","")))))))))))</f>
        <v/>
      </c>
      <c r="EG13" s="13" t="str">
        <f>IF('Tableau (3)'!EK11=1,"1 Comté 18M 500g",IF('Tableau (3)'!EK11=2,"2 Comté 18M 500g",IF('Tableau (3)'!EK11=3,"3 Comté 18M 500g",IF('Tableau (3)'!EK11=4,"4 Comté 18M 500g",IF('Tableau (3)'!EK11=5,"5 Comté 18M 500g",IF('Tableau (3)'!EK11=6,"6 Comté 18M 500g",IF('Tableau (3)'!EK11=7,"7 Comté 18M 500g",IF('Tableau (3)'!EK11=8,"8 Comté 18M 500g",IF('Tableau (3)'!EK11=9,"9 Comté 18M 500g",IF('Tableau (3)'!EK11=10,"10 Comté 18M 500g",IF('Tableau (3)'!EK11&gt;10,"!!!!!!!!!!!!!!","")))))))))))</f>
        <v/>
      </c>
      <c r="EH13" s="14" t="str">
        <f>IF('Tableau (3)'!EK32=1,"1 Tomme Chèvre 250g",IF('Tableau (3)'!EK32=2,"2 Tomme Chèvre 250g",IF('Tableau (3)'!EK32=3,"3 Tomme Chèvre 250g",IF('Tableau (3)'!EK32=4,"4 Tomme Chèvre 250g",IF('Tableau (3)'!EK32=5,"5 Tomme Chèvre 250g",IF('Tableau (3)'!EK32=6,"6 Tomme Chèvre 250g",IF('Tableau (3)'!EK32=7,"7 Tomme Chèvre 250g",IF('Tableau (3)'!EK32=8,"8 Tomme Chèvre 250g",IF('Tableau (3)'!EK32=9,"9 Tomme Chèvre 250g",IF('Tableau (3)'!EK32=10,"10 Tomme Chèvre 250g",IF('Tableau (3)'!EK32&gt;10,"!!!!!!!!!!!!!!","")))))))))))</f>
        <v/>
      </c>
      <c r="EI13" s="13" t="str">
        <f>IF('Tableau (3)'!EM11=1,"1 Comté 18M 500g",IF('Tableau (3)'!EM11=2,"2 Comté 18M 500g",IF('Tableau (3)'!EM11=3,"3 Comté 18M 500g",IF('Tableau (3)'!EM11=4,"4 Comté 18M 500g",IF('Tableau (3)'!EM11=5,"5 Comté 18M 500g",IF('Tableau (3)'!EM11=6,"6 Comté 18M 500g",IF('Tableau (3)'!EM11=7,"7 Comté 18M 500g",IF('Tableau (3)'!EM11=8,"8 Comté 18M 500g",IF('Tableau (3)'!EM11=9,"9 Comté 18M 500g",IF('Tableau (3)'!EM11=10,"10 Comté 18M 500g",IF('Tableau (3)'!EM11&gt;10,"!!!!!!!!!!!!!!","")))))))))))</f>
        <v/>
      </c>
      <c r="EJ13" s="14" t="str">
        <f>IF('Tableau (3)'!EM32=1,"1 Tomme Chèvre 250g",IF('Tableau (3)'!EM32=2,"2 Tomme Chèvre 250g",IF('Tableau (3)'!EM32=3,"3 Tomme Chèvre 250g",IF('Tableau (3)'!EM32=4,"4 Tomme Chèvre 250g",IF('Tableau (3)'!EM32=5,"5 Tomme Chèvre 250g",IF('Tableau (3)'!EM32=6,"6 Tomme Chèvre 250g",IF('Tableau (3)'!EM32=7,"7 Tomme Chèvre 250g",IF('Tableau (3)'!EM32=8,"8 Tomme Chèvre 250g",IF('Tableau (3)'!EM32=9,"9 Tomme Chèvre 250g",IF('Tableau (3)'!EM32=10,"10 Tomme Chèvre 250g",IF('Tableau (3)'!EM32&gt;10,"!!!!!!!!!!!!!!","")))))))))))</f>
        <v/>
      </c>
      <c r="EK13" s="13" t="str">
        <f>IF('Tableau (3)'!EO11=1,"1 Comté 18M 500g",IF('Tableau (3)'!EO11=2,"2 Comté 18M 500g",IF('Tableau (3)'!EO11=3,"3 Comté 18M 500g",IF('Tableau (3)'!EO11=4,"4 Comté 18M 500g",IF('Tableau (3)'!EO11=5,"5 Comté 18M 500g",IF('Tableau (3)'!EO11=6,"6 Comté 18M 500g",IF('Tableau (3)'!EO11=7,"7 Comté 18M 500g",IF('Tableau (3)'!EO11=8,"8 Comté 18M 500g",IF('Tableau (3)'!EO11=9,"9 Comté 18M 500g",IF('Tableau (3)'!EO11=10,"10 Comté 18M 500g",IF('Tableau (3)'!EO11&gt;10,"!!!!!!!!!!!!!!","")))))))))))</f>
        <v/>
      </c>
      <c r="EL13" s="14" t="str">
        <f>IF('Tableau (3)'!EO32=1,"1 Tomme Chèvre 250g",IF('Tableau (3)'!EO32=2,"2 Tomme Chèvre 250g",IF('Tableau (3)'!EO32=3,"3 Tomme Chèvre 250g",IF('Tableau (3)'!EO32=4,"4 Tomme Chèvre 250g",IF('Tableau (3)'!EO32=5,"5 Tomme Chèvre 250g",IF('Tableau (3)'!EO32=6,"6 Tomme Chèvre 250g",IF('Tableau (3)'!EO32=7,"7 Tomme Chèvre 250g",IF('Tableau (3)'!EO32=8,"8 Tomme Chèvre 250g",IF('Tableau (3)'!EO32=9,"9 Tomme Chèvre 250g",IF('Tableau (3)'!EO32=10,"10 Tomme Chèvre 250g",IF('Tableau (3)'!EO32&gt;10,"!!!!!!!!!!!!!!","")))))))))))</f>
        <v/>
      </c>
      <c r="EM13" s="13" t="str">
        <f>IF('Tableau (3)'!EQ11=1,"1 Comté 18M 500g",IF('Tableau (3)'!EQ11=2,"2 Comté 18M 500g",IF('Tableau (3)'!EQ11=3,"3 Comté 18M 500g",IF('Tableau (3)'!EQ11=4,"4 Comté 18M 500g",IF('Tableau (3)'!EQ11=5,"5 Comté 18M 500g",IF('Tableau (3)'!EQ11=6,"6 Comté 18M 500g",IF('Tableau (3)'!EQ11=7,"7 Comté 18M 500g",IF('Tableau (3)'!EQ11=8,"8 Comté 18M 500g",IF('Tableau (3)'!EQ11=9,"9 Comté 18M 500g",IF('Tableau (3)'!EQ11=10,"10 Comté 18M 500g",IF('Tableau (3)'!EQ11&gt;10,"!!!!!!!!!!!!!!","")))))))))))</f>
        <v/>
      </c>
      <c r="EN13" s="14" t="str">
        <f>IF('Tableau (3)'!EQ32=1,"1 Tomme Chèvre 250g",IF('Tableau (3)'!EQ32=2,"2 Tomme Chèvre 250g",IF('Tableau (3)'!EQ32=3,"3 Tomme Chèvre 250g",IF('Tableau (3)'!EQ32=4,"4 Tomme Chèvre 250g",IF('Tableau (3)'!EQ32=5,"5 Tomme Chèvre 250g",IF('Tableau (3)'!EQ32=6,"6 Tomme Chèvre 250g",IF('Tableau (3)'!EQ32=7,"7 Tomme Chèvre 250g",IF('Tableau (3)'!EQ32=8,"8 Tomme Chèvre 250g",IF('Tableau (3)'!EQ32=9,"9 Tomme Chèvre 250g",IF('Tableau (3)'!EQ32=10,"10 Tomme Chèvre 250g",IF('Tableau (3)'!EQ32&gt;10,"!!!!!!!!!!!!!!","")))))))))))</f>
        <v/>
      </c>
      <c r="EO13" s="13" t="str">
        <f>IF('Tableau (3)'!ES11=1,"1 Comté 18M 500g",IF('Tableau (3)'!ES11=2,"2 Comté 18M 500g",IF('Tableau (3)'!ES11=3,"3 Comté 18M 500g",IF('Tableau (3)'!ES11=4,"4 Comté 18M 500g",IF('Tableau (3)'!ES11=5,"5 Comté 18M 500g",IF('Tableau (3)'!ES11=6,"6 Comté 18M 500g",IF('Tableau (3)'!ES11=7,"7 Comté 18M 500g",IF('Tableau (3)'!ES11=8,"8 Comté 18M 500g",IF('Tableau (3)'!ES11=9,"9 Comté 18M 500g",IF('Tableau (3)'!ES11=10,"10 Comté 18M 500g",IF('Tableau (3)'!ES11&gt;10,"!!!!!!!!!!!!!!","")))))))))))</f>
        <v/>
      </c>
      <c r="EP13" s="14" t="str">
        <f>IF('Tableau (3)'!ES32=1,"1 Tomme Chèvre 250g",IF('Tableau (3)'!ES32=2,"2 Tomme Chèvre 250g",IF('Tableau (3)'!ES32=3,"3 Tomme Chèvre 250g",IF('Tableau (3)'!ES32=4,"4 Tomme Chèvre 250g",IF('Tableau (3)'!ES32=5,"5 Tomme Chèvre 250g",IF('Tableau (3)'!ES32=6,"6 Tomme Chèvre 250g",IF('Tableau (3)'!ES32=7,"7 Tomme Chèvre 250g",IF('Tableau (3)'!ES32=8,"8 Tomme Chèvre 250g",IF('Tableau (3)'!ES32=9,"9 Tomme Chèvre 250g",IF('Tableau (3)'!ES32=10,"10 Tomme Chèvre 250g",IF('Tableau (3)'!ES32&gt;10,"!!!!!!!!!!!!!!","")))))))))))</f>
        <v/>
      </c>
      <c r="EQ13" s="13" t="str">
        <f>IF('Tableau (3)'!EU11=1,"1 Comté 18M 500g",IF('Tableau (3)'!EU11=2,"2 Comté 18M 500g",IF('Tableau (3)'!EU11=3,"3 Comté 18M 500g",IF('Tableau (3)'!EU11=4,"4 Comté 18M 500g",IF('Tableau (3)'!EU11=5,"5 Comté 18M 500g",IF('Tableau (3)'!EU11=6,"6 Comté 18M 500g",IF('Tableau (3)'!EU11=7,"7 Comté 18M 500g",IF('Tableau (3)'!EU11=8,"8 Comté 18M 500g",IF('Tableau (3)'!EU11=9,"9 Comté 18M 500g",IF('Tableau (3)'!EU11=10,"10 Comté 18M 500g",IF('Tableau (3)'!EU11&gt;10,"!!!!!!!!!!!!!!","")))))))))))</f>
        <v/>
      </c>
      <c r="ER13" s="14" t="str">
        <f>IF('Tableau (3)'!EU32=1,"1 Tomme Chèvre 250g",IF('Tableau (3)'!EU32=2,"2 Tomme Chèvre 250g",IF('Tableau (3)'!EU32=3,"3 Tomme Chèvre 250g",IF('Tableau (3)'!EU32=4,"4 Tomme Chèvre 250g",IF('Tableau (3)'!EU32=5,"5 Tomme Chèvre 250g",IF('Tableau (3)'!EU32=6,"6 Tomme Chèvre 250g",IF('Tableau (3)'!EU32=7,"7 Tomme Chèvre 250g",IF('Tableau (3)'!EU32=8,"8 Tomme Chèvre 250g",IF('Tableau (3)'!EU32=9,"9 Tomme Chèvre 250g",IF('Tableau (3)'!EU32=10,"10 Tomme Chèvre 250g",IF('Tableau (3)'!EU32&gt;10,"!!!!!!!!!!!!!!","")))))))))))</f>
        <v/>
      </c>
      <c r="ES13" s="13" t="str">
        <f>IF('Tableau (3)'!EW11=1,"1 Comté 18M 500g",IF('Tableau (3)'!EW11=2,"2 Comté 18M 500g",IF('Tableau (3)'!EW11=3,"3 Comté 18M 500g",IF('Tableau (3)'!EW11=4,"4 Comté 18M 500g",IF('Tableau (3)'!EW11=5,"5 Comté 18M 500g",IF('Tableau (3)'!EW11=6,"6 Comté 18M 500g",IF('Tableau (3)'!EW11=7,"7 Comté 18M 500g",IF('Tableau (3)'!EW11=8,"8 Comté 18M 500g",IF('Tableau (3)'!EW11=9,"9 Comté 18M 500g",IF('Tableau (3)'!EW11=10,"10 Comté 18M 500g",IF('Tableau (3)'!EW11&gt;10,"!!!!!!!!!!!!!!","")))))))))))</f>
        <v/>
      </c>
      <c r="ET13" s="14" t="str">
        <f>IF('Tableau (3)'!EW32=1,"1 Tomme Chèvre 250g",IF('Tableau (3)'!EW32=2,"2 Tomme Chèvre 250g",IF('Tableau (3)'!EW32=3,"3 Tomme Chèvre 250g",IF('Tableau (3)'!EW32=4,"4 Tomme Chèvre 250g",IF('Tableau (3)'!EW32=5,"5 Tomme Chèvre 250g",IF('Tableau (3)'!EW32=6,"6 Tomme Chèvre 250g",IF('Tableau (3)'!EW32=7,"7 Tomme Chèvre 250g",IF('Tableau (3)'!EW32=8,"8 Tomme Chèvre 250g",IF('Tableau (3)'!EW32=9,"9 Tomme Chèvre 250g",IF('Tableau (3)'!EW32=10,"10 Tomme Chèvre 250g",IF('Tableau (3)'!EW32&gt;10,"!!!!!!!!!!!!!!","")))))))))))</f>
        <v/>
      </c>
      <c r="EU13" s="13" t="str">
        <f>IF('Tableau (3)'!EY11=1,"1 Comté 18M 500g",IF('Tableau (3)'!EY11=2,"2 Comté 18M 500g",IF('Tableau (3)'!EY11=3,"3 Comté 18M 500g",IF('Tableau (3)'!EY11=4,"4 Comté 18M 500g",IF('Tableau (3)'!EY11=5,"5 Comté 18M 500g",IF('Tableau (3)'!EY11=6,"6 Comté 18M 500g",IF('Tableau (3)'!EY11=7,"7 Comté 18M 500g",IF('Tableau (3)'!EY11=8,"8 Comté 18M 500g",IF('Tableau (3)'!EY11=9,"9 Comté 18M 500g",IF('Tableau (3)'!EY11=10,"10 Comté 18M 500g",IF('Tableau (3)'!EY11&gt;10,"!!!!!!!!!!!!!!","")))))))))))</f>
        <v/>
      </c>
      <c r="EV13" s="14" t="str">
        <f>IF('Tableau (3)'!EY32=1,"1 Tomme Chèvre 250g",IF('Tableau (3)'!EY32=2,"2 Tomme Chèvre 250g",IF('Tableau (3)'!EY32=3,"3 Tomme Chèvre 250g",IF('Tableau (3)'!EY32=4,"4 Tomme Chèvre 250g",IF('Tableau (3)'!EY32=5,"5 Tomme Chèvre 250g",IF('Tableau (3)'!EY32=6,"6 Tomme Chèvre 250g",IF('Tableau (3)'!EY32=7,"7 Tomme Chèvre 250g",IF('Tableau (3)'!EY32=8,"8 Tomme Chèvre 250g",IF('Tableau (3)'!EY32=9,"9 Tomme Chèvre 250g",IF('Tableau (3)'!EY32=10,"10 Tomme Chèvre 250g",IF('Tableau (3)'!EY32&gt;10,"!!!!!!!!!!!!!!","")))))))))))</f>
        <v/>
      </c>
      <c r="EW13" s="13" t="str">
        <f>IF('Tableau (3)'!FA11=1,"1 Comté 18M 500g",IF('Tableau (3)'!FA11=2,"2 Comté 18M 500g",IF('Tableau (3)'!FA11=3,"3 Comté 18M 500g",IF('Tableau (3)'!FA11=4,"4 Comté 18M 500g",IF('Tableau (3)'!FA11=5,"5 Comté 18M 500g",IF('Tableau (3)'!FA11=6,"6 Comté 18M 500g",IF('Tableau (3)'!FA11=7,"7 Comté 18M 500g",IF('Tableau (3)'!FA11=8,"8 Comté 18M 500g",IF('Tableau (3)'!FA11=9,"9 Comté 18M 500g",IF('Tableau (3)'!FA11=10,"10 Comté 18M 500g",IF('Tableau (3)'!FA11&gt;10,"!!!!!!!!!!!!!!","")))))))))))</f>
        <v/>
      </c>
      <c r="EX13" s="14" t="str">
        <f>IF('Tableau (3)'!FA32=1,"1 Tomme Chèvre 250g",IF('Tableau (3)'!FA32=2,"2 Tomme Chèvre 250g",IF('Tableau (3)'!FA32=3,"3 Tomme Chèvre 250g",IF('Tableau (3)'!FA32=4,"4 Tomme Chèvre 250g",IF('Tableau (3)'!FA32=5,"5 Tomme Chèvre 250g",IF('Tableau (3)'!FA32=6,"6 Tomme Chèvre 250g",IF('Tableau (3)'!FA32=7,"7 Tomme Chèvre 250g",IF('Tableau (3)'!FA32=8,"8 Tomme Chèvre 250g",IF('Tableau (3)'!FA32=9,"9 Tomme Chèvre 250g",IF('Tableau (3)'!FA32=10,"10 Tomme Chèvre 250g",IF('Tableau (3)'!FA32&gt;10,"!!!!!!!!!!!!!!","")))))))))))</f>
        <v/>
      </c>
      <c r="EY13" s="13" t="str">
        <f>IF('Tableau (3)'!FC11=1,"1 Comté 18M 500g",IF('Tableau (3)'!FC11=2,"2 Comté 18M 500g",IF('Tableau (3)'!FC11=3,"3 Comté 18M 500g",IF('Tableau (3)'!FC11=4,"4 Comté 18M 500g",IF('Tableau (3)'!FC11=5,"5 Comté 18M 500g",IF('Tableau (3)'!FC11=6,"6 Comté 18M 500g",IF('Tableau (3)'!FC11=7,"7 Comté 18M 500g",IF('Tableau (3)'!FC11=8,"8 Comté 18M 500g",IF('Tableau (3)'!FC11=9,"9 Comté 18M 500g",IF('Tableau (3)'!FC11=10,"10 Comté 18M 500g",IF('Tableau (3)'!FC11&gt;10,"!!!!!!!!!!!!!!","")))))))))))</f>
        <v/>
      </c>
      <c r="EZ13" s="14" t="str">
        <f>IF('Tableau (3)'!FC32=1,"1 Tomme Chèvre 250g",IF('Tableau (3)'!FC32=2,"2 Tomme Chèvre 250g",IF('Tableau (3)'!FC32=3,"3 Tomme Chèvre 250g",IF('Tableau (3)'!FC32=4,"4 Tomme Chèvre 250g",IF('Tableau (3)'!FC32=5,"5 Tomme Chèvre 250g",IF('Tableau (3)'!FC32=6,"6 Tomme Chèvre 250g",IF('Tableau (3)'!FC32=7,"7 Tomme Chèvre 250g",IF('Tableau (3)'!FC32=8,"8 Tomme Chèvre 250g",IF('Tableau (3)'!FC32=9,"9 Tomme Chèvre 250g",IF('Tableau (3)'!FC32=10,"10 Tomme Chèvre 250g",IF('Tableau (3)'!FC32&gt;10,"!!!!!!!!!!!!!!","")))))))))))</f>
        <v/>
      </c>
      <c r="FA13" s="13" t="str">
        <f>IF('Tableau (3)'!FE11=1,"1 Comté 18M 500g",IF('Tableau (3)'!FE11=2,"2 Comté 18M 500g",IF('Tableau (3)'!FE11=3,"3 Comté 18M 500g",IF('Tableau (3)'!FE11=4,"4 Comté 18M 500g",IF('Tableau (3)'!FE11=5,"5 Comté 18M 500g",IF('Tableau (3)'!FE11=6,"6 Comté 18M 500g",IF('Tableau (3)'!FE11=7,"7 Comté 18M 500g",IF('Tableau (3)'!FE11=8,"8 Comté 18M 500g",IF('Tableau (3)'!FE11=9,"9 Comté 18M 500g",IF('Tableau (3)'!FE11=10,"10 Comté 18M 500g",IF('Tableau (3)'!FE11&gt;10,"!!!!!!!!!!!!!!","")))))))))))</f>
        <v/>
      </c>
      <c r="FB13" s="14" t="str">
        <f>IF('Tableau (3)'!FE32=1,"1 Tomme Chèvre 250g",IF('Tableau (3)'!FE32=2,"2 Tomme Chèvre 250g",IF('Tableau (3)'!FE32=3,"3 Tomme Chèvre 250g",IF('Tableau (3)'!FE32=4,"4 Tomme Chèvre 250g",IF('Tableau (3)'!FE32=5,"5 Tomme Chèvre 250g",IF('Tableau (3)'!FE32=6,"6 Tomme Chèvre 250g",IF('Tableau (3)'!FE32=7,"7 Tomme Chèvre 250g",IF('Tableau (3)'!FE32=8,"8 Tomme Chèvre 250g",IF('Tableau (3)'!FE32=9,"9 Tomme Chèvre 250g",IF('Tableau (3)'!FE32=10,"10 Tomme Chèvre 250g",IF('Tableau (3)'!FE32&gt;10,"!!!!!!!!!!!!!!","")))))))))))</f>
        <v/>
      </c>
      <c r="FC13" s="13" t="str">
        <f>IF('Tableau (3)'!FG11=1,"1 Comté 18M 500g",IF('Tableau (3)'!FG11=2,"2 Comté 18M 500g",IF('Tableau (3)'!FG11=3,"3 Comté 18M 500g",IF('Tableau (3)'!FG11=4,"4 Comté 18M 500g",IF('Tableau (3)'!FG11=5,"5 Comté 18M 500g",IF('Tableau (3)'!FG11=6,"6 Comté 18M 500g",IF('Tableau (3)'!FG11=7,"7 Comté 18M 500g",IF('Tableau (3)'!FG11=8,"8 Comté 18M 500g",IF('Tableau (3)'!FG11=9,"9 Comté 18M 500g",IF('Tableau (3)'!FG11=10,"10 Comté 18M 500g",IF('Tableau (3)'!FG11&gt;10,"!!!!!!!!!!!!!!","")))))))))))</f>
        <v/>
      </c>
      <c r="FD13" s="14" t="str">
        <f>IF('Tableau (3)'!FG32=1,"1 Tomme Chèvre 250g",IF('Tableau (3)'!FG32=2,"2 Tomme Chèvre 250g",IF('Tableau (3)'!FG32=3,"3 Tomme Chèvre 250g",IF('Tableau (3)'!FG32=4,"4 Tomme Chèvre 250g",IF('Tableau (3)'!FG32=5,"5 Tomme Chèvre 250g",IF('Tableau (3)'!FG32=6,"6 Tomme Chèvre 250g",IF('Tableau (3)'!FG32=7,"7 Tomme Chèvre 250g",IF('Tableau (3)'!FG32=8,"8 Tomme Chèvre 250g",IF('Tableau (3)'!FG32=9,"9 Tomme Chèvre 250g",IF('Tableau (3)'!FG32=10,"10 Tomme Chèvre 250g",IF('Tableau (3)'!FG32&gt;10,"!!!!!!!!!!!!!!","")))))))))))</f>
        <v/>
      </c>
      <c r="FE13" s="13" t="str">
        <f>IF('Tableau (3)'!FI11=1,"1 Comté 18M 500g",IF('Tableau (3)'!FI11=2,"2 Comté 18M 500g",IF('Tableau (3)'!FI11=3,"3 Comté 18M 500g",IF('Tableau (3)'!FI11=4,"4 Comté 18M 500g",IF('Tableau (3)'!FI11=5,"5 Comté 18M 500g",IF('Tableau (3)'!FI11=6,"6 Comté 18M 500g",IF('Tableau (3)'!FI11=7,"7 Comté 18M 500g",IF('Tableau (3)'!FI11=8,"8 Comté 18M 500g",IF('Tableau (3)'!FI11=9,"9 Comté 18M 500g",IF('Tableau (3)'!FI11=10,"10 Comté 18M 500g",IF('Tableau (3)'!FI11&gt;10,"!!!!!!!!!!!!!!","")))))))))))</f>
        <v/>
      </c>
      <c r="FF13" s="14" t="str">
        <f>IF('Tableau (3)'!FI32=1,"1 Tomme Chèvre 250g",IF('Tableau (3)'!FI32=2,"2 Tomme Chèvre 250g",IF('Tableau (3)'!FI32=3,"3 Tomme Chèvre 250g",IF('Tableau (3)'!FI32=4,"4 Tomme Chèvre 250g",IF('Tableau (3)'!FI32=5,"5 Tomme Chèvre 250g",IF('Tableau (3)'!FI32=6,"6 Tomme Chèvre 250g",IF('Tableau (3)'!FI32=7,"7 Tomme Chèvre 250g",IF('Tableau (3)'!FI32=8,"8 Tomme Chèvre 250g",IF('Tableau (3)'!FI32=9,"9 Tomme Chèvre 250g",IF('Tableau (3)'!FI32=10,"10 Tomme Chèvre 250g",IF('Tableau (3)'!FI32&gt;10,"!!!!!!!!!!!!!!","")))))))))))</f>
        <v/>
      </c>
      <c r="FG13" s="13" t="str">
        <f>IF('Tableau (3)'!FK11=1,"1 Comté 18M 500g",IF('Tableau (3)'!FK11=2,"2 Comté 18M 500g",IF('Tableau (3)'!FK11=3,"3 Comté 18M 500g",IF('Tableau (3)'!FK11=4,"4 Comté 18M 500g",IF('Tableau (3)'!FK11=5,"5 Comté 18M 500g",IF('Tableau (3)'!FK11=6,"6 Comté 18M 500g",IF('Tableau (3)'!FK11=7,"7 Comté 18M 500g",IF('Tableau (3)'!FK11=8,"8 Comté 18M 500g",IF('Tableau (3)'!FK11=9,"9 Comté 18M 500g",IF('Tableau (3)'!FK11=10,"10 Comté 18M 500g",IF('Tableau (3)'!FK11&gt;10,"!!!!!!!!!!!!!!","")))))))))))</f>
        <v/>
      </c>
      <c r="FH13" s="14" t="str">
        <f>IF('Tableau (3)'!FK32=1,"1 Tomme Chèvre 250g",IF('Tableau (3)'!FK32=2,"2 Tomme Chèvre 250g",IF('Tableau (3)'!FK32=3,"3 Tomme Chèvre 250g",IF('Tableau (3)'!FK32=4,"4 Tomme Chèvre 250g",IF('Tableau (3)'!FK32=5,"5 Tomme Chèvre 250g",IF('Tableau (3)'!FK32=6,"6 Tomme Chèvre 250g",IF('Tableau (3)'!FK32=7,"7 Tomme Chèvre 250g",IF('Tableau (3)'!FK32=8,"8 Tomme Chèvre 250g",IF('Tableau (3)'!FK32=9,"9 Tomme Chèvre 250g",IF('Tableau (3)'!FK32=10,"10 Tomme Chèvre 250g",IF('Tableau (3)'!FK32&gt;10,"!!!!!!!!!!!!!!","")))))))))))</f>
        <v/>
      </c>
      <c r="FI13" s="13" t="str">
        <f>IF('Tableau (3)'!FM11=1,"1 Comté 18M 500g",IF('Tableau (3)'!FM11=2,"2 Comté 18M 500g",IF('Tableau (3)'!FM11=3,"3 Comté 18M 500g",IF('Tableau (3)'!FM11=4,"4 Comté 18M 500g",IF('Tableau (3)'!FM11=5,"5 Comté 18M 500g",IF('Tableau (3)'!FM11=6,"6 Comté 18M 500g",IF('Tableau (3)'!FM11=7,"7 Comté 18M 500g",IF('Tableau (3)'!FM11=8,"8 Comté 18M 500g",IF('Tableau (3)'!FM11=9,"9 Comté 18M 500g",IF('Tableau (3)'!FM11=10,"10 Comté 18M 500g",IF('Tableau (3)'!FM11&gt;10,"!!!!!!!!!!!!!!","")))))))))))</f>
        <v/>
      </c>
      <c r="FJ13" s="14" t="str">
        <f>IF('Tableau (3)'!FM32=1,"1 Tomme Chèvre 250g",IF('Tableau (3)'!FM32=2,"2 Tomme Chèvre 250g",IF('Tableau (3)'!FM32=3,"3 Tomme Chèvre 250g",IF('Tableau (3)'!FM32=4,"4 Tomme Chèvre 250g",IF('Tableau (3)'!FM32=5,"5 Tomme Chèvre 250g",IF('Tableau (3)'!FM32=6,"6 Tomme Chèvre 250g",IF('Tableau (3)'!FM32=7,"7 Tomme Chèvre 250g",IF('Tableau (3)'!FM32=8,"8 Tomme Chèvre 250g",IF('Tableau (3)'!FM32=9,"9 Tomme Chèvre 250g",IF('Tableau (3)'!FM32=10,"10 Tomme Chèvre 250g",IF('Tableau (3)'!FM32&gt;10,"!!!!!!!!!!!!!!","")))))))))))</f>
        <v/>
      </c>
      <c r="FK13" s="13" t="str">
        <f>IF('Tableau (3)'!FO11=1,"1 Comté 18M 500g",IF('Tableau (3)'!FO11=2,"2 Comté 18M 500g",IF('Tableau (3)'!FO11=3,"3 Comté 18M 500g",IF('Tableau (3)'!FO11=4,"4 Comté 18M 500g",IF('Tableau (3)'!FO11=5,"5 Comté 18M 500g",IF('Tableau (3)'!FO11=6,"6 Comté 18M 500g",IF('Tableau (3)'!FO11=7,"7 Comté 18M 500g",IF('Tableau (3)'!FO11=8,"8 Comté 18M 500g",IF('Tableau (3)'!FO11=9,"9 Comté 18M 500g",IF('Tableau (3)'!FO11=10,"10 Comté 18M 500g",IF('Tableau (3)'!FO11&gt;10,"!!!!!!!!!!!!!!","")))))))))))</f>
        <v/>
      </c>
      <c r="FL13" s="14" t="str">
        <f>IF('Tableau (3)'!FO32=1,"1 Tomme Chèvre 250g",IF('Tableau (3)'!FO32=2,"2 Tomme Chèvre 250g",IF('Tableau (3)'!FO32=3,"3 Tomme Chèvre 250g",IF('Tableau (3)'!FO32=4,"4 Tomme Chèvre 250g",IF('Tableau (3)'!FO32=5,"5 Tomme Chèvre 250g",IF('Tableau (3)'!FO32=6,"6 Tomme Chèvre 250g",IF('Tableau (3)'!FO32=7,"7 Tomme Chèvre 250g",IF('Tableau (3)'!FO32=8,"8 Tomme Chèvre 250g",IF('Tableau (3)'!FO32=9,"9 Tomme Chèvre 250g",IF('Tableau (3)'!FO32=10,"10 Tomme Chèvre 250g",IF('Tableau (3)'!FO32&gt;10,"!!!!!!!!!!!!!!","")))))))))))</f>
        <v/>
      </c>
      <c r="FM13" s="13" t="str">
        <f>IF('Tableau (3)'!FQ11=1,"1 Comté 18M 500g",IF('Tableau (3)'!FQ11=2,"2 Comté 18M 500g",IF('Tableau (3)'!FQ11=3,"3 Comté 18M 500g",IF('Tableau (3)'!FQ11=4,"4 Comté 18M 500g",IF('Tableau (3)'!FQ11=5,"5 Comté 18M 500g",IF('Tableau (3)'!FQ11=6,"6 Comté 18M 500g",IF('Tableau (3)'!FQ11=7,"7 Comté 18M 500g",IF('Tableau (3)'!FQ11=8,"8 Comté 18M 500g",IF('Tableau (3)'!FQ11=9,"9 Comté 18M 500g",IF('Tableau (3)'!FQ11=10,"10 Comté 18M 500g",IF('Tableau (3)'!FQ11&gt;10,"!!!!!!!!!!!!!!","")))))))))))</f>
        <v/>
      </c>
      <c r="FN13" s="14" t="str">
        <f>IF('Tableau (3)'!FQ32=1,"1 Tomme Chèvre 250g",IF('Tableau (3)'!FQ32=2,"2 Tomme Chèvre 250g",IF('Tableau (3)'!FQ32=3,"3 Tomme Chèvre 250g",IF('Tableau (3)'!FQ32=4,"4 Tomme Chèvre 250g",IF('Tableau (3)'!FQ32=5,"5 Tomme Chèvre 250g",IF('Tableau (3)'!FQ32=6,"6 Tomme Chèvre 250g",IF('Tableau (3)'!FQ32=7,"7 Tomme Chèvre 250g",IF('Tableau (3)'!FQ32=8,"8 Tomme Chèvre 250g",IF('Tableau (3)'!FQ32=9,"9 Tomme Chèvre 250g",IF('Tableau (3)'!FQ32=10,"10 Tomme Chèvre 250g",IF('Tableau (3)'!FQ32&gt;10,"!!!!!!!!!!!!!!","")))))))))))</f>
        <v/>
      </c>
      <c r="FO13" s="13" t="str">
        <f>IF('Tableau (3)'!FS11=1,"1 Comté 18M 500g",IF('Tableau (3)'!FS11=2,"2 Comté 18M 500g",IF('Tableau (3)'!FS11=3,"3 Comté 18M 500g",IF('Tableau (3)'!FS11=4,"4 Comté 18M 500g",IF('Tableau (3)'!FS11=5,"5 Comté 18M 500g",IF('Tableau (3)'!FS11=6,"6 Comté 18M 500g",IF('Tableau (3)'!FS11=7,"7 Comté 18M 500g",IF('Tableau (3)'!FS11=8,"8 Comté 18M 500g",IF('Tableau (3)'!FS11=9,"9 Comté 18M 500g",IF('Tableau (3)'!FS11=10,"10 Comté 18M 500g",IF('Tableau (3)'!FS11&gt;10,"!!!!!!!!!!!!!!","")))))))))))</f>
        <v/>
      </c>
      <c r="FP13" s="14" t="str">
        <f>IF('Tableau (3)'!FS32=1,"1 Tomme Chèvre 250g",IF('Tableau (3)'!FS32=2,"2 Tomme Chèvre 250g",IF('Tableau (3)'!FS32=3,"3 Tomme Chèvre 250g",IF('Tableau (3)'!FS32=4,"4 Tomme Chèvre 250g",IF('Tableau (3)'!FS32=5,"5 Tomme Chèvre 250g",IF('Tableau (3)'!FS32=6,"6 Tomme Chèvre 250g",IF('Tableau (3)'!FS32=7,"7 Tomme Chèvre 250g",IF('Tableau (3)'!FS32=8,"8 Tomme Chèvre 250g",IF('Tableau (3)'!FS32=9,"9 Tomme Chèvre 250g",IF('Tableau (3)'!FS32=10,"10 Tomme Chèvre 250g",IF('Tableau (3)'!FS32&gt;10,"!!!!!!!!!!!!!!","")))))))))))</f>
        <v/>
      </c>
      <c r="FQ13" s="13" t="str">
        <f>IF('Tableau (3)'!FU11=1,"1 Comté 18M 500g",IF('Tableau (3)'!FU11=2,"2 Comté 18M 500g",IF('Tableau (3)'!FU11=3,"3 Comté 18M 500g",IF('Tableau (3)'!FU11=4,"4 Comté 18M 500g",IF('Tableau (3)'!FU11=5,"5 Comté 18M 500g",IF('Tableau (3)'!FU11=6,"6 Comté 18M 500g",IF('Tableau (3)'!FU11=7,"7 Comté 18M 500g",IF('Tableau (3)'!FU11=8,"8 Comté 18M 500g",IF('Tableau (3)'!FU11=9,"9 Comté 18M 500g",IF('Tableau (3)'!FU11=10,"10 Comté 18M 500g",IF('Tableau (3)'!FU11&gt;10,"!!!!!!!!!!!!!!","")))))))))))</f>
        <v/>
      </c>
      <c r="FR13" s="14" t="str">
        <f>IF('Tableau (3)'!FU32=1,"1 Tomme Chèvre 250g",IF('Tableau (3)'!FU32=2,"2 Tomme Chèvre 250g",IF('Tableau (3)'!FU32=3,"3 Tomme Chèvre 250g",IF('Tableau (3)'!FU32=4,"4 Tomme Chèvre 250g",IF('Tableau (3)'!FU32=5,"5 Tomme Chèvre 250g",IF('Tableau (3)'!FU32=6,"6 Tomme Chèvre 250g",IF('Tableau (3)'!FU32=7,"7 Tomme Chèvre 250g",IF('Tableau (3)'!FU32=8,"8 Tomme Chèvre 250g",IF('Tableau (3)'!FU32=9,"9 Tomme Chèvre 250g",IF('Tableau (3)'!FU32=10,"10 Tomme Chèvre 250g",IF('Tableau (3)'!FU32&gt;10,"!!!!!!!!!!!!!!","")))))))))))</f>
        <v/>
      </c>
      <c r="FS13" s="13" t="str">
        <f>IF('Tableau (3)'!FW11=1,"1 Comté 18M 500g",IF('Tableau (3)'!FW11=2,"2 Comté 18M 500g",IF('Tableau (3)'!FW11=3,"3 Comté 18M 500g",IF('Tableau (3)'!FW11=4,"4 Comté 18M 500g",IF('Tableau (3)'!FW11=5,"5 Comté 18M 500g",IF('Tableau (3)'!FW11=6,"6 Comté 18M 500g",IF('Tableau (3)'!FW11=7,"7 Comté 18M 500g",IF('Tableau (3)'!FW11=8,"8 Comté 18M 500g",IF('Tableau (3)'!FW11=9,"9 Comté 18M 500g",IF('Tableau (3)'!FW11=10,"10 Comté 18M 500g",IF('Tableau (3)'!FW11&gt;10,"!!!!!!!!!!!!!!","")))))))))))</f>
        <v/>
      </c>
      <c r="FT13" s="14" t="str">
        <f>IF('Tableau (3)'!FW32=1,"1 Tomme Chèvre 250g",IF('Tableau (3)'!FW32=2,"2 Tomme Chèvre 250g",IF('Tableau (3)'!FW32=3,"3 Tomme Chèvre 250g",IF('Tableau (3)'!FW32=4,"4 Tomme Chèvre 250g",IF('Tableau (3)'!FW32=5,"5 Tomme Chèvre 250g",IF('Tableau (3)'!FW32=6,"6 Tomme Chèvre 250g",IF('Tableau (3)'!FW32=7,"7 Tomme Chèvre 250g",IF('Tableau (3)'!FW32=8,"8 Tomme Chèvre 250g",IF('Tableau (3)'!FW32=9,"9 Tomme Chèvre 250g",IF('Tableau (3)'!FW32=10,"10 Tomme Chèvre 250g",IF('Tableau (3)'!FW32&gt;10,"!!!!!!!!!!!!!!","")))))))))))</f>
        <v/>
      </c>
      <c r="FU13" s="13" t="str">
        <f>IF('Tableau (3)'!FY11=1,"1 Comté 18M 500g",IF('Tableau (3)'!FY11=2,"2 Comté 18M 500g",IF('Tableau (3)'!FY11=3,"3 Comté 18M 500g",IF('Tableau (3)'!FY11=4,"4 Comté 18M 500g",IF('Tableau (3)'!FY11=5,"5 Comté 18M 500g",IF('Tableau (3)'!FY11=6,"6 Comté 18M 500g",IF('Tableau (3)'!FY11=7,"7 Comté 18M 500g",IF('Tableau (3)'!FY11=8,"8 Comté 18M 500g",IF('Tableau (3)'!FY11=9,"9 Comté 18M 500g",IF('Tableau (3)'!FY11=10,"10 Comté 18M 500g",IF('Tableau (3)'!FY11&gt;10,"!!!!!!!!!!!!!!","")))))))))))</f>
        <v/>
      </c>
      <c r="FV13" s="14" t="str">
        <f>IF('Tableau (3)'!FY32=1,"1 Tomme Chèvre 250g",IF('Tableau (3)'!FY32=2,"2 Tomme Chèvre 250g",IF('Tableau (3)'!FY32=3,"3 Tomme Chèvre 250g",IF('Tableau (3)'!FY32=4,"4 Tomme Chèvre 250g",IF('Tableau (3)'!FY32=5,"5 Tomme Chèvre 250g",IF('Tableau (3)'!FY32=6,"6 Tomme Chèvre 250g",IF('Tableau (3)'!FY32=7,"7 Tomme Chèvre 250g",IF('Tableau (3)'!FY32=8,"8 Tomme Chèvre 250g",IF('Tableau (3)'!FY32=9,"9 Tomme Chèvre 250g",IF('Tableau (3)'!FY32=10,"10 Tomme Chèvre 250g",IF('Tableau (3)'!FY32&gt;10,"!!!!!!!!!!!!!!","")))))))))))</f>
        <v/>
      </c>
      <c r="FW13" s="13" t="str">
        <f>IF('Tableau (3)'!GA11=1,"1 Comté 18M 500g",IF('Tableau (3)'!GA11=2,"2 Comté 18M 500g",IF('Tableau (3)'!GA11=3,"3 Comté 18M 500g",IF('Tableau (3)'!GA11=4,"4 Comté 18M 500g",IF('Tableau (3)'!GA11=5,"5 Comté 18M 500g",IF('Tableau (3)'!GA11=6,"6 Comté 18M 500g",IF('Tableau (3)'!GA11=7,"7 Comté 18M 500g",IF('Tableau (3)'!GA11=8,"8 Comté 18M 500g",IF('Tableau (3)'!GA11=9,"9 Comté 18M 500g",IF('Tableau (3)'!GA11=10,"10 Comté 18M 500g",IF('Tableau (3)'!GA11&gt;10,"!!!!!!!!!!!!!!","")))))))))))</f>
        <v/>
      </c>
      <c r="FX13" s="14" t="str">
        <f>IF('Tableau (3)'!GA32=1,"1 Tomme Chèvre 250g",IF('Tableau (3)'!GA32=2,"2 Tomme Chèvre 250g",IF('Tableau (3)'!GA32=3,"3 Tomme Chèvre 250g",IF('Tableau (3)'!GA32=4,"4 Tomme Chèvre 250g",IF('Tableau (3)'!GA32=5,"5 Tomme Chèvre 250g",IF('Tableau (3)'!GA32=6,"6 Tomme Chèvre 250g",IF('Tableau (3)'!GA32=7,"7 Tomme Chèvre 250g",IF('Tableau (3)'!GA32=8,"8 Tomme Chèvre 250g",IF('Tableau (3)'!GA32=9,"9 Tomme Chèvre 250g",IF('Tableau (3)'!GA32=10,"10 Tomme Chèvre 250g",IF('Tableau (3)'!GA32&gt;10,"!!!!!!!!!!!!!!","")))))))))))</f>
        <v/>
      </c>
      <c r="FY13" s="13" t="str">
        <f>IF('Tableau (3)'!GC11=1,"1 Comté 18M 500g",IF('Tableau (3)'!GC11=2,"2 Comté 18M 500g",IF('Tableau (3)'!GC11=3,"3 Comté 18M 500g",IF('Tableau (3)'!GC11=4,"4 Comté 18M 500g",IF('Tableau (3)'!GC11=5,"5 Comté 18M 500g",IF('Tableau (3)'!GC11=6,"6 Comté 18M 500g",IF('Tableau (3)'!GC11=7,"7 Comté 18M 500g",IF('Tableau (3)'!GC11=8,"8 Comté 18M 500g",IF('Tableau (3)'!GC11=9,"9 Comté 18M 500g",IF('Tableau (3)'!GC11=10,"10 Comté 18M 500g",IF('Tableau (3)'!GC11&gt;10,"!!!!!!!!!!!!!!","")))))))))))</f>
        <v/>
      </c>
      <c r="FZ13" s="14" t="str">
        <f>IF('Tableau (3)'!GC32=1,"1 Tomme Chèvre 250g",IF('Tableau (3)'!GC32=2,"2 Tomme Chèvre 250g",IF('Tableau (3)'!GC32=3,"3 Tomme Chèvre 250g",IF('Tableau (3)'!GC32=4,"4 Tomme Chèvre 250g",IF('Tableau (3)'!GC32=5,"5 Tomme Chèvre 250g",IF('Tableau (3)'!GC32=6,"6 Tomme Chèvre 250g",IF('Tableau (3)'!GC32=7,"7 Tomme Chèvre 250g",IF('Tableau (3)'!GC32=8,"8 Tomme Chèvre 250g",IF('Tableau (3)'!GC32=9,"9 Tomme Chèvre 250g",IF('Tableau (3)'!GC32=10,"10 Tomme Chèvre 250g",IF('Tableau (3)'!GC32&gt;10,"!!!!!!!!!!!!!!","")))))))))))</f>
        <v/>
      </c>
      <c r="GA13" s="13" t="str">
        <f>IF('Tableau (3)'!GE11=1,"1 Comté 18M 500g",IF('Tableau (3)'!GE11=2,"2 Comté 18M 500g",IF('Tableau (3)'!GE11=3,"3 Comté 18M 500g",IF('Tableau (3)'!GE11=4,"4 Comté 18M 500g",IF('Tableau (3)'!GE11=5,"5 Comté 18M 500g",IF('Tableau (3)'!GE11=6,"6 Comté 18M 500g",IF('Tableau (3)'!GE11=7,"7 Comté 18M 500g",IF('Tableau (3)'!GE11=8,"8 Comté 18M 500g",IF('Tableau (3)'!GE11=9,"9 Comté 18M 500g",IF('Tableau (3)'!GE11=10,"10 Comté 18M 500g",IF('Tableau (3)'!GE11&gt;10,"!!!!!!!!!!!!!!","")))))))))))</f>
        <v/>
      </c>
      <c r="GB13" s="14" t="str">
        <f>IF('Tableau (3)'!GE32=1,"1 Tomme Chèvre 250g",IF('Tableau (3)'!GE32=2,"2 Tomme Chèvre 250g",IF('Tableau (3)'!GE32=3,"3 Tomme Chèvre 250g",IF('Tableau (3)'!GE32=4,"4 Tomme Chèvre 250g",IF('Tableau (3)'!GE32=5,"5 Tomme Chèvre 250g",IF('Tableau (3)'!GE32=6,"6 Tomme Chèvre 250g",IF('Tableau (3)'!GE32=7,"7 Tomme Chèvre 250g",IF('Tableau (3)'!GE32=8,"8 Tomme Chèvre 250g",IF('Tableau (3)'!GE32=9,"9 Tomme Chèvre 250g",IF('Tableau (3)'!GE32=10,"10 Tomme Chèvre 250g",IF('Tableau (3)'!GE32&gt;10,"!!!!!!!!!!!!!!","")))))))))))</f>
        <v/>
      </c>
      <c r="GC13" s="13" t="str">
        <f>IF('Tableau (3)'!GG11=1,"1 Comté 18M 500g",IF('Tableau (3)'!GG11=2,"2 Comté 18M 500g",IF('Tableau (3)'!GG11=3,"3 Comté 18M 500g",IF('Tableau (3)'!GG11=4,"4 Comté 18M 500g",IF('Tableau (3)'!GG11=5,"5 Comté 18M 500g",IF('Tableau (3)'!GG11=6,"6 Comté 18M 500g",IF('Tableau (3)'!GG11=7,"7 Comté 18M 500g",IF('Tableau (3)'!GG11=8,"8 Comté 18M 500g",IF('Tableau (3)'!GG11=9,"9 Comté 18M 500g",IF('Tableau (3)'!GG11=10,"10 Comté 18M 500g",IF('Tableau (3)'!GG11&gt;10,"!!!!!!!!!!!!!!","")))))))))))</f>
        <v/>
      </c>
      <c r="GD13" s="14" t="str">
        <f>IF('Tableau (3)'!GG32=1,"1 Tomme Chèvre 250g",IF('Tableau (3)'!GG32=2,"2 Tomme Chèvre 250g",IF('Tableau (3)'!GG32=3,"3 Tomme Chèvre 250g",IF('Tableau (3)'!GG32=4,"4 Tomme Chèvre 250g",IF('Tableau (3)'!GG32=5,"5 Tomme Chèvre 250g",IF('Tableau (3)'!GG32=6,"6 Tomme Chèvre 250g",IF('Tableau (3)'!GG32=7,"7 Tomme Chèvre 250g",IF('Tableau (3)'!GG32=8,"8 Tomme Chèvre 250g",IF('Tableau (3)'!GG32=9,"9 Tomme Chèvre 250g",IF('Tableau (3)'!GG32=10,"10 Tomme Chèvre 250g",IF('Tableau (3)'!GG32&gt;10,"!!!!!!!!!!!!!!","")))))))))))</f>
        <v/>
      </c>
      <c r="GE13" s="13" t="str">
        <f>IF('Tableau (3)'!GI11=1,"1 Comté 18M 500g",IF('Tableau (3)'!GI11=2,"2 Comté 18M 500g",IF('Tableau (3)'!GI11=3,"3 Comté 18M 500g",IF('Tableau (3)'!GI11=4,"4 Comté 18M 500g",IF('Tableau (3)'!GI11=5,"5 Comté 18M 500g",IF('Tableau (3)'!GI11=6,"6 Comté 18M 500g",IF('Tableau (3)'!GI11=7,"7 Comté 18M 500g",IF('Tableau (3)'!GI11=8,"8 Comté 18M 500g",IF('Tableau (3)'!GI11=9,"9 Comté 18M 500g",IF('Tableau (3)'!GI11=10,"10 Comté 18M 500g",IF('Tableau (3)'!GI11&gt;10,"!!!!!!!!!!!!!!","")))))))))))</f>
        <v/>
      </c>
      <c r="GF13" s="14" t="str">
        <f>IF('Tableau (3)'!GI32=1,"1 Tomme Chèvre 250g",IF('Tableau (3)'!GI32=2,"2 Tomme Chèvre 250g",IF('Tableau (3)'!GI32=3,"3 Tomme Chèvre 250g",IF('Tableau (3)'!GI32=4,"4 Tomme Chèvre 250g",IF('Tableau (3)'!GI32=5,"5 Tomme Chèvre 250g",IF('Tableau (3)'!GI32=6,"6 Tomme Chèvre 250g",IF('Tableau (3)'!GI32=7,"7 Tomme Chèvre 250g",IF('Tableau (3)'!GI32=8,"8 Tomme Chèvre 250g",IF('Tableau (3)'!GI32=9,"9 Tomme Chèvre 250g",IF('Tableau (3)'!GI32=10,"10 Tomme Chèvre 250g",IF('Tableau (3)'!GI32&gt;10,"!!!!!!!!!!!!!!","")))))))))))</f>
        <v/>
      </c>
      <c r="GG13" s="13" t="str">
        <f>IF('Tableau (3)'!GK11=1,"1 Comté 18M 500g",IF('Tableau (3)'!GK11=2,"2 Comté 18M 500g",IF('Tableau (3)'!GK11=3,"3 Comté 18M 500g",IF('Tableau (3)'!GK11=4,"4 Comté 18M 500g",IF('Tableau (3)'!GK11=5,"5 Comté 18M 500g",IF('Tableau (3)'!GK11=6,"6 Comté 18M 500g",IF('Tableau (3)'!GK11=7,"7 Comté 18M 500g",IF('Tableau (3)'!GK11=8,"8 Comté 18M 500g",IF('Tableau (3)'!GK11=9,"9 Comté 18M 500g",IF('Tableau (3)'!GK11=10,"10 Comté 18M 500g",IF('Tableau (3)'!GK11&gt;10,"!!!!!!!!!!!!!!","")))))))))))</f>
        <v/>
      </c>
      <c r="GH13" s="14" t="str">
        <f>IF('Tableau (3)'!GK32=1,"1 Tomme Chèvre 250g",IF('Tableau (3)'!GK32=2,"2 Tomme Chèvre 250g",IF('Tableau (3)'!GK32=3,"3 Tomme Chèvre 250g",IF('Tableau (3)'!GK32=4,"4 Tomme Chèvre 250g",IF('Tableau (3)'!GK32=5,"5 Tomme Chèvre 250g",IF('Tableau (3)'!GK32=6,"6 Tomme Chèvre 250g",IF('Tableau (3)'!GK32=7,"7 Tomme Chèvre 250g",IF('Tableau (3)'!GK32=8,"8 Tomme Chèvre 250g",IF('Tableau (3)'!GK32=9,"9 Tomme Chèvre 250g",IF('Tableau (3)'!GK32=10,"10 Tomme Chèvre 250g",IF('Tableau (3)'!GK32&gt;10,"!!!!!!!!!!!!!!","")))))))))))</f>
        <v/>
      </c>
      <c r="GI13" s="13" t="str">
        <f>IF('Tableau (3)'!GM11=1,"1 Comté 18M 500g",IF('Tableau (3)'!GM11=2,"2 Comté 18M 500g",IF('Tableau (3)'!GM11=3,"3 Comté 18M 500g",IF('Tableau (3)'!GM11=4,"4 Comté 18M 500g",IF('Tableau (3)'!GM11=5,"5 Comté 18M 500g",IF('Tableau (3)'!GM11=6,"6 Comté 18M 500g",IF('Tableau (3)'!GM11=7,"7 Comté 18M 500g",IF('Tableau (3)'!GM11=8,"8 Comté 18M 500g",IF('Tableau (3)'!GM11=9,"9 Comté 18M 500g",IF('Tableau (3)'!GM11=10,"10 Comté 18M 500g",IF('Tableau (3)'!GM11&gt;10,"!!!!!!!!!!!!!!","")))))))))))</f>
        <v/>
      </c>
      <c r="GJ13" s="14" t="str">
        <f>IF('Tableau (3)'!GM32=1,"1 Tomme Chèvre 250g",IF('Tableau (3)'!GM32=2,"2 Tomme Chèvre 250g",IF('Tableau (3)'!GM32=3,"3 Tomme Chèvre 250g",IF('Tableau (3)'!GM32=4,"4 Tomme Chèvre 250g",IF('Tableau (3)'!GM32=5,"5 Tomme Chèvre 250g",IF('Tableau (3)'!GM32=6,"6 Tomme Chèvre 250g",IF('Tableau (3)'!GM32=7,"7 Tomme Chèvre 250g",IF('Tableau (3)'!GM32=8,"8 Tomme Chèvre 250g",IF('Tableau (3)'!GM32=9,"9 Tomme Chèvre 250g",IF('Tableau (3)'!GM32=10,"10 Tomme Chèvre 250g",IF('Tableau (3)'!GM32&gt;10,"!!!!!!!!!!!!!!","")))))))))))</f>
        <v/>
      </c>
      <c r="GK13" s="13" t="str">
        <f>IF('Tableau (3)'!GO11=1,"1 Comté 18M 500g",IF('Tableau (3)'!GO11=2,"2 Comté 18M 500g",IF('Tableau (3)'!GO11=3,"3 Comté 18M 500g",IF('Tableau (3)'!GO11=4,"4 Comté 18M 500g",IF('Tableau (3)'!GO11=5,"5 Comté 18M 500g",IF('Tableau (3)'!GO11=6,"6 Comté 18M 500g",IF('Tableau (3)'!GO11=7,"7 Comté 18M 500g",IF('Tableau (3)'!GO11=8,"8 Comté 18M 500g",IF('Tableau (3)'!GO11=9,"9 Comté 18M 500g",IF('Tableau (3)'!GO11=10,"10 Comté 18M 500g",IF('Tableau (3)'!GO11&gt;10,"!!!!!!!!!!!!!!","")))))))))))</f>
        <v/>
      </c>
      <c r="GL13" s="14" t="str">
        <f>IF('Tableau (3)'!GO32=1,"1 Tomme Chèvre 250g",IF('Tableau (3)'!GO32=2,"2 Tomme Chèvre 250g",IF('Tableau (3)'!GO32=3,"3 Tomme Chèvre 250g",IF('Tableau (3)'!GO32=4,"4 Tomme Chèvre 250g",IF('Tableau (3)'!GO32=5,"5 Tomme Chèvre 250g",IF('Tableau (3)'!GO32=6,"6 Tomme Chèvre 250g",IF('Tableau (3)'!GO32=7,"7 Tomme Chèvre 250g",IF('Tableau (3)'!GO32=8,"8 Tomme Chèvre 250g",IF('Tableau (3)'!GO32=9,"9 Tomme Chèvre 250g",IF('Tableau (3)'!GO32=10,"10 Tomme Chèvre 250g",IF('Tableau (3)'!GO32&gt;10,"!!!!!!!!!!!!!!","")))))))))))</f>
        <v/>
      </c>
      <c r="GM13" s="13" t="str">
        <f>IF('Tableau (3)'!GQ11=1,"1 Comté 18M 500g",IF('Tableau (3)'!GQ11=2,"2 Comté 18M 500g",IF('Tableau (3)'!GQ11=3,"3 Comté 18M 500g",IF('Tableau (3)'!GQ11=4,"4 Comté 18M 500g",IF('Tableau (3)'!GQ11=5,"5 Comté 18M 500g",IF('Tableau (3)'!GQ11=6,"6 Comté 18M 500g",IF('Tableau (3)'!GQ11=7,"7 Comté 18M 500g",IF('Tableau (3)'!GQ11=8,"8 Comté 18M 500g",IF('Tableau (3)'!GQ11=9,"9 Comté 18M 500g",IF('Tableau (3)'!GQ11=10,"10 Comté 18M 500g",IF('Tableau (3)'!GQ11&gt;10,"!!!!!!!!!!!!!!","")))))))))))</f>
        <v/>
      </c>
      <c r="GN13" s="14" t="str">
        <f>IF('Tableau (3)'!GQ32=1,"1 Tomme Chèvre 250g",IF('Tableau (3)'!GQ32=2,"2 Tomme Chèvre 250g",IF('Tableau (3)'!GQ32=3,"3 Tomme Chèvre 250g",IF('Tableau (3)'!GQ32=4,"4 Tomme Chèvre 250g",IF('Tableau (3)'!GQ32=5,"5 Tomme Chèvre 250g",IF('Tableau (3)'!GQ32=6,"6 Tomme Chèvre 250g",IF('Tableau (3)'!GQ32=7,"7 Tomme Chèvre 250g",IF('Tableau (3)'!GQ32=8,"8 Tomme Chèvre 250g",IF('Tableau (3)'!GQ32=9,"9 Tomme Chèvre 250g",IF('Tableau (3)'!GQ32=10,"10 Tomme Chèvre 250g",IF('Tableau (3)'!GQ32&gt;10,"!!!!!!!!!!!!!!","")))))))))))</f>
        <v/>
      </c>
      <c r="GO13" s="13" t="str">
        <f>IF('Tableau (3)'!GS11=1,"1 Comté 18M 500g",IF('Tableau (3)'!GS11=2,"2 Comté 18M 500g",IF('Tableau (3)'!GS11=3,"3 Comté 18M 500g",IF('Tableau (3)'!GS11=4,"4 Comté 18M 500g",IF('Tableau (3)'!GS11=5,"5 Comté 18M 500g",IF('Tableau (3)'!GS11=6,"6 Comté 18M 500g",IF('Tableau (3)'!GS11=7,"7 Comté 18M 500g",IF('Tableau (3)'!GS11=8,"8 Comté 18M 500g",IF('Tableau (3)'!GS11=9,"9 Comté 18M 500g",IF('Tableau (3)'!GS11=10,"10 Comté 18M 500g",IF('Tableau (3)'!GS11&gt;10,"!!!!!!!!!!!!!!","")))))))))))</f>
        <v/>
      </c>
      <c r="GP13" s="14" t="str">
        <f>IF('Tableau (3)'!GS32=1,"1 Tomme Chèvre 250g",IF('Tableau (3)'!GS32=2,"2 Tomme Chèvre 250g",IF('Tableau (3)'!GS32=3,"3 Tomme Chèvre 250g",IF('Tableau (3)'!GS32=4,"4 Tomme Chèvre 250g",IF('Tableau (3)'!GS32=5,"5 Tomme Chèvre 250g",IF('Tableau (3)'!GS32=6,"6 Tomme Chèvre 250g",IF('Tableau (3)'!GS32=7,"7 Tomme Chèvre 250g",IF('Tableau (3)'!GS32=8,"8 Tomme Chèvre 250g",IF('Tableau (3)'!GS32=9,"9 Tomme Chèvre 250g",IF('Tableau (3)'!GS32=10,"10 Tomme Chèvre 250g",IF('Tableau (3)'!GS32&gt;10,"!!!!!!!!!!!!!!","")))))))))))</f>
        <v/>
      </c>
      <c r="GQ13" s="13" t="str">
        <f>IF('Tableau (3)'!GU11=1,"1 Comté 18M 500g",IF('Tableau (3)'!GU11=2,"2 Comté 18M 500g",IF('Tableau (3)'!GU11=3,"3 Comté 18M 500g",IF('Tableau (3)'!GU11=4,"4 Comté 18M 500g",IF('Tableau (3)'!GU11=5,"5 Comté 18M 500g",IF('Tableau (3)'!GU11=6,"6 Comté 18M 500g",IF('Tableau (3)'!GU11=7,"7 Comté 18M 500g",IF('Tableau (3)'!GU11=8,"8 Comté 18M 500g",IF('Tableau (3)'!GU11=9,"9 Comté 18M 500g",IF('Tableau (3)'!GU11=10,"10 Comté 18M 500g",IF('Tableau (3)'!GU11&gt;10,"!!!!!!!!!!!!!!","")))))))))))</f>
        <v/>
      </c>
      <c r="GR13" s="14" t="str">
        <f>IF('Tableau (3)'!GU32=1,"1 Tomme Chèvre 250g",IF('Tableau (3)'!GU32=2,"2 Tomme Chèvre 250g",IF('Tableau (3)'!GU32=3,"3 Tomme Chèvre 250g",IF('Tableau (3)'!GU32=4,"4 Tomme Chèvre 250g",IF('Tableau (3)'!GU32=5,"5 Tomme Chèvre 250g",IF('Tableau (3)'!GU32=6,"6 Tomme Chèvre 250g",IF('Tableau (3)'!GU32=7,"7 Tomme Chèvre 250g",IF('Tableau (3)'!GU32=8,"8 Tomme Chèvre 250g",IF('Tableau (3)'!GU32=9,"9 Tomme Chèvre 250g",IF('Tableau (3)'!GU32=10,"10 Tomme Chèvre 250g",IF('Tableau (3)'!GU32&gt;10,"!!!!!!!!!!!!!!","")))))))))))</f>
        <v/>
      </c>
      <c r="GS13" s="13" t="str">
        <f>IF('Tableau (3)'!GW11=1,"1 Comté 18M 500g",IF('Tableau (3)'!GW11=2,"2 Comté 18M 500g",IF('Tableau (3)'!GW11=3,"3 Comté 18M 500g",IF('Tableau (3)'!GW11=4,"4 Comté 18M 500g",IF('Tableau (3)'!GW11=5,"5 Comté 18M 500g",IF('Tableau (3)'!GW11=6,"6 Comté 18M 500g",IF('Tableau (3)'!GW11=7,"7 Comté 18M 500g",IF('Tableau (3)'!GW11=8,"8 Comté 18M 500g",IF('Tableau (3)'!GW11=9,"9 Comté 18M 500g",IF('Tableau (3)'!GW11=10,"10 Comté 18M 500g",IF('Tableau (3)'!GW11&gt;10,"!!!!!!!!!!!!!!","")))))))))))</f>
        <v/>
      </c>
      <c r="GT13" s="14" t="str">
        <f>IF('Tableau (3)'!GW32=1,"1 Tomme Chèvre 250g",IF('Tableau (3)'!GW32=2,"2 Tomme Chèvre 250g",IF('Tableau (3)'!GW32=3,"3 Tomme Chèvre 250g",IF('Tableau (3)'!GW32=4,"4 Tomme Chèvre 250g",IF('Tableau (3)'!GW32=5,"5 Tomme Chèvre 250g",IF('Tableau (3)'!GW32=6,"6 Tomme Chèvre 250g",IF('Tableau (3)'!GW32=7,"7 Tomme Chèvre 250g",IF('Tableau (3)'!GW32=8,"8 Tomme Chèvre 250g",IF('Tableau (3)'!GW32=9,"9 Tomme Chèvre 250g",IF('Tableau (3)'!GW32=10,"10 Tomme Chèvre 250g",IF('Tableau (3)'!GW32&gt;10,"!!!!!!!!!!!!!!","")))))))))))</f>
        <v/>
      </c>
      <c r="GU13" s="13" t="str">
        <f>IF('Tableau (3)'!GY11=1,"1 Comté 18M 500g",IF('Tableau (3)'!GY11=2,"2 Comté 18M 500g",IF('Tableau (3)'!GY11=3,"3 Comté 18M 500g",IF('Tableau (3)'!GY11=4,"4 Comté 18M 500g",IF('Tableau (3)'!GY11=5,"5 Comté 18M 500g",IF('Tableau (3)'!GY11=6,"6 Comté 18M 500g",IF('Tableau (3)'!GY11=7,"7 Comté 18M 500g",IF('Tableau (3)'!GY11=8,"8 Comté 18M 500g",IF('Tableau (3)'!GY11=9,"9 Comté 18M 500g",IF('Tableau (3)'!GY11=10,"10 Comté 18M 500g",IF('Tableau (3)'!GY11&gt;10,"!!!!!!!!!!!!!!","")))))))))))</f>
        <v/>
      </c>
      <c r="GV13" s="14" t="str">
        <f>IF('Tableau (3)'!GY32=1,"1 Tomme Chèvre 250g",IF('Tableau (3)'!GY32=2,"2 Tomme Chèvre 250g",IF('Tableau (3)'!GY32=3,"3 Tomme Chèvre 250g",IF('Tableau (3)'!GY32=4,"4 Tomme Chèvre 250g",IF('Tableau (3)'!GY32=5,"5 Tomme Chèvre 250g",IF('Tableau (3)'!GY32=6,"6 Tomme Chèvre 250g",IF('Tableau (3)'!GY32=7,"7 Tomme Chèvre 250g",IF('Tableau (3)'!GY32=8,"8 Tomme Chèvre 250g",IF('Tableau (3)'!GY32=9,"9 Tomme Chèvre 250g",IF('Tableau (3)'!GY32=10,"10 Tomme Chèvre 250g",IF('Tableau (3)'!GY32&gt;10,"!!!!!!!!!!!!!!","")))))))))))</f>
        <v/>
      </c>
      <c r="GW13" s="13" t="str">
        <f>IF('Tableau (3)'!HA11=1,"1 Comté 18M 500g",IF('Tableau (3)'!HA11=2,"2 Comté 18M 500g",IF('Tableau (3)'!HA11=3,"3 Comté 18M 500g",IF('Tableau (3)'!HA11=4,"4 Comté 18M 500g",IF('Tableau (3)'!HA11=5,"5 Comté 18M 500g",IF('Tableau (3)'!HA11=6,"6 Comté 18M 500g",IF('Tableau (3)'!HA11=7,"7 Comté 18M 500g",IF('Tableau (3)'!HA11=8,"8 Comté 18M 500g",IF('Tableau (3)'!HA11=9,"9 Comté 18M 500g",IF('Tableau (3)'!HA11=10,"10 Comté 18M 500g",IF('Tableau (3)'!HA11&gt;10,"!!!!!!!!!!!!!!","")))))))))))</f>
        <v/>
      </c>
      <c r="GX13" s="14" t="str">
        <f>IF('Tableau (3)'!HA32=1,"1 Tomme Chèvre 250g",IF('Tableau (3)'!HA32=2,"2 Tomme Chèvre 250g",IF('Tableau (3)'!HA32=3,"3 Tomme Chèvre 250g",IF('Tableau (3)'!HA32=4,"4 Tomme Chèvre 250g",IF('Tableau (3)'!HA32=5,"5 Tomme Chèvre 250g",IF('Tableau (3)'!HA32=6,"6 Tomme Chèvre 250g",IF('Tableau (3)'!HA32=7,"7 Tomme Chèvre 250g",IF('Tableau (3)'!HA32=8,"8 Tomme Chèvre 250g",IF('Tableau (3)'!HA32=9,"9 Tomme Chèvre 250g",IF('Tableau (3)'!HA32=10,"10 Tomme Chèvre 250g",IF('Tableau (3)'!HA32&gt;10,"!!!!!!!!!!!!!!","")))))))))))</f>
        <v/>
      </c>
      <c r="GY13" s="13" t="str">
        <f>IF('Tableau (3)'!HC11=1,"1 Comté 18M 500g",IF('Tableau (3)'!HC11=2,"2 Comté 18M 500g",IF('Tableau (3)'!HC11=3,"3 Comté 18M 500g",IF('Tableau (3)'!HC11=4,"4 Comté 18M 500g",IF('Tableau (3)'!HC11=5,"5 Comté 18M 500g",IF('Tableau (3)'!HC11=6,"6 Comté 18M 500g",IF('Tableau (3)'!HC11=7,"7 Comté 18M 500g",IF('Tableau (3)'!HC11=8,"8 Comté 18M 500g",IF('Tableau (3)'!HC11=9,"9 Comté 18M 500g",IF('Tableau (3)'!HC11=10,"10 Comté 18M 500g",IF('Tableau (3)'!HC11&gt;10,"!!!!!!!!!!!!!!","")))))))))))</f>
        <v/>
      </c>
      <c r="GZ13" s="14" t="str">
        <f>IF('Tableau (3)'!HC32=1,"1 Tomme Chèvre 250g",IF('Tableau (3)'!HC32=2,"2 Tomme Chèvre 250g",IF('Tableau (3)'!HC32=3,"3 Tomme Chèvre 250g",IF('Tableau (3)'!HC32=4,"4 Tomme Chèvre 250g",IF('Tableau (3)'!HC32=5,"5 Tomme Chèvre 250g",IF('Tableau (3)'!HC32=6,"6 Tomme Chèvre 250g",IF('Tableau (3)'!HC32=7,"7 Tomme Chèvre 250g",IF('Tableau (3)'!HC32=8,"8 Tomme Chèvre 250g",IF('Tableau (3)'!HC32=9,"9 Tomme Chèvre 250g",IF('Tableau (3)'!HC32=10,"10 Tomme Chèvre 250g",IF('Tableau (3)'!HC32&gt;10,"!!!!!!!!!!!!!!","")))))))))))</f>
        <v/>
      </c>
      <c r="HA13" s="13" t="str">
        <f>IF('Tableau (3)'!HE11=1,"1 Comté 18M 500g",IF('Tableau (3)'!HE11=2,"2 Comté 18M 500g",IF('Tableau (3)'!HE11=3,"3 Comté 18M 500g",IF('Tableau (3)'!HE11=4,"4 Comté 18M 500g",IF('Tableau (3)'!HE11=5,"5 Comté 18M 500g",IF('Tableau (3)'!HE11=6,"6 Comté 18M 500g",IF('Tableau (3)'!HE11=7,"7 Comté 18M 500g",IF('Tableau (3)'!HE11=8,"8 Comté 18M 500g",IF('Tableau (3)'!HE11=9,"9 Comté 18M 500g",IF('Tableau (3)'!HE11=10,"10 Comté 18M 500g",IF('Tableau (3)'!HE11&gt;10,"!!!!!!!!!!!!!!","")))))))))))</f>
        <v/>
      </c>
      <c r="HB13" s="14" t="str">
        <f>IF('Tableau (3)'!HE32=1,"1 Tomme Chèvre 250g",IF('Tableau (3)'!HE32=2,"2 Tomme Chèvre 250g",IF('Tableau (3)'!HE32=3,"3 Tomme Chèvre 250g",IF('Tableau (3)'!HE32=4,"4 Tomme Chèvre 250g",IF('Tableau (3)'!HE32=5,"5 Tomme Chèvre 250g",IF('Tableau (3)'!HE32=6,"6 Tomme Chèvre 250g",IF('Tableau (3)'!HE32=7,"7 Tomme Chèvre 250g",IF('Tableau (3)'!HE32=8,"8 Tomme Chèvre 250g",IF('Tableau (3)'!HE32=9,"9 Tomme Chèvre 250g",IF('Tableau (3)'!HE32=10,"10 Tomme Chèvre 250g",IF('Tableau (3)'!HE32&gt;10,"!!!!!!!!!!!!!!","")))))))))))</f>
        <v/>
      </c>
      <c r="HC13" s="13" t="str">
        <f>IF('Tableau (3)'!HG11=1,"1 Comté 18M 500g",IF('Tableau (3)'!HG11=2,"2 Comté 18M 500g",IF('Tableau (3)'!HG11=3,"3 Comté 18M 500g",IF('Tableau (3)'!HG11=4,"4 Comté 18M 500g",IF('Tableau (3)'!HG11=5,"5 Comté 18M 500g",IF('Tableau (3)'!HG11=6,"6 Comté 18M 500g",IF('Tableau (3)'!HG11=7,"7 Comté 18M 500g",IF('Tableau (3)'!HG11=8,"8 Comté 18M 500g",IF('Tableau (3)'!HG11=9,"9 Comté 18M 500g",IF('Tableau (3)'!HG11=10,"10 Comté 18M 500g",IF('Tableau (3)'!HG11&gt;10,"!!!!!!!!!!!!!!","")))))))))))</f>
        <v/>
      </c>
      <c r="HD13" s="14" t="str">
        <f>IF('Tableau (3)'!HG32=1,"1 Tomme Chèvre 250g",IF('Tableau (3)'!HG32=2,"2 Tomme Chèvre 250g",IF('Tableau (3)'!HG32=3,"3 Tomme Chèvre 250g",IF('Tableau (3)'!HG32=4,"4 Tomme Chèvre 250g",IF('Tableau (3)'!HG32=5,"5 Tomme Chèvre 250g",IF('Tableau (3)'!HG32=6,"6 Tomme Chèvre 250g",IF('Tableau (3)'!HG32=7,"7 Tomme Chèvre 250g",IF('Tableau (3)'!HG32=8,"8 Tomme Chèvre 250g",IF('Tableau (3)'!HG32=9,"9 Tomme Chèvre 250g",IF('Tableau (3)'!HG32=10,"10 Tomme Chèvre 250g",IF('Tableau (3)'!HG32&gt;10,"!!!!!!!!!!!!!!","")))))))))))</f>
        <v/>
      </c>
      <c r="HE13" s="13" t="str">
        <f>IF('Tableau (3)'!HI11=1,"1 Comté 18M 500g",IF('Tableau (3)'!HI11=2,"2 Comté 18M 500g",IF('Tableau (3)'!HI11=3,"3 Comté 18M 500g",IF('Tableau (3)'!HI11=4,"4 Comté 18M 500g",IF('Tableau (3)'!HI11=5,"5 Comté 18M 500g",IF('Tableau (3)'!HI11=6,"6 Comté 18M 500g",IF('Tableau (3)'!HI11=7,"7 Comté 18M 500g",IF('Tableau (3)'!HI11=8,"8 Comté 18M 500g",IF('Tableau (3)'!HI11=9,"9 Comté 18M 500g",IF('Tableau (3)'!HI11=10,"10 Comté 18M 500g",IF('Tableau (3)'!HI11&gt;10,"!!!!!!!!!!!!!!","")))))))))))</f>
        <v/>
      </c>
      <c r="HF13" s="14" t="str">
        <f>IF('Tableau (3)'!HI32=1,"1 Tomme Chèvre 250g",IF('Tableau (3)'!HI32=2,"2 Tomme Chèvre 250g",IF('Tableau (3)'!HI32=3,"3 Tomme Chèvre 250g",IF('Tableau (3)'!HI32=4,"4 Tomme Chèvre 250g",IF('Tableau (3)'!HI32=5,"5 Tomme Chèvre 250g",IF('Tableau (3)'!HI32=6,"6 Tomme Chèvre 250g",IF('Tableau (3)'!HI32=7,"7 Tomme Chèvre 250g",IF('Tableau (3)'!HI32=8,"8 Tomme Chèvre 250g",IF('Tableau (3)'!HI32=9,"9 Tomme Chèvre 250g",IF('Tableau (3)'!HI32=10,"10 Tomme Chèvre 250g",IF('Tableau (3)'!HI32&gt;10,"!!!!!!!!!!!!!!","")))))))))))</f>
        <v/>
      </c>
      <c r="HG13" s="13" t="str">
        <f>IF('Tableau (3)'!HK11=1,"1 Comté 18M 500g",IF('Tableau (3)'!HK11=2,"2 Comté 18M 500g",IF('Tableau (3)'!HK11=3,"3 Comté 18M 500g",IF('Tableau (3)'!HK11=4,"4 Comté 18M 500g",IF('Tableau (3)'!HK11=5,"5 Comté 18M 500g",IF('Tableau (3)'!HK11=6,"6 Comté 18M 500g",IF('Tableau (3)'!HK11=7,"7 Comté 18M 500g",IF('Tableau (3)'!HK11=8,"8 Comté 18M 500g",IF('Tableau (3)'!HK11=9,"9 Comté 18M 500g",IF('Tableau (3)'!HK11=10,"10 Comté 18M 500g",IF('Tableau (3)'!HK11&gt;10,"!!!!!!!!!!!!!!","")))))))))))</f>
        <v/>
      </c>
      <c r="HH13" s="14" t="str">
        <f>IF('Tableau (3)'!HK32=1,"1 Tomme Chèvre 250g",IF('Tableau (3)'!HK32=2,"2 Tomme Chèvre 250g",IF('Tableau (3)'!HK32=3,"3 Tomme Chèvre 250g",IF('Tableau (3)'!HK32=4,"4 Tomme Chèvre 250g",IF('Tableau (3)'!HK32=5,"5 Tomme Chèvre 250g",IF('Tableau (3)'!HK32=6,"6 Tomme Chèvre 250g",IF('Tableau (3)'!HK32=7,"7 Tomme Chèvre 250g",IF('Tableau (3)'!HK32=8,"8 Tomme Chèvre 250g",IF('Tableau (3)'!HK32=9,"9 Tomme Chèvre 250g",IF('Tableau (3)'!HK32=10,"10 Tomme Chèvre 250g",IF('Tableau (3)'!HK32&gt;10,"!!!!!!!!!!!!!!","")))))))))))</f>
        <v/>
      </c>
      <c r="HI13" s="13" t="str">
        <f>IF('Tableau (3)'!HM11=1,"1 Comté 18M 500g",IF('Tableau (3)'!HM11=2,"2 Comté 18M 500g",IF('Tableau (3)'!HM11=3,"3 Comté 18M 500g",IF('Tableau (3)'!HM11=4,"4 Comté 18M 500g",IF('Tableau (3)'!HM11=5,"5 Comté 18M 500g",IF('Tableau (3)'!HM11=6,"6 Comté 18M 500g",IF('Tableau (3)'!HM11=7,"7 Comté 18M 500g",IF('Tableau (3)'!HM11=8,"8 Comté 18M 500g",IF('Tableau (3)'!HM11=9,"9 Comté 18M 500g",IF('Tableau (3)'!HM11=10,"10 Comté 18M 500g",IF('Tableau (3)'!HM11&gt;10,"!!!!!!!!!!!!!!","")))))))))))</f>
        <v/>
      </c>
      <c r="HJ13" s="14" t="str">
        <f>IF('Tableau (3)'!HM32=1,"1 Tomme Chèvre 250g",IF('Tableau (3)'!HM32=2,"2 Tomme Chèvre 250g",IF('Tableau (3)'!HM32=3,"3 Tomme Chèvre 250g",IF('Tableau (3)'!HM32=4,"4 Tomme Chèvre 250g",IF('Tableau (3)'!HM32=5,"5 Tomme Chèvre 250g",IF('Tableau (3)'!HM32=6,"6 Tomme Chèvre 250g",IF('Tableau (3)'!HM32=7,"7 Tomme Chèvre 250g",IF('Tableau (3)'!HM32=8,"8 Tomme Chèvre 250g",IF('Tableau (3)'!HM32=9,"9 Tomme Chèvre 250g",IF('Tableau (3)'!HM32=10,"10 Tomme Chèvre 250g",IF('Tableau (3)'!HM32&gt;10,"!!!!!!!!!!!!!!","")))))))))))</f>
        <v/>
      </c>
      <c r="HK13" s="13" t="str">
        <f>IF('Tableau (3)'!HO11=1,"1 Comté 18M 500g",IF('Tableau (3)'!HO11=2,"2 Comté 18M 500g",IF('Tableau (3)'!HO11=3,"3 Comté 18M 500g",IF('Tableau (3)'!HO11=4,"4 Comté 18M 500g",IF('Tableau (3)'!HO11=5,"5 Comté 18M 500g",IF('Tableau (3)'!HO11=6,"6 Comté 18M 500g",IF('Tableau (3)'!HO11=7,"7 Comté 18M 500g",IF('Tableau (3)'!HO11=8,"8 Comté 18M 500g",IF('Tableau (3)'!HO11=9,"9 Comté 18M 500g",IF('Tableau (3)'!HO11=10,"10 Comté 18M 500g",IF('Tableau (3)'!HO11&gt;10,"!!!!!!!!!!!!!!","")))))))))))</f>
        <v/>
      </c>
      <c r="HL13" s="14" t="str">
        <f>IF('Tableau (3)'!HO32=1,"1 Tomme Chèvre 250g",IF('Tableau (3)'!HO32=2,"2 Tomme Chèvre 250g",IF('Tableau (3)'!HO32=3,"3 Tomme Chèvre 250g",IF('Tableau (3)'!HO32=4,"4 Tomme Chèvre 250g",IF('Tableau (3)'!HO32=5,"5 Tomme Chèvre 250g",IF('Tableau (3)'!HO32=6,"6 Tomme Chèvre 250g",IF('Tableau (3)'!HO32=7,"7 Tomme Chèvre 250g",IF('Tableau (3)'!HO32=8,"8 Tomme Chèvre 250g",IF('Tableau (3)'!HO32=9,"9 Tomme Chèvre 250g",IF('Tableau (3)'!HO32=10,"10 Tomme Chèvre 250g",IF('Tableau (3)'!HO32&gt;10,"!!!!!!!!!!!!!!","")))))))))))</f>
        <v/>
      </c>
      <c r="HM13" s="13" t="str">
        <f>IF('Tableau (3)'!HQ11=1,"1 Comté 18M 500g",IF('Tableau (3)'!HQ11=2,"2 Comté 18M 500g",IF('Tableau (3)'!HQ11=3,"3 Comté 18M 500g",IF('Tableau (3)'!HQ11=4,"4 Comté 18M 500g",IF('Tableau (3)'!HQ11=5,"5 Comté 18M 500g",IF('Tableau (3)'!HQ11=6,"6 Comté 18M 500g",IF('Tableau (3)'!HQ11=7,"7 Comté 18M 500g",IF('Tableau (3)'!HQ11=8,"8 Comté 18M 500g",IF('Tableau (3)'!HQ11=9,"9 Comté 18M 500g",IF('Tableau (3)'!HQ11=10,"10 Comté 18M 500g",IF('Tableau (3)'!HQ11&gt;10,"!!!!!!!!!!!!!!","")))))))))))</f>
        <v/>
      </c>
      <c r="HN13" s="14" t="str">
        <f>IF('Tableau (3)'!HQ32=1,"1 Tomme Chèvre 250g",IF('Tableau (3)'!HQ32=2,"2 Tomme Chèvre 250g",IF('Tableau (3)'!HQ32=3,"3 Tomme Chèvre 250g",IF('Tableau (3)'!HQ32=4,"4 Tomme Chèvre 250g",IF('Tableau (3)'!HQ32=5,"5 Tomme Chèvre 250g",IF('Tableau (3)'!HQ32=6,"6 Tomme Chèvre 250g",IF('Tableau (3)'!HQ32=7,"7 Tomme Chèvre 250g",IF('Tableau (3)'!HQ32=8,"8 Tomme Chèvre 250g",IF('Tableau (3)'!HQ32=9,"9 Tomme Chèvre 250g",IF('Tableau (3)'!HQ32=10,"10 Tomme Chèvre 250g",IF('Tableau (3)'!HQ32&gt;10,"!!!!!!!!!!!!!!","")))))))))))</f>
        <v/>
      </c>
      <c r="HO13" s="13" t="str">
        <f>IF('Tableau (3)'!HS11=1,"1 Comté 18M 500g",IF('Tableau (3)'!HS11=2,"2 Comté 18M 500g",IF('Tableau (3)'!HS11=3,"3 Comté 18M 500g",IF('Tableau (3)'!HS11=4,"4 Comté 18M 500g",IF('Tableau (3)'!HS11=5,"5 Comté 18M 500g",IF('Tableau (3)'!HS11=6,"6 Comté 18M 500g",IF('Tableau (3)'!HS11=7,"7 Comté 18M 500g",IF('Tableau (3)'!HS11=8,"8 Comté 18M 500g",IF('Tableau (3)'!HS11=9,"9 Comté 18M 500g",IF('Tableau (3)'!HS11=10,"10 Comté 18M 500g",IF('Tableau (3)'!HS11&gt;10,"!!!!!!!!!!!!!!","")))))))))))</f>
        <v/>
      </c>
      <c r="HP13" s="14" t="str">
        <f>IF('Tableau (3)'!HS32=1,"1 Tomme Chèvre 250g",IF('Tableau (3)'!HS32=2,"2 Tomme Chèvre 250g",IF('Tableau (3)'!HS32=3,"3 Tomme Chèvre 250g",IF('Tableau (3)'!HS32=4,"4 Tomme Chèvre 250g",IF('Tableau (3)'!HS32=5,"5 Tomme Chèvre 250g",IF('Tableau (3)'!HS32=6,"6 Tomme Chèvre 250g",IF('Tableau (3)'!HS32=7,"7 Tomme Chèvre 250g",IF('Tableau (3)'!HS32=8,"8 Tomme Chèvre 250g",IF('Tableau (3)'!HS32=9,"9 Tomme Chèvre 250g",IF('Tableau (3)'!HS32=10,"10 Tomme Chèvre 250g",IF('Tableau (3)'!HS32&gt;10,"!!!!!!!!!!!!!!","")))))))))))</f>
        <v/>
      </c>
      <c r="HQ13" s="13" t="str">
        <f>IF('Tableau (3)'!HU11=1,"1 Comté 18M 500g",IF('Tableau (3)'!HU11=2,"2 Comté 18M 500g",IF('Tableau (3)'!HU11=3,"3 Comté 18M 500g",IF('Tableau (3)'!HU11=4,"4 Comté 18M 500g",IF('Tableau (3)'!HU11=5,"5 Comté 18M 500g",IF('Tableau (3)'!HU11=6,"6 Comté 18M 500g",IF('Tableau (3)'!HU11=7,"7 Comté 18M 500g",IF('Tableau (3)'!HU11=8,"8 Comté 18M 500g",IF('Tableau (3)'!HU11=9,"9 Comté 18M 500g",IF('Tableau (3)'!HU11=10,"10 Comté 18M 500g",IF('Tableau (3)'!HU11&gt;10,"!!!!!!!!!!!!!!","")))))))))))</f>
        <v/>
      </c>
      <c r="HR13" s="14" t="str">
        <f>IF('Tableau (3)'!HU32=1,"1 Tomme Chèvre 250g",IF('Tableau (3)'!HU32=2,"2 Tomme Chèvre 250g",IF('Tableau (3)'!HU32=3,"3 Tomme Chèvre 250g",IF('Tableau (3)'!HU32=4,"4 Tomme Chèvre 250g",IF('Tableau (3)'!HU32=5,"5 Tomme Chèvre 250g",IF('Tableau (3)'!HU32=6,"6 Tomme Chèvre 250g",IF('Tableau (3)'!HU32=7,"7 Tomme Chèvre 250g",IF('Tableau (3)'!HU32=8,"8 Tomme Chèvre 250g",IF('Tableau (3)'!HU32=9,"9 Tomme Chèvre 250g",IF('Tableau (3)'!HU32=10,"10 Tomme Chèvre 250g",IF('Tableau (3)'!HU32&gt;10,"!!!!!!!!!!!!!!","")))))))))))</f>
        <v/>
      </c>
      <c r="HS13" s="13" t="str">
        <f>IF('Tableau (3)'!HW11=1,"1 Comté 18M 500g",IF('Tableau (3)'!HW11=2,"2 Comté 18M 500g",IF('Tableau (3)'!HW11=3,"3 Comté 18M 500g",IF('Tableau (3)'!HW11=4,"4 Comté 18M 500g",IF('Tableau (3)'!HW11=5,"5 Comté 18M 500g",IF('Tableau (3)'!HW11=6,"6 Comté 18M 500g",IF('Tableau (3)'!HW11=7,"7 Comté 18M 500g",IF('Tableau (3)'!HW11=8,"8 Comté 18M 500g",IF('Tableau (3)'!HW11=9,"9 Comté 18M 500g",IF('Tableau (3)'!HW11=10,"10 Comté 18M 500g",IF('Tableau (3)'!HW11&gt;10,"!!!!!!!!!!!!!!","")))))))))))</f>
        <v/>
      </c>
      <c r="HT13" s="14" t="str">
        <f>IF('Tableau (3)'!HW32=1,"1 Tomme Chèvre 250g",IF('Tableau (3)'!HW32=2,"2 Tomme Chèvre 250g",IF('Tableau (3)'!HW32=3,"3 Tomme Chèvre 250g",IF('Tableau (3)'!HW32=4,"4 Tomme Chèvre 250g",IF('Tableau (3)'!HW32=5,"5 Tomme Chèvre 250g",IF('Tableau (3)'!HW32=6,"6 Tomme Chèvre 250g",IF('Tableau (3)'!HW32=7,"7 Tomme Chèvre 250g",IF('Tableau (3)'!HW32=8,"8 Tomme Chèvre 250g",IF('Tableau (3)'!HW32=9,"9 Tomme Chèvre 250g",IF('Tableau (3)'!HW32=10,"10 Tomme Chèvre 250g",IF('Tableau (3)'!HW32&gt;10,"!!!!!!!!!!!!!!","")))))))))))</f>
        <v/>
      </c>
      <c r="HU13" s="13" t="str">
        <f>IF('Tableau (3)'!HY11=1,"1 Comté 18M 500g",IF('Tableau (3)'!HY11=2,"2 Comté 18M 500g",IF('Tableau (3)'!HY11=3,"3 Comté 18M 500g",IF('Tableau (3)'!HY11=4,"4 Comté 18M 500g",IF('Tableau (3)'!HY11=5,"5 Comté 18M 500g",IF('Tableau (3)'!HY11=6,"6 Comté 18M 500g",IF('Tableau (3)'!HY11=7,"7 Comté 18M 500g",IF('Tableau (3)'!HY11=8,"8 Comté 18M 500g",IF('Tableau (3)'!HY11=9,"9 Comté 18M 500g",IF('Tableau (3)'!HY11=10,"10 Comté 18M 500g",IF('Tableau (3)'!HY11&gt;10,"!!!!!!!!!!!!!!","")))))))))))</f>
        <v/>
      </c>
      <c r="HV13" s="14" t="str">
        <f>IF('Tableau (3)'!HY32=1,"1 Tomme Chèvre 250g",IF('Tableau (3)'!HY32=2,"2 Tomme Chèvre 250g",IF('Tableau (3)'!HY32=3,"3 Tomme Chèvre 250g",IF('Tableau (3)'!HY32=4,"4 Tomme Chèvre 250g",IF('Tableau (3)'!HY32=5,"5 Tomme Chèvre 250g",IF('Tableau (3)'!HY32=6,"6 Tomme Chèvre 250g",IF('Tableau (3)'!HY32=7,"7 Tomme Chèvre 250g",IF('Tableau (3)'!HY32=8,"8 Tomme Chèvre 250g",IF('Tableau (3)'!HY32=9,"9 Tomme Chèvre 250g",IF('Tableau (3)'!HY32=10,"10 Tomme Chèvre 250g",IF('Tableau (3)'!HY32&gt;10,"!!!!!!!!!!!!!!","")))))))))))</f>
        <v/>
      </c>
      <c r="HW13" s="13" t="str">
        <f>IF('Tableau (3)'!IA11=1,"1 Comté 18M 500g",IF('Tableau (3)'!IA11=2,"2 Comté 18M 500g",IF('Tableau (3)'!IA11=3,"3 Comté 18M 500g",IF('Tableau (3)'!IA11=4,"4 Comté 18M 500g",IF('Tableau (3)'!IA11=5,"5 Comté 18M 500g",IF('Tableau (3)'!IA11=6,"6 Comté 18M 500g",IF('Tableau (3)'!IA11=7,"7 Comté 18M 500g",IF('Tableau (3)'!IA11=8,"8 Comté 18M 500g",IF('Tableau (3)'!IA11=9,"9 Comté 18M 500g",IF('Tableau (3)'!IA11=10,"10 Comté 18M 500g",IF('Tableau (3)'!IA11&gt;10,"!!!!!!!!!!!!!!","")))))))))))</f>
        <v/>
      </c>
      <c r="HX13" s="14" t="str">
        <f>IF('Tableau (3)'!IA32=1,"1 Tomme Chèvre 250g",IF('Tableau (3)'!IA32=2,"2 Tomme Chèvre 250g",IF('Tableau (3)'!IA32=3,"3 Tomme Chèvre 250g",IF('Tableau (3)'!IA32=4,"4 Tomme Chèvre 250g",IF('Tableau (3)'!IA32=5,"5 Tomme Chèvre 250g",IF('Tableau (3)'!IA32=6,"6 Tomme Chèvre 250g",IF('Tableau (3)'!IA32=7,"7 Tomme Chèvre 250g",IF('Tableau (3)'!IA32=8,"8 Tomme Chèvre 250g",IF('Tableau (3)'!IA32=9,"9 Tomme Chèvre 250g",IF('Tableau (3)'!IA32=10,"10 Tomme Chèvre 250g",IF('Tableau (3)'!IA32&gt;10,"!!!!!!!!!!!!!!","")))))))))))</f>
        <v/>
      </c>
      <c r="HY13" s="13" t="str">
        <f>IF('Tableau (3)'!IC11=1,"1 Comté 18M 500g",IF('Tableau (3)'!IC11=2,"2 Comté 18M 500g",IF('Tableau (3)'!IC11=3,"3 Comté 18M 500g",IF('Tableau (3)'!IC11=4,"4 Comté 18M 500g",IF('Tableau (3)'!IC11=5,"5 Comté 18M 500g",IF('Tableau (3)'!IC11=6,"6 Comté 18M 500g",IF('Tableau (3)'!IC11=7,"7 Comté 18M 500g",IF('Tableau (3)'!IC11=8,"8 Comté 18M 500g",IF('Tableau (3)'!IC11=9,"9 Comté 18M 500g",IF('Tableau (3)'!IC11=10,"10 Comté 18M 500g",IF('Tableau (3)'!IC11&gt;10,"!!!!!!!!!!!!!!","")))))))))))</f>
        <v/>
      </c>
      <c r="HZ13" s="14" t="str">
        <f>IF('Tableau (3)'!IC32=1,"1 Tomme Chèvre 250g",IF('Tableau (3)'!IC32=2,"2 Tomme Chèvre 250g",IF('Tableau (3)'!IC32=3,"3 Tomme Chèvre 250g",IF('Tableau (3)'!IC32=4,"4 Tomme Chèvre 250g",IF('Tableau (3)'!IC32=5,"5 Tomme Chèvre 250g",IF('Tableau (3)'!IC32=6,"6 Tomme Chèvre 250g",IF('Tableau (3)'!IC32=7,"7 Tomme Chèvre 250g",IF('Tableau (3)'!IC32=8,"8 Tomme Chèvre 250g",IF('Tableau (3)'!IC32=9,"9 Tomme Chèvre 250g",IF('Tableau (3)'!IC32=10,"10 Tomme Chèvre 250g",IF('Tableau (3)'!IC32&gt;10,"!!!!!!!!!!!!!!","")))))))))))</f>
        <v/>
      </c>
      <c r="IA13" s="13" t="str">
        <f>IF('Tableau (3)'!IE11=1,"1 Comté 18M 500g",IF('Tableau (3)'!IE11=2,"2 Comté 18M 500g",IF('Tableau (3)'!IE11=3,"3 Comté 18M 500g",IF('Tableau (3)'!IE11=4,"4 Comté 18M 500g",IF('Tableau (3)'!IE11=5,"5 Comté 18M 500g",IF('Tableau (3)'!IE11=6,"6 Comté 18M 500g",IF('Tableau (3)'!IE11=7,"7 Comté 18M 500g",IF('Tableau (3)'!IE11=8,"8 Comté 18M 500g",IF('Tableau (3)'!IE11=9,"9 Comté 18M 500g",IF('Tableau (3)'!IE11=10,"10 Comté 18M 500g",IF('Tableau (3)'!IE11&gt;10,"!!!!!!!!!!!!!!","")))))))))))</f>
        <v/>
      </c>
      <c r="IB13" s="14" t="str">
        <f>IF('Tableau (3)'!IE32=1,"1 Tomme Chèvre 250g",IF('Tableau (3)'!IE32=2,"2 Tomme Chèvre 250g",IF('Tableau (3)'!IE32=3,"3 Tomme Chèvre 250g",IF('Tableau (3)'!IE32=4,"4 Tomme Chèvre 250g",IF('Tableau (3)'!IE32=5,"5 Tomme Chèvre 250g",IF('Tableau (3)'!IE32=6,"6 Tomme Chèvre 250g",IF('Tableau (3)'!IE32=7,"7 Tomme Chèvre 250g",IF('Tableau (3)'!IE32=8,"8 Tomme Chèvre 250g",IF('Tableau (3)'!IE32=9,"9 Tomme Chèvre 250g",IF('Tableau (3)'!IE32=10,"10 Tomme Chèvre 250g",IF('Tableau (3)'!IE32&gt;10,"!!!!!!!!!!!!!!","")))))))))))</f>
        <v/>
      </c>
      <c r="IC13" s="13" t="str">
        <f>IF('Tableau (3)'!IG11=1,"1 Comté 18M 500g",IF('Tableau (3)'!IG11=2,"2 Comté 18M 500g",IF('Tableau (3)'!IG11=3,"3 Comté 18M 500g",IF('Tableau (3)'!IG11=4,"4 Comté 18M 500g",IF('Tableau (3)'!IG11=5,"5 Comté 18M 500g",IF('Tableau (3)'!IG11=6,"6 Comté 18M 500g",IF('Tableau (3)'!IG11=7,"7 Comté 18M 500g",IF('Tableau (3)'!IG11=8,"8 Comté 18M 500g",IF('Tableau (3)'!IG11=9,"9 Comté 18M 500g",IF('Tableau (3)'!IG11=10,"10 Comté 18M 500g",IF('Tableau (3)'!IG11&gt;10,"!!!!!!!!!!!!!!","")))))))))))</f>
        <v/>
      </c>
      <c r="ID13" s="14" t="str">
        <f>IF('Tableau (3)'!IG32=1,"1 Tomme Chèvre 250g",IF('Tableau (3)'!IG32=2,"2 Tomme Chèvre 250g",IF('Tableau (3)'!IG32=3,"3 Tomme Chèvre 250g",IF('Tableau (3)'!IG32=4,"4 Tomme Chèvre 250g",IF('Tableau (3)'!IG32=5,"5 Tomme Chèvre 250g",IF('Tableau (3)'!IG32=6,"6 Tomme Chèvre 250g",IF('Tableau (3)'!IG32=7,"7 Tomme Chèvre 250g",IF('Tableau (3)'!IG32=8,"8 Tomme Chèvre 250g",IF('Tableau (3)'!IG32=9,"9 Tomme Chèvre 250g",IF('Tableau (3)'!IG32=10,"10 Tomme Chèvre 250g",IF('Tableau (3)'!IG32&gt;10,"!!!!!!!!!!!!!!","")))))))))))</f>
        <v/>
      </c>
      <c r="IE13" s="13" t="str">
        <f>IF('Tableau (3)'!II11=1,"1 Comté 18M 500g",IF('Tableau (3)'!II11=2,"2 Comté 18M 500g",IF('Tableau (3)'!II11=3,"3 Comté 18M 500g",IF('Tableau (3)'!II11=4,"4 Comté 18M 500g",IF('Tableau (3)'!II11=5,"5 Comté 18M 500g",IF('Tableau (3)'!II11=6,"6 Comté 18M 500g",IF('Tableau (3)'!II11=7,"7 Comté 18M 500g",IF('Tableau (3)'!II11=8,"8 Comté 18M 500g",IF('Tableau (3)'!II11=9,"9 Comté 18M 500g",IF('Tableau (3)'!II11=10,"10 Comté 18M 500g",IF('Tableau (3)'!II11&gt;10,"!!!!!!!!!!!!!!","")))))))))))</f>
        <v/>
      </c>
      <c r="IF13" s="14" t="str">
        <f>IF('Tableau (3)'!II32=1,"1 Tomme Chèvre 250g",IF('Tableau (3)'!II32=2,"2 Tomme Chèvre 250g",IF('Tableau (3)'!II32=3,"3 Tomme Chèvre 250g",IF('Tableau (3)'!II32=4,"4 Tomme Chèvre 250g",IF('Tableau (3)'!II32=5,"5 Tomme Chèvre 250g",IF('Tableau (3)'!II32=6,"6 Tomme Chèvre 250g",IF('Tableau (3)'!II32=7,"7 Tomme Chèvre 250g",IF('Tableau (3)'!II32=8,"8 Tomme Chèvre 250g",IF('Tableau (3)'!II32=9,"9 Tomme Chèvre 250g",IF('Tableau (3)'!II32=10,"10 Tomme Chèvre 250g",IF('Tableau (3)'!II32&gt;10,"!!!!!!!!!!!!!!","")))))))))))</f>
        <v/>
      </c>
      <c r="IG13" s="13" t="str">
        <f>IF('Tableau (3)'!IK11=1,"1 Comté 18M 500g",IF('Tableau (3)'!IK11=2,"2 Comté 18M 500g",IF('Tableau (3)'!IK11=3,"3 Comté 18M 500g",IF('Tableau (3)'!IK11=4,"4 Comté 18M 500g",IF('Tableau (3)'!IK11=5,"5 Comté 18M 500g",IF('Tableau (3)'!IK11=6,"6 Comté 18M 500g",IF('Tableau (3)'!IK11=7,"7 Comté 18M 500g",IF('Tableau (3)'!IK11=8,"8 Comté 18M 500g",IF('Tableau (3)'!IK11=9,"9 Comté 18M 500g",IF('Tableau (3)'!IK11=10,"10 Comté 18M 500g",IF('Tableau (3)'!IK11&gt;10,"!!!!!!!!!!!!!!","")))))))))))</f>
        <v/>
      </c>
      <c r="IH13" s="14" t="str">
        <f>IF('Tableau (3)'!IK32=1,"1 Tomme Chèvre 250g",IF('Tableau (3)'!IK32=2,"2 Tomme Chèvre 250g",IF('Tableau (3)'!IK32=3,"3 Tomme Chèvre 250g",IF('Tableau (3)'!IK32=4,"4 Tomme Chèvre 250g",IF('Tableau (3)'!IK32=5,"5 Tomme Chèvre 250g",IF('Tableau (3)'!IK32=6,"6 Tomme Chèvre 250g",IF('Tableau (3)'!IK32=7,"7 Tomme Chèvre 250g",IF('Tableau (3)'!IK32=8,"8 Tomme Chèvre 250g",IF('Tableau (3)'!IK32=9,"9 Tomme Chèvre 250g",IF('Tableau (3)'!IK32=10,"10 Tomme Chèvre 250g",IF('Tableau (3)'!IK32&gt;10,"!!!!!!!!!!!!!!","")))))))))))</f>
        <v/>
      </c>
      <c r="II13" s="13" t="str">
        <f>IF('Tableau (3)'!IM11=1,"1 Comté 18M 500g",IF('Tableau (3)'!IM11=2,"2 Comté 18M 500g",IF('Tableau (3)'!IM11=3,"3 Comté 18M 500g",IF('Tableau (3)'!IM11=4,"4 Comté 18M 500g",IF('Tableau (3)'!IM11=5,"5 Comté 18M 500g",IF('Tableau (3)'!IM11=6,"6 Comté 18M 500g",IF('Tableau (3)'!IM11=7,"7 Comté 18M 500g",IF('Tableau (3)'!IM11=8,"8 Comté 18M 500g",IF('Tableau (3)'!IM11=9,"9 Comté 18M 500g",IF('Tableau (3)'!IM11=10,"10 Comté 18M 500g",IF('Tableau (3)'!IM11&gt;10,"!!!!!!!!!!!!!!","")))))))))))</f>
        <v/>
      </c>
      <c r="IJ13" s="14" t="str">
        <f>IF('Tableau (3)'!IM32=1,"1 Tomme Chèvre 250g",IF('Tableau (3)'!IM32=2,"2 Tomme Chèvre 250g",IF('Tableau (3)'!IM32=3,"3 Tomme Chèvre 250g",IF('Tableau (3)'!IM32=4,"4 Tomme Chèvre 250g",IF('Tableau (3)'!IM32=5,"5 Tomme Chèvre 250g",IF('Tableau (3)'!IM32=6,"6 Tomme Chèvre 250g",IF('Tableau (3)'!IM32=7,"7 Tomme Chèvre 250g",IF('Tableau (3)'!IM32=8,"8 Tomme Chèvre 250g",IF('Tableau (3)'!IM32=9,"9 Tomme Chèvre 250g",IF('Tableau (3)'!IM32=10,"10 Tomme Chèvre 250g",IF('Tableau (3)'!IM32&gt;10,"!!!!!!!!!!!!!!","")))))))))))</f>
        <v/>
      </c>
      <c r="IK13" s="13" t="str">
        <f>IF('Tableau (3)'!IO11=1,"1 Comté 18M 500g",IF('Tableau (3)'!IO11=2,"2 Comté 18M 500g",IF('Tableau (3)'!IO11=3,"3 Comté 18M 500g",IF('Tableau (3)'!IO11=4,"4 Comté 18M 500g",IF('Tableau (3)'!IO11=5,"5 Comté 18M 500g",IF('Tableau (3)'!IO11=6,"6 Comté 18M 500g",IF('Tableau (3)'!IO11=7,"7 Comté 18M 500g",IF('Tableau (3)'!IO11=8,"8 Comté 18M 500g",IF('Tableau (3)'!IO11=9,"9 Comté 18M 500g",IF('Tableau (3)'!IO11=10,"10 Comté 18M 500g",IF('Tableau (3)'!IO11&gt;10,"!!!!!!!!!!!!!!","")))))))))))</f>
        <v/>
      </c>
      <c r="IL13" s="14" t="str">
        <f>IF('Tableau (3)'!IO32=1,"1 Tomme Chèvre 250g",IF('Tableau (3)'!IO32=2,"2 Tomme Chèvre 250g",IF('Tableau (3)'!IO32=3,"3 Tomme Chèvre 250g",IF('Tableau (3)'!IO32=4,"4 Tomme Chèvre 250g",IF('Tableau (3)'!IO32=5,"5 Tomme Chèvre 250g",IF('Tableau (3)'!IO32=6,"6 Tomme Chèvre 250g",IF('Tableau (3)'!IO32=7,"7 Tomme Chèvre 250g",IF('Tableau (3)'!IO32=8,"8 Tomme Chèvre 250g",IF('Tableau (3)'!IO32=9,"9 Tomme Chèvre 250g",IF('Tableau (3)'!IO32=10,"10 Tomme Chèvre 250g",IF('Tableau (3)'!IO32&gt;10,"!!!!!!!!!!!!!!","")))))))))))</f>
        <v/>
      </c>
      <c r="IM13" s="13" t="str">
        <f>IF('Tableau (3)'!IQ11=1,"1 Comté 18M 500g",IF('Tableau (3)'!IQ11=2,"2 Comté 18M 500g",IF('Tableau (3)'!IQ11=3,"3 Comté 18M 500g",IF('Tableau (3)'!IQ11=4,"4 Comté 18M 500g",IF('Tableau (3)'!IQ11=5,"5 Comté 18M 500g",IF('Tableau (3)'!IQ11=6,"6 Comté 18M 500g",IF('Tableau (3)'!IQ11=7,"7 Comté 18M 500g",IF('Tableau (3)'!IQ11=8,"8 Comté 18M 500g",IF('Tableau (3)'!IQ11=9,"9 Comté 18M 500g",IF('Tableau (3)'!IQ11=10,"10 Comté 18M 500g",IF('Tableau (3)'!IQ11&gt;10,"!!!!!!!!!!!!!!","")))))))))))</f>
        <v/>
      </c>
      <c r="IN13" s="14" t="str">
        <f>IF('Tableau (3)'!IQ32=1,"1 Tomme Chèvre 250g",IF('Tableau (3)'!IQ32=2,"2 Tomme Chèvre 250g",IF('Tableau (3)'!IQ32=3,"3 Tomme Chèvre 250g",IF('Tableau (3)'!IQ32=4,"4 Tomme Chèvre 250g",IF('Tableau (3)'!IQ32=5,"5 Tomme Chèvre 250g",IF('Tableau (3)'!IQ32=6,"6 Tomme Chèvre 250g",IF('Tableau (3)'!IQ32=7,"7 Tomme Chèvre 250g",IF('Tableau (3)'!IQ32=8,"8 Tomme Chèvre 250g",IF('Tableau (3)'!IQ32=9,"9 Tomme Chèvre 250g",IF('Tableau (3)'!IQ32=10,"10 Tomme Chèvre 250g",IF('Tableau (3)'!IQ32&gt;10,"!!!!!!!!!!!!!!","")))))))))))</f>
        <v/>
      </c>
      <c r="IO13" s="13" t="str">
        <f>IF('Tableau (3)'!IS11=1,"1 Comté 18M 500g",IF('Tableau (3)'!IS11=2,"2 Comté 18M 500g",IF('Tableau (3)'!IS11=3,"3 Comté 18M 500g",IF('Tableau (3)'!IS11=4,"4 Comté 18M 500g",IF('Tableau (3)'!IS11=5,"5 Comté 18M 500g",IF('Tableau (3)'!IS11=6,"6 Comté 18M 500g",IF('Tableau (3)'!IS11=7,"7 Comté 18M 500g",IF('Tableau (3)'!IS11=8,"8 Comté 18M 500g",IF('Tableau (3)'!IS11=9,"9 Comté 18M 500g",IF('Tableau (3)'!IS11=10,"10 Comté 18M 500g",IF('Tableau (3)'!IS11&gt;10,"!!!!!!!!!!!!!!","")))))))))))</f>
        <v/>
      </c>
      <c r="IP13" s="14" t="str">
        <f>IF('Tableau (3)'!IS32=1,"1 Tomme Chèvre 250g",IF('Tableau (3)'!IS32=2,"2 Tomme Chèvre 250g",IF('Tableau (3)'!IS32=3,"3 Tomme Chèvre 250g",IF('Tableau (3)'!IS32=4,"4 Tomme Chèvre 250g",IF('Tableau (3)'!IS32=5,"5 Tomme Chèvre 250g",IF('Tableau (3)'!IS32=6,"6 Tomme Chèvre 250g",IF('Tableau (3)'!IS32=7,"7 Tomme Chèvre 250g",IF('Tableau (3)'!IS32=8,"8 Tomme Chèvre 250g",IF('Tableau (3)'!IS32=9,"9 Tomme Chèvre 250g",IF('Tableau (3)'!IS32=10,"10 Tomme Chèvre 250g",IF('Tableau (3)'!IS32&gt;10,"!!!!!!!!!!!!!!","")))))))))))</f>
        <v/>
      </c>
      <c r="IQ13" s="13" t="str">
        <f>IF('Tableau (3)'!IU11=1,"1 Comté 18M 500g",IF('Tableau (3)'!IU11=2,"2 Comté 18M 500g",IF('Tableau (3)'!IU11=3,"3 Comté 18M 500g",IF('Tableau (3)'!IU11=4,"4 Comté 18M 500g",IF('Tableau (3)'!IU11=5,"5 Comté 18M 500g",IF('Tableau (3)'!IU11=6,"6 Comté 18M 500g",IF('Tableau (3)'!IU11=7,"7 Comté 18M 500g",IF('Tableau (3)'!IU11=8,"8 Comté 18M 500g",IF('Tableau (3)'!IU11=9,"9 Comté 18M 500g",IF('Tableau (3)'!IU11=10,"10 Comté 18M 500g",IF('Tableau (3)'!IU11&gt;10,"!!!!!!!!!!!!!!","")))))))))))</f>
        <v/>
      </c>
      <c r="IR13" s="14" t="str">
        <f>IF('Tableau (3)'!IU32=1,"1 Tomme Chèvre 250g",IF('Tableau (3)'!IU32=2,"2 Tomme Chèvre 250g",IF('Tableau (3)'!IU32=3,"3 Tomme Chèvre 250g",IF('Tableau (3)'!IU32=4,"4 Tomme Chèvre 250g",IF('Tableau (3)'!IU32=5,"5 Tomme Chèvre 250g",IF('Tableau (3)'!IU32=6,"6 Tomme Chèvre 250g",IF('Tableau (3)'!IU32=7,"7 Tomme Chèvre 250g",IF('Tableau (3)'!IU32=8,"8 Tomme Chèvre 250g",IF('Tableau (3)'!IU32=9,"9 Tomme Chèvre 250g",IF('Tableau (3)'!IU32=10,"10 Tomme Chèvre 250g",IF('Tableau (3)'!IU32&gt;10,"!!!!!!!!!!!!!!","")))))))))))</f>
        <v/>
      </c>
      <c r="IS13" s="13" t="str">
        <f>IF('Tableau (3)'!IW11=1,"1 Comté 18M 500g",IF('Tableau (3)'!IW11=2,"2 Comté 18M 500g",IF('Tableau (3)'!IW11=3,"3 Comté 18M 500g",IF('Tableau (3)'!IW11=4,"4 Comté 18M 500g",IF('Tableau (3)'!IW11=5,"5 Comté 18M 500g",IF('Tableau (3)'!IW11=6,"6 Comté 18M 500g",IF('Tableau (3)'!IW11=7,"7 Comté 18M 500g",IF('Tableau (3)'!IW11=8,"8 Comté 18M 500g",IF('Tableau (3)'!IW11=9,"9 Comté 18M 500g",IF('Tableau (3)'!IW11=10,"10 Comté 18M 500g",IF('Tableau (3)'!IW11&gt;10,"!!!!!!!!!!!!!!","")))))))))))</f>
        <v/>
      </c>
      <c r="IT13" s="14" t="str">
        <f>IF('Tableau (3)'!IW32=1,"1 Tomme Chèvre 250g",IF('Tableau (3)'!IW32=2,"2 Tomme Chèvre 250g",IF('Tableau (3)'!IW32=3,"3 Tomme Chèvre 250g",IF('Tableau (3)'!IW32=4,"4 Tomme Chèvre 250g",IF('Tableau (3)'!IW32=5,"5 Tomme Chèvre 250g",IF('Tableau (3)'!IW32=6,"6 Tomme Chèvre 250g",IF('Tableau (3)'!IW32=7,"7 Tomme Chèvre 250g",IF('Tableau (3)'!IW32=8,"8 Tomme Chèvre 250g",IF('Tableau (3)'!IW32=9,"9 Tomme Chèvre 250g",IF('Tableau (3)'!IW32=10,"10 Tomme Chèvre 250g",IF('Tableau (3)'!IW32&gt;10,"!!!!!!!!!!!!!!","")))))))))))</f>
        <v/>
      </c>
      <c r="IU13" s="13" t="str">
        <f>IF('Tableau (3)'!IY11=1,"1 Comté 18M 500g",IF('Tableau (3)'!IY11=2,"2 Comté 18M 500g",IF('Tableau (3)'!IY11=3,"3 Comté 18M 500g",IF('Tableau (3)'!IY11=4,"4 Comté 18M 500g",IF('Tableau (3)'!IY11=5,"5 Comté 18M 500g",IF('Tableau (3)'!IY11=6,"6 Comté 18M 500g",IF('Tableau (3)'!IY11=7,"7 Comté 18M 500g",IF('Tableau (3)'!IY11=8,"8 Comté 18M 500g",IF('Tableau (3)'!IY11=9,"9 Comté 18M 500g",IF('Tableau (3)'!IY11=10,"10 Comté 18M 500g",IF('Tableau (3)'!IY11&gt;10,"!!!!!!!!!!!!!!","")))))))))))</f>
        <v/>
      </c>
      <c r="IV13" s="14" t="str">
        <f>IF('Tableau (3)'!IY32=1,"1 Tomme Chèvre 250g",IF('Tableau (3)'!IY32=2,"2 Tomme Chèvre 250g",IF('Tableau (3)'!IY32=3,"3 Tomme Chèvre 250g",IF('Tableau (3)'!IY32=4,"4 Tomme Chèvre 250g",IF('Tableau (3)'!IY32=5,"5 Tomme Chèvre 250g",IF('Tableau (3)'!IY32=6,"6 Tomme Chèvre 250g",IF('Tableau (3)'!IY32=7,"7 Tomme Chèvre 250g",IF('Tableau (3)'!IY32=8,"8 Tomme Chèvre 250g",IF('Tableau (3)'!IY32=9,"9 Tomme Chèvre 250g",IF('Tableau (3)'!IY32=10,"10 Tomme Chèvre 250g",IF('Tableau (3)'!IY32&gt;10,"!!!!!!!!!!!!!!","")))))))))))</f>
        <v/>
      </c>
      <c r="IW13" s="13" t="str">
        <f>IF('Tableau (3)'!JA11=1,"1 Comté 18M 500g",IF('Tableau (3)'!JA11=2,"2 Comté 18M 500g",IF('Tableau (3)'!JA11=3,"3 Comté 18M 500g",IF('Tableau (3)'!JA11=4,"4 Comté 18M 500g",IF('Tableau (3)'!JA11=5,"5 Comté 18M 500g",IF('Tableau (3)'!JA11=6,"6 Comté 18M 500g",IF('Tableau (3)'!JA11=7,"7 Comté 18M 500g",IF('Tableau (3)'!JA11=8,"8 Comté 18M 500g",IF('Tableau (3)'!JA11=9,"9 Comté 18M 500g",IF('Tableau (3)'!JA11=10,"10 Comté 18M 500g",IF('Tableau (3)'!JA11&gt;10,"!!!!!!!!!!!!!!","")))))))))))</f>
        <v/>
      </c>
      <c r="IX13" s="14" t="str">
        <f>IF('Tableau (3)'!JA32=1,"1 Tomme Chèvre 250g",IF('Tableau (3)'!JA32=2,"2 Tomme Chèvre 250g",IF('Tableau (3)'!JA32=3,"3 Tomme Chèvre 250g",IF('Tableau (3)'!JA32=4,"4 Tomme Chèvre 250g",IF('Tableau (3)'!JA32=5,"5 Tomme Chèvre 250g",IF('Tableau (3)'!JA32=6,"6 Tomme Chèvre 250g",IF('Tableau (3)'!JA32=7,"7 Tomme Chèvre 250g",IF('Tableau (3)'!JA32=8,"8 Tomme Chèvre 250g",IF('Tableau (3)'!JA32=9,"9 Tomme Chèvre 250g",IF('Tableau (3)'!JA32=10,"10 Tomme Chèvre 250g",IF('Tableau (3)'!JA32&gt;10,"!!!!!!!!!!!!!!","")))))))))))</f>
        <v/>
      </c>
      <c r="IY13" s="13" t="str">
        <f>IF('Tableau (3)'!JC11=1,"1 Comté 18M 500g",IF('Tableau (3)'!JC11=2,"2 Comté 18M 500g",IF('Tableau (3)'!JC11=3,"3 Comté 18M 500g",IF('Tableau (3)'!JC11=4,"4 Comté 18M 500g",IF('Tableau (3)'!JC11=5,"5 Comté 18M 500g",IF('Tableau (3)'!JC11=6,"6 Comté 18M 500g",IF('Tableau (3)'!JC11=7,"7 Comté 18M 500g",IF('Tableau (3)'!JC11=8,"8 Comté 18M 500g",IF('Tableau (3)'!JC11=9,"9 Comté 18M 500g",IF('Tableau (3)'!JC11=10,"10 Comté 18M 500g",IF('Tableau (3)'!JC11&gt;10,"!!!!!!!!!!!!!!","")))))))))))</f>
        <v/>
      </c>
      <c r="IZ13" s="14" t="str">
        <f>IF('Tableau (3)'!JC32=1,"1 Tomme Chèvre 250g",IF('Tableau (3)'!JC32=2,"2 Tomme Chèvre 250g",IF('Tableau (3)'!JC32=3,"3 Tomme Chèvre 250g",IF('Tableau (3)'!JC32=4,"4 Tomme Chèvre 250g",IF('Tableau (3)'!JC32=5,"5 Tomme Chèvre 250g",IF('Tableau (3)'!JC32=6,"6 Tomme Chèvre 250g",IF('Tableau (3)'!JC32=7,"7 Tomme Chèvre 250g",IF('Tableau (3)'!JC32=8,"8 Tomme Chèvre 250g",IF('Tableau (3)'!JC32=9,"9 Tomme Chèvre 250g",IF('Tableau (3)'!JC32=10,"10 Tomme Chèvre 250g",IF('Tableau (3)'!JC32&gt;10,"!!!!!!!!!!!!!!","")))))))))))</f>
        <v/>
      </c>
      <c r="JA13" s="13" t="str">
        <f>IF('Tableau (3)'!JE11=1,"1 Comté 18M 500g",IF('Tableau (3)'!JE11=2,"2 Comté 18M 500g",IF('Tableau (3)'!JE11=3,"3 Comté 18M 500g",IF('Tableau (3)'!JE11=4,"4 Comté 18M 500g",IF('Tableau (3)'!JE11=5,"5 Comté 18M 500g",IF('Tableau (3)'!JE11=6,"6 Comté 18M 500g",IF('Tableau (3)'!JE11=7,"7 Comté 18M 500g",IF('Tableau (3)'!JE11=8,"8 Comté 18M 500g",IF('Tableau (3)'!JE11=9,"9 Comté 18M 500g",IF('Tableau (3)'!JE11=10,"10 Comté 18M 500g",IF('Tableau (3)'!JE11&gt;10,"!!!!!!!!!!!!!!","")))))))))))</f>
        <v/>
      </c>
      <c r="JB13" s="14" t="str">
        <f>IF('Tableau (3)'!JE32=1,"1 Tomme Chèvre 250g",IF('Tableau (3)'!JE32=2,"2 Tomme Chèvre 250g",IF('Tableau (3)'!JE32=3,"3 Tomme Chèvre 250g",IF('Tableau (3)'!JE32=4,"4 Tomme Chèvre 250g",IF('Tableau (3)'!JE32=5,"5 Tomme Chèvre 250g",IF('Tableau (3)'!JE32=6,"6 Tomme Chèvre 250g",IF('Tableau (3)'!JE32=7,"7 Tomme Chèvre 250g",IF('Tableau (3)'!JE32=8,"8 Tomme Chèvre 250g",IF('Tableau (3)'!JE32=9,"9 Tomme Chèvre 250g",IF('Tableau (3)'!JE32=10,"10 Tomme Chèvre 250g",IF('Tableau (3)'!JE32&gt;10,"!!!!!!!!!!!!!!","")))))))))))</f>
        <v/>
      </c>
      <c r="JC13" s="13" t="str">
        <f>IF('Tableau (3)'!JG11=1,"1 Comté 18M 500g",IF('Tableau (3)'!JG11=2,"2 Comté 18M 500g",IF('Tableau (3)'!JG11=3,"3 Comté 18M 500g",IF('Tableau (3)'!JG11=4,"4 Comté 18M 500g",IF('Tableau (3)'!JG11=5,"5 Comté 18M 500g",IF('Tableau (3)'!JG11=6,"6 Comté 18M 500g",IF('Tableau (3)'!JG11=7,"7 Comté 18M 500g",IF('Tableau (3)'!JG11=8,"8 Comté 18M 500g",IF('Tableau (3)'!JG11=9,"9 Comté 18M 500g",IF('Tableau (3)'!JG11=10,"10 Comté 18M 500g",IF('Tableau (3)'!JG11&gt;10,"!!!!!!!!!!!!!!","")))))))))))</f>
        <v/>
      </c>
      <c r="JD13" s="14" t="str">
        <f>IF('Tableau (3)'!JG32=1,"1 Tomme Chèvre 250g",IF('Tableau (3)'!JG32=2,"2 Tomme Chèvre 250g",IF('Tableau (3)'!JG32=3,"3 Tomme Chèvre 250g",IF('Tableau (3)'!JG32=4,"4 Tomme Chèvre 250g",IF('Tableau (3)'!JG32=5,"5 Tomme Chèvre 250g",IF('Tableau (3)'!JG32=6,"6 Tomme Chèvre 250g",IF('Tableau (3)'!JG32=7,"7 Tomme Chèvre 250g",IF('Tableau (3)'!JG32=8,"8 Tomme Chèvre 250g",IF('Tableau (3)'!JG32=9,"9 Tomme Chèvre 250g",IF('Tableau (3)'!JG32=10,"10 Tomme Chèvre 250g",IF('Tableau (3)'!JG32&gt;10,"!!!!!!!!!!!!!!","")))))))))))</f>
        <v/>
      </c>
      <c r="JE13" s="13" t="str">
        <f>IF('Tableau (3)'!JI11=1,"1 Comté 18M 500g",IF('Tableau (3)'!JI11=2,"2 Comté 18M 500g",IF('Tableau (3)'!JI11=3,"3 Comté 18M 500g",IF('Tableau (3)'!JI11=4,"4 Comté 18M 500g",IF('Tableau (3)'!JI11=5,"5 Comté 18M 500g",IF('Tableau (3)'!JI11=6,"6 Comté 18M 500g",IF('Tableau (3)'!JI11=7,"7 Comté 18M 500g",IF('Tableau (3)'!JI11=8,"8 Comté 18M 500g",IF('Tableau (3)'!JI11=9,"9 Comté 18M 500g",IF('Tableau (3)'!JI11=10,"10 Comté 18M 500g",IF('Tableau (3)'!JI11&gt;10,"!!!!!!!!!!!!!!","")))))))))))</f>
        <v/>
      </c>
      <c r="JF13" s="14" t="str">
        <f>IF('Tableau (3)'!JI32=1,"1 Tomme Chèvre 250g",IF('Tableau (3)'!JI32=2,"2 Tomme Chèvre 250g",IF('Tableau (3)'!JI32=3,"3 Tomme Chèvre 250g",IF('Tableau (3)'!JI32=4,"4 Tomme Chèvre 250g",IF('Tableau (3)'!JI32=5,"5 Tomme Chèvre 250g",IF('Tableau (3)'!JI32=6,"6 Tomme Chèvre 250g",IF('Tableau (3)'!JI32=7,"7 Tomme Chèvre 250g",IF('Tableau (3)'!JI32=8,"8 Tomme Chèvre 250g",IF('Tableau (3)'!JI32=9,"9 Tomme Chèvre 250g",IF('Tableau (3)'!JI32=10,"10 Tomme Chèvre 250g",IF('Tableau (3)'!JI32&gt;10,"!!!!!!!!!!!!!!","")))))))))))</f>
        <v/>
      </c>
      <c r="JG13" s="13" t="str">
        <f>IF('Tableau (3)'!JK11=1,"1 Comté 18M 500g",IF('Tableau (3)'!JK11=2,"2 Comté 18M 500g",IF('Tableau (3)'!JK11=3,"3 Comté 18M 500g",IF('Tableau (3)'!JK11=4,"4 Comté 18M 500g",IF('Tableau (3)'!JK11=5,"5 Comté 18M 500g",IF('Tableau (3)'!JK11=6,"6 Comté 18M 500g",IF('Tableau (3)'!JK11=7,"7 Comté 18M 500g",IF('Tableau (3)'!JK11=8,"8 Comté 18M 500g",IF('Tableau (3)'!JK11=9,"9 Comté 18M 500g",IF('Tableau (3)'!JK11=10,"10 Comté 18M 500g",IF('Tableau (3)'!JK11&gt;10,"!!!!!!!!!!!!!!","")))))))))))</f>
        <v/>
      </c>
      <c r="JH13" s="14" t="str">
        <f>IF('Tableau (3)'!JK32=1,"1 Tomme Chèvre 250g",IF('Tableau (3)'!JK32=2,"2 Tomme Chèvre 250g",IF('Tableau (3)'!JK32=3,"3 Tomme Chèvre 250g",IF('Tableau (3)'!JK32=4,"4 Tomme Chèvre 250g",IF('Tableau (3)'!JK32=5,"5 Tomme Chèvre 250g",IF('Tableau (3)'!JK32=6,"6 Tomme Chèvre 250g",IF('Tableau (3)'!JK32=7,"7 Tomme Chèvre 250g",IF('Tableau (3)'!JK32=8,"8 Tomme Chèvre 250g",IF('Tableau (3)'!JK32=9,"9 Tomme Chèvre 250g",IF('Tableau (3)'!JK32=10,"10 Tomme Chèvre 250g",IF('Tableau (3)'!JK32&gt;10,"!!!!!!!!!!!!!!","")))))))))))</f>
        <v/>
      </c>
      <c r="JI13" s="13" t="str">
        <f>IF('Tableau (3)'!JM11=1,"1 Comté 18M 500g",IF('Tableau (3)'!JM11=2,"2 Comté 18M 500g",IF('Tableau (3)'!JM11=3,"3 Comté 18M 500g",IF('Tableau (3)'!JM11=4,"4 Comté 18M 500g",IF('Tableau (3)'!JM11=5,"5 Comté 18M 500g",IF('Tableau (3)'!JM11=6,"6 Comté 18M 500g",IF('Tableau (3)'!JM11=7,"7 Comté 18M 500g",IF('Tableau (3)'!JM11=8,"8 Comté 18M 500g",IF('Tableau (3)'!JM11=9,"9 Comté 18M 500g",IF('Tableau (3)'!JM11=10,"10 Comté 18M 500g",IF('Tableau (3)'!JM11&gt;10,"!!!!!!!!!!!!!!","")))))))))))</f>
        <v/>
      </c>
      <c r="JJ13" s="14" t="str">
        <f>IF('Tableau (3)'!JM32=1,"1 Tomme Chèvre 250g",IF('Tableau (3)'!JM32=2,"2 Tomme Chèvre 250g",IF('Tableau (3)'!JM32=3,"3 Tomme Chèvre 250g",IF('Tableau (3)'!JM32=4,"4 Tomme Chèvre 250g",IF('Tableau (3)'!JM32=5,"5 Tomme Chèvre 250g",IF('Tableau (3)'!JM32=6,"6 Tomme Chèvre 250g",IF('Tableau (3)'!JM32=7,"7 Tomme Chèvre 250g",IF('Tableau (3)'!JM32=8,"8 Tomme Chèvre 250g",IF('Tableau (3)'!JM32=9,"9 Tomme Chèvre 250g",IF('Tableau (3)'!JM32=10,"10 Tomme Chèvre 250g",IF('Tableau (3)'!JM32&gt;10,"!!!!!!!!!!!!!!","")))))))))))</f>
        <v/>
      </c>
      <c r="JK13" s="13" t="str">
        <f>IF('Tableau (3)'!JO11=1,"1 Comté 18M 500g",IF('Tableau (3)'!JO11=2,"2 Comté 18M 500g",IF('Tableau (3)'!JO11=3,"3 Comté 18M 500g",IF('Tableau (3)'!JO11=4,"4 Comté 18M 500g",IF('Tableau (3)'!JO11=5,"5 Comté 18M 500g",IF('Tableau (3)'!JO11=6,"6 Comté 18M 500g",IF('Tableau (3)'!JO11=7,"7 Comté 18M 500g",IF('Tableau (3)'!JO11=8,"8 Comté 18M 500g",IF('Tableau (3)'!JO11=9,"9 Comté 18M 500g",IF('Tableau (3)'!JO11=10,"10 Comté 18M 500g",IF('Tableau (3)'!JO11&gt;10,"!!!!!!!!!!!!!!","")))))))))))</f>
        <v/>
      </c>
      <c r="JL13" s="14" t="str">
        <f>IF('Tableau (3)'!JO32=1,"1 Tomme Chèvre 250g",IF('Tableau (3)'!JO32=2,"2 Tomme Chèvre 250g",IF('Tableau (3)'!JO32=3,"3 Tomme Chèvre 250g",IF('Tableau (3)'!JO32=4,"4 Tomme Chèvre 250g",IF('Tableau (3)'!JO32=5,"5 Tomme Chèvre 250g",IF('Tableau (3)'!JO32=6,"6 Tomme Chèvre 250g",IF('Tableau (3)'!JO32=7,"7 Tomme Chèvre 250g",IF('Tableau (3)'!JO32=8,"8 Tomme Chèvre 250g",IF('Tableau (3)'!JO32=9,"9 Tomme Chèvre 250g",IF('Tableau (3)'!JO32=10,"10 Tomme Chèvre 250g",IF('Tableau (3)'!JO32&gt;10,"!!!!!!!!!!!!!!","")))))))))))</f>
        <v/>
      </c>
      <c r="JM13" s="13" t="str">
        <f>IF('Tableau (3)'!JQ11=1,"1 Comté 18M 500g",IF('Tableau (3)'!JQ11=2,"2 Comté 18M 500g",IF('Tableau (3)'!JQ11=3,"3 Comté 18M 500g",IF('Tableau (3)'!JQ11=4,"4 Comté 18M 500g",IF('Tableau (3)'!JQ11=5,"5 Comté 18M 500g",IF('Tableau (3)'!JQ11=6,"6 Comté 18M 500g",IF('Tableau (3)'!JQ11=7,"7 Comté 18M 500g",IF('Tableau (3)'!JQ11=8,"8 Comté 18M 500g",IF('Tableau (3)'!JQ11=9,"9 Comté 18M 500g",IF('Tableau (3)'!JQ11=10,"10 Comté 18M 500g",IF('Tableau (3)'!JQ11&gt;10,"!!!!!!!!!!!!!!","")))))))))))</f>
        <v/>
      </c>
      <c r="JN13" s="14" t="str">
        <f>IF('Tableau (3)'!JQ32=1,"1 Tomme Chèvre 250g",IF('Tableau (3)'!JQ32=2,"2 Tomme Chèvre 250g",IF('Tableau (3)'!JQ32=3,"3 Tomme Chèvre 250g",IF('Tableau (3)'!JQ32=4,"4 Tomme Chèvre 250g",IF('Tableau (3)'!JQ32=5,"5 Tomme Chèvre 250g",IF('Tableau (3)'!JQ32=6,"6 Tomme Chèvre 250g",IF('Tableau (3)'!JQ32=7,"7 Tomme Chèvre 250g",IF('Tableau (3)'!JQ32=8,"8 Tomme Chèvre 250g",IF('Tableau (3)'!JQ32=9,"9 Tomme Chèvre 250g",IF('Tableau (3)'!JQ32=10,"10 Tomme Chèvre 250g",IF('Tableau (3)'!JQ32&gt;10,"!!!!!!!!!!!!!!","")))))))))))</f>
        <v/>
      </c>
      <c r="JO13" s="13" t="str">
        <f>IF('Tableau (3)'!JS11=1,"1 Comté 18M 500g",IF('Tableau (3)'!JS11=2,"2 Comté 18M 500g",IF('Tableau (3)'!JS11=3,"3 Comté 18M 500g",IF('Tableau (3)'!JS11=4,"4 Comté 18M 500g",IF('Tableau (3)'!JS11=5,"5 Comté 18M 500g",IF('Tableau (3)'!JS11=6,"6 Comté 18M 500g",IF('Tableau (3)'!JS11=7,"7 Comté 18M 500g",IF('Tableau (3)'!JS11=8,"8 Comté 18M 500g",IF('Tableau (3)'!JS11=9,"9 Comté 18M 500g",IF('Tableau (3)'!JS11=10,"10 Comté 18M 500g",IF('Tableau (3)'!JS11&gt;10,"!!!!!!!!!!!!!!","")))))))))))</f>
        <v/>
      </c>
      <c r="JP13" s="14" t="str">
        <f>IF('Tableau (3)'!JS32=1,"1 Tomme Chèvre 250g",IF('Tableau (3)'!JS32=2,"2 Tomme Chèvre 250g",IF('Tableau (3)'!JS32=3,"3 Tomme Chèvre 250g",IF('Tableau (3)'!JS32=4,"4 Tomme Chèvre 250g",IF('Tableau (3)'!JS32=5,"5 Tomme Chèvre 250g",IF('Tableau (3)'!JS32=6,"6 Tomme Chèvre 250g",IF('Tableau (3)'!JS32=7,"7 Tomme Chèvre 250g",IF('Tableau (3)'!JS32=8,"8 Tomme Chèvre 250g",IF('Tableau (3)'!JS32=9,"9 Tomme Chèvre 250g",IF('Tableau (3)'!JS32=10,"10 Tomme Chèvre 250g",IF('Tableau (3)'!JS32&gt;10,"!!!!!!!!!!!!!!","")))))))))))</f>
        <v/>
      </c>
      <c r="JQ13" s="13" t="str">
        <f>IF('Tableau (3)'!JU11=1,"1 Comté 18M 500g",IF('Tableau (3)'!JU11=2,"2 Comté 18M 500g",IF('Tableau (3)'!JU11=3,"3 Comté 18M 500g",IF('Tableau (3)'!JU11=4,"4 Comté 18M 500g",IF('Tableau (3)'!JU11=5,"5 Comté 18M 500g",IF('Tableau (3)'!JU11=6,"6 Comté 18M 500g",IF('Tableau (3)'!JU11=7,"7 Comté 18M 500g",IF('Tableau (3)'!JU11=8,"8 Comté 18M 500g",IF('Tableau (3)'!JU11=9,"9 Comté 18M 500g",IF('Tableau (3)'!JU11=10,"10 Comté 18M 500g",IF('Tableau (3)'!JU11&gt;10,"!!!!!!!!!!!!!!","")))))))))))</f>
        <v/>
      </c>
      <c r="JR13" s="14" t="str">
        <f>IF('Tableau (3)'!JU32=1,"1 Tomme Chèvre 250g",IF('Tableau (3)'!JU32=2,"2 Tomme Chèvre 250g",IF('Tableau (3)'!JU32=3,"3 Tomme Chèvre 250g",IF('Tableau (3)'!JU32=4,"4 Tomme Chèvre 250g",IF('Tableau (3)'!JU32=5,"5 Tomme Chèvre 250g",IF('Tableau (3)'!JU32=6,"6 Tomme Chèvre 250g",IF('Tableau (3)'!JU32=7,"7 Tomme Chèvre 250g",IF('Tableau (3)'!JU32=8,"8 Tomme Chèvre 250g",IF('Tableau (3)'!JU32=9,"9 Tomme Chèvre 250g",IF('Tableau (3)'!JU32=10,"10 Tomme Chèvre 250g",IF('Tableau (3)'!JU32&gt;10,"!!!!!!!!!!!!!!","")))))))))))</f>
        <v/>
      </c>
      <c r="JS13" s="13" t="str">
        <f>IF('Tableau (3)'!JW11=1,"1 Comté 18M 500g",IF('Tableau (3)'!JW11=2,"2 Comté 18M 500g",IF('Tableau (3)'!JW11=3,"3 Comté 18M 500g",IF('Tableau (3)'!JW11=4,"4 Comté 18M 500g",IF('Tableau (3)'!JW11=5,"5 Comté 18M 500g",IF('Tableau (3)'!JW11=6,"6 Comté 18M 500g",IF('Tableau (3)'!JW11=7,"7 Comté 18M 500g",IF('Tableau (3)'!JW11=8,"8 Comté 18M 500g",IF('Tableau (3)'!JW11=9,"9 Comté 18M 500g",IF('Tableau (3)'!JW11=10,"10 Comté 18M 500g",IF('Tableau (3)'!JW11&gt;10,"!!!!!!!!!!!!!!","")))))))))))</f>
        <v/>
      </c>
      <c r="JT13" s="14" t="str">
        <f>IF('Tableau (3)'!JW32=1,"1 Tomme Chèvre 250g",IF('Tableau (3)'!JW32=2,"2 Tomme Chèvre 250g",IF('Tableau (3)'!JW32=3,"3 Tomme Chèvre 250g",IF('Tableau (3)'!JW32=4,"4 Tomme Chèvre 250g",IF('Tableau (3)'!JW32=5,"5 Tomme Chèvre 250g",IF('Tableau (3)'!JW32=6,"6 Tomme Chèvre 250g",IF('Tableau (3)'!JW32=7,"7 Tomme Chèvre 250g",IF('Tableau (3)'!JW32=8,"8 Tomme Chèvre 250g",IF('Tableau (3)'!JW32=9,"9 Tomme Chèvre 250g",IF('Tableau (3)'!JW32=10,"10 Tomme Chèvre 250g",IF('Tableau (3)'!JW32&gt;10,"!!!!!!!!!!!!!!","")))))))))))</f>
        <v/>
      </c>
      <c r="JU13" s="13" t="str">
        <f>IF('Tableau (3)'!JY11=1,"1 Comté 18M 500g",IF('Tableau (3)'!JY11=2,"2 Comté 18M 500g",IF('Tableau (3)'!JY11=3,"3 Comté 18M 500g",IF('Tableau (3)'!JY11=4,"4 Comté 18M 500g",IF('Tableau (3)'!JY11=5,"5 Comté 18M 500g",IF('Tableau (3)'!JY11=6,"6 Comté 18M 500g",IF('Tableau (3)'!JY11=7,"7 Comté 18M 500g",IF('Tableau (3)'!JY11=8,"8 Comté 18M 500g",IF('Tableau (3)'!JY11=9,"9 Comté 18M 500g",IF('Tableau (3)'!JY11=10,"10 Comté 18M 500g",IF('Tableau (3)'!JY11&gt;10,"!!!!!!!!!!!!!!","")))))))))))</f>
        <v/>
      </c>
      <c r="JV13" s="14" t="str">
        <f>IF('Tableau (3)'!JY32=1,"1 Tomme Chèvre 250g",IF('Tableau (3)'!JY32=2,"2 Tomme Chèvre 250g",IF('Tableau (3)'!JY32=3,"3 Tomme Chèvre 250g",IF('Tableau (3)'!JY32=4,"4 Tomme Chèvre 250g",IF('Tableau (3)'!JY32=5,"5 Tomme Chèvre 250g",IF('Tableau (3)'!JY32=6,"6 Tomme Chèvre 250g",IF('Tableau (3)'!JY32=7,"7 Tomme Chèvre 250g",IF('Tableau (3)'!JY32=8,"8 Tomme Chèvre 250g",IF('Tableau (3)'!JY32=9,"9 Tomme Chèvre 250g",IF('Tableau (3)'!JY32=10,"10 Tomme Chèvre 250g",IF('Tableau (3)'!JY32&gt;10,"!!!!!!!!!!!!!!","")))))))))))</f>
        <v/>
      </c>
      <c r="JW13" s="13" t="str">
        <f>IF('Tableau (3)'!KA11=1,"1 Comté 18M 500g",IF('Tableau (3)'!KA11=2,"2 Comté 18M 500g",IF('Tableau (3)'!KA11=3,"3 Comté 18M 500g",IF('Tableau (3)'!KA11=4,"4 Comté 18M 500g",IF('Tableau (3)'!KA11=5,"5 Comté 18M 500g",IF('Tableau (3)'!KA11=6,"6 Comté 18M 500g",IF('Tableau (3)'!KA11=7,"7 Comté 18M 500g",IF('Tableau (3)'!KA11=8,"8 Comté 18M 500g",IF('Tableau (3)'!KA11=9,"9 Comté 18M 500g",IF('Tableau (3)'!KA11=10,"10 Comté 18M 500g",IF('Tableau (3)'!KA11&gt;10,"!!!!!!!!!!!!!!","")))))))))))</f>
        <v/>
      </c>
      <c r="JX13" s="14" t="str">
        <f>IF('Tableau (3)'!KA32=1,"1 Tomme Chèvre 250g",IF('Tableau (3)'!KA32=2,"2 Tomme Chèvre 250g",IF('Tableau (3)'!KA32=3,"3 Tomme Chèvre 250g",IF('Tableau (3)'!KA32=4,"4 Tomme Chèvre 250g",IF('Tableau (3)'!KA32=5,"5 Tomme Chèvre 250g",IF('Tableau (3)'!KA32=6,"6 Tomme Chèvre 250g",IF('Tableau (3)'!KA32=7,"7 Tomme Chèvre 250g",IF('Tableau (3)'!KA32=8,"8 Tomme Chèvre 250g",IF('Tableau (3)'!KA32=9,"9 Tomme Chèvre 250g",IF('Tableau (3)'!KA32=10,"10 Tomme Chèvre 250g",IF('Tableau (3)'!KA32&gt;10,"!!!!!!!!!!!!!!","")))))))))))</f>
        <v/>
      </c>
      <c r="JY13" s="13" t="str">
        <f>IF('Tableau (3)'!KC11=1,"1 Comté 18M 500g",IF('Tableau (3)'!KC11=2,"2 Comté 18M 500g",IF('Tableau (3)'!KC11=3,"3 Comté 18M 500g",IF('Tableau (3)'!KC11=4,"4 Comté 18M 500g",IF('Tableau (3)'!KC11=5,"5 Comté 18M 500g",IF('Tableau (3)'!KC11=6,"6 Comté 18M 500g",IF('Tableau (3)'!KC11=7,"7 Comté 18M 500g",IF('Tableau (3)'!KC11=8,"8 Comté 18M 500g",IF('Tableau (3)'!KC11=9,"9 Comté 18M 500g",IF('Tableau (3)'!KC11=10,"10 Comté 18M 500g",IF('Tableau (3)'!KC11&gt;10,"!!!!!!!!!!!!!!","")))))))))))</f>
        <v/>
      </c>
      <c r="JZ13" s="14" t="str">
        <f>IF('Tableau (3)'!KC32=1,"1 Tomme Chèvre 250g",IF('Tableau (3)'!KC32=2,"2 Tomme Chèvre 250g",IF('Tableau (3)'!KC32=3,"3 Tomme Chèvre 250g",IF('Tableau (3)'!KC32=4,"4 Tomme Chèvre 250g",IF('Tableau (3)'!KC32=5,"5 Tomme Chèvre 250g",IF('Tableau (3)'!KC32=6,"6 Tomme Chèvre 250g",IF('Tableau (3)'!KC32=7,"7 Tomme Chèvre 250g",IF('Tableau (3)'!KC32=8,"8 Tomme Chèvre 250g",IF('Tableau (3)'!KC32=9,"9 Tomme Chèvre 250g",IF('Tableau (3)'!KC32=10,"10 Tomme Chèvre 250g",IF('Tableau (3)'!KC32&gt;10,"!!!!!!!!!!!!!!","")))))))))))</f>
        <v/>
      </c>
      <c r="KA13" s="13" t="str">
        <f>IF('Tableau (3)'!KE11=1,"1 Comté 18M 500g",IF('Tableau (3)'!KE11=2,"2 Comté 18M 500g",IF('Tableau (3)'!KE11=3,"3 Comté 18M 500g",IF('Tableau (3)'!KE11=4,"4 Comté 18M 500g",IF('Tableau (3)'!KE11=5,"5 Comté 18M 500g",IF('Tableau (3)'!KE11=6,"6 Comté 18M 500g",IF('Tableau (3)'!KE11=7,"7 Comté 18M 500g",IF('Tableau (3)'!KE11=8,"8 Comté 18M 500g",IF('Tableau (3)'!KE11=9,"9 Comté 18M 500g",IF('Tableau (3)'!KE11=10,"10 Comté 18M 500g",IF('Tableau (3)'!KE11&gt;10,"!!!!!!!!!!!!!!","")))))))))))</f>
        <v/>
      </c>
      <c r="KB13" s="14" t="str">
        <f>IF('Tableau (3)'!KE32=1,"1 Tomme Chèvre 250g",IF('Tableau (3)'!KE32=2,"2 Tomme Chèvre 250g",IF('Tableau (3)'!KE32=3,"3 Tomme Chèvre 250g",IF('Tableau (3)'!KE32=4,"4 Tomme Chèvre 250g",IF('Tableau (3)'!KE32=5,"5 Tomme Chèvre 250g",IF('Tableau (3)'!KE32=6,"6 Tomme Chèvre 250g",IF('Tableau (3)'!KE32=7,"7 Tomme Chèvre 250g",IF('Tableau (3)'!KE32=8,"8 Tomme Chèvre 250g",IF('Tableau (3)'!KE32=9,"9 Tomme Chèvre 250g",IF('Tableau (3)'!KE32=10,"10 Tomme Chèvre 250g",IF('Tableau (3)'!KE32&gt;10,"!!!!!!!!!!!!!!","")))))))))))</f>
        <v/>
      </c>
      <c r="KC13" s="13" t="str">
        <f>IF('Tableau (3)'!KG11=1,"1 Comté 18M 500g",IF('Tableau (3)'!KG11=2,"2 Comté 18M 500g",IF('Tableau (3)'!KG11=3,"3 Comté 18M 500g",IF('Tableau (3)'!KG11=4,"4 Comté 18M 500g",IF('Tableau (3)'!KG11=5,"5 Comté 18M 500g",IF('Tableau (3)'!KG11=6,"6 Comté 18M 500g",IF('Tableau (3)'!KG11=7,"7 Comté 18M 500g",IF('Tableau (3)'!KG11=8,"8 Comté 18M 500g",IF('Tableau (3)'!KG11=9,"9 Comté 18M 500g",IF('Tableau (3)'!KG11=10,"10 Comté 18M 500g",IF('Tableau (3)'!KG11&gt;10,"!!!!!!!!!!!!!!","")))))))))))</f>
        <v/>
      </c>
      <c r="KD13" s="14" t="str">
        <f>IF('Tableau (3)'!KG32=1,"1 Tomme Chèvre 250g",IF('Tableau (3)'!KG32=2,"2 Tomme Chèvre 250g",IF('Tableau (3)'!KG32=3,"3 Tomme Chèvre 250g",IF('Tableau (3)'!KG32=4,"4 Tomme Chèvre 250g",IF('Tableau (3)'!KG32=5,"5 Tomme Chèvre 250g",IF('Tableau (3)'!KG32=6,"6 Tomme Chèvre 250g",IF('Tableau (3)'!KG32=7,"7 Tomme Chèvre 250g",IF('Tableau (3)'!KG32=8,"8 Tomme Chèvre 250g",IF('Tableau (3)'!KG32=9,"9 Tomme Chèvre 250g",IF('Tableau (3)'!KG32=10,"10 Tomme Chèvre 250g",IF('Tableau (3)'!KG32&gt;10,"!!!!!!!!!!!!!!","")))))))))))</f>
        <v/>
      </c>
      <c r="KE13" s="13" t="str">
        <f>IF('Tableau (3)'!KI11=1,"1 Comté 18M 500g",IF('Tableau (3)'!KI11=2,"2 Comté 18M 500g",IF('Tableau (3)'!KI11=3,"3 Comté 18M 500g",IF('Tableau (3)'!KI11=4,"4 Comté 18M 500g",IF('Tableau (3)'!KI11=5,"5 Comté 18M 500g",IF('Tableau (3)'!KI11=6,"6 Comté 18M 500g",IF('Tableau (3)'!KI11=7,"7 Comté 18M 500g",IF('Tableau (3)'!KI11=8,"8 Comté 18M 500g",IF('Tableau (3)'!KI11=9,"9 Comté 18M 500g",IF('Tableau (3)'!KI11=10,"10 Comté 18M 500g",IF('Tableau (3)'!KI11&gt;10,"!!!!!!!!!!!!!!","")))))))))))</f>
        <v/>
      </c>
      <c r="KF13" s="14" t="str">
        <f>IF('Tableau (3)'!KI32=1,"1 Tomme Chèvre 250g",IF('Tableau (3)'!KI32=2,"2 Tomme Chèvre 250g",IF('Tableau (3)'!KI32=3,"3 Tomme Chèvre 250g",IF('Tableau (3)'!KI32=4,"4 Tomme Chèvre 250g",IF('Tableau (3)'!KI32=5,"5 Tomme Chèvre 250g",IF('Tableau (3)'!KI32=6,"6 Tomme Chèvre 250g",IF('Tableau (3)'!KI32=7,"7 Tomme Chèvre 250g",IF('Tableau (3)'!KI32=8,"8 Tomme Chèvre 250g",IF('Tableau (3)'!KI32=9,"9 Tomme Chèvre 250g",IF('Tableau (3)'!KI32=10,"10 Tomme Chèvre 250g",IF('Tableau (3)'!KI32&gt;10,"!!!!!!!!!!!!!!","")))))))))))</f>
        <v/>
      </c>
      <c r="KG13" s="13" t="str">
        <f>IF('Tableau (3)'!KK11=1,"1 Comté 18M 500g",IF('Tableau (3)'!KK11=2,"2 Comté 18M 500g",IF('Tableau (3)'!KK11=3,"3 Comté 18M 500g",IF('Tableau (3)'!KK11=4,"4 Comté 18M 500g",IF('Tableau (3)'!KK11=5,"5 Comté 18M 500g",IF('Tableau (3)'!KK11=6,"6 Comté 18M 500g",IF('Tableau (3)'!KK11=7,"7 Comté 18M 500g",IF('Tableau (3)'!KK11=8,"8 Comté 18M 500g",IF('Tableau (3)'!KK11=9,"9 Comté 18M 500g",IF('Tableau (3)'!KK11=10,"10 Comté 18M 500g",IF('Tableau (3)'!KK11&gt;10,"!!!!!!!!!!!!!!","")))))))))))</f>
        <v/>
      </c>
      <c r="KH13" s="14" t="str">
        <f>IF('Tableau (3)'!KK32=1,"1 Tomme Chèvre 250g",IF('Tableau (3)'!KK32=2,"2 Tomme Chèvre 250g",IF('Tableau (3)'!KK32=3,"3 Tomme Chèvre 250g",IF('Tableau (3)'!KK32=4,"4 Tomme Chèvre 250g",IF('Tableau (3)'!KK32=5,"5 Tomme Chèvre 250g",IF('Tableau (3)'!KK32=6,"6 Tomme Chèvre 250g",IF('Tableau (3)'!KK32=7,"7 Tomme Chèvre 250g",IF('Tableau (3)'!KK32=8,"8 Tomme Chèvre 250g",IF('Tableau (3)'!KK32=9,"9 Tomme Chèvre 250g",IF('Tableau (3)'!KK32=10,"10 Tomme Chèvre 250g",IF('Tableau (3)'!KK32&gt;10,"!!!!!!!!!!!!!!","")))))))))))</f>
        <v/>
      </c>
      <c r="KI13" s="13" t="str">
        <f>IF('Tableau (3)'!KM11=1,"1 Comté 18M 500g",IF('Tableau (3)'!KM11=2,"2 Comté 18M 500g",IF('Tableau (3)'!KM11=3,"3 Comté 18M 500g",IF('Tableau (3)'!KM11=4,"4 Comté 18M 500g",IF('Tableau (3)'!KM11=5,"5 Comté 18M 500g",IF('Tableau (3)'!KM11=6,"6 Comté 18M 500g",IF('Tableau (3)'!KM11=7,"7 Comté 18M 500g",IF('Tableau (3)'!KM11=8,"8 Comté 18M 500g",IF('Tableau (3)'!KM11=9,"9 Comté 18M 500g",IF('Tableau (3)'!KM11=10,"10 Comté 18M 500g",IF('Tableau (3)'!KM11&gt;10,"!!!!!!!!!!!!!!","")))))))))))</f>
        <v/>
      </c>
      <c r="KJ13" s="14" t="str">
        <f>IF('Tableau (3)'!KM32=1,"1 Tomme Chèvre 250g",IF('Tableau (3)'!KM32=2,"2 Tomme Chèvre 250g",IF('Tableau (3)'!KM32=3,"3 Tomme Chèvre 250g",IF('Tableau (3)'!KM32=4,"4 Tomme Chèvre 250g",IF('Tableau (3)'!KM32=5,"5 Tomme Chèvre 250g",IF('Tableau (3)'!KM32=6,"6 Tomme Chèvre 250g",IF('Tableau (3)'!KM32=7,"7 Tomme Chèvre 250g",IF('Tableau (3)'!KM32=8,"8 Tomme Chèvre 250g",IF('Tableau (3)'!KM32=9,"9 Tomme Chèvre 250g",IF('Tableau (3)'!KM32=10,"10 Tomme Chèvre 250g",IF('Tableau (3)'!KM32&gt;10,"!!!!!!!!!!!!!!","")))))))))))</f>
        <v/>
      </c>
      <c r="KK13" s="13" t="str">
        <f>IF('Tableau (3)'!KO11=1,"1 Comté 18M 500g",IF('Tableau (3)'!KO11=2,"2 Comté 18M 500g",IF('Tableau (3)'!KO11=3,"3 Comté 18M 500g",IF('Tableau (3)'!KO11=4,"4 Comté 18M 500g",IF('Tableau (3)'!KO11=5,"5 Comté 18M 500g",IF('Tableau (3)'!KO11=6,"6 Comté 18M 500g",IF('Tableau (3)'!KO11=7,"7 Comté 18M 500g",IF('Tableau (3)'!KO11=8,"8 Comté 18M 500g",IF('Tableau (3)'!KO11=9,"9 Comté 18M 500g",IF('Tableau (3)'!KO11=10,"10 Comté 18M 500g",IF('Tableau (3)'!KO11&gt;10,"!!!!!!!!!!!!!!","")))))))))))</f>
        <v/>
      </c>
      <c r="KL13" s="14" t="str">
        <f>IF('Tableau (3)'!KO32=1,"1 Tomme Chèvre 250g",IF('Tableau (3)'!KO32=2,"2 Tomme Chèvre 250g",IF('Tableau (3)'!KO32=3,"3 Tomme Chèvre 250g",IF('Tableau (3)'!KO32=4,"4 Tomme Chèvre 250g",IF('Tableau (3)'!KO32=5,"5 Tomme Chèvre 250g",IF('Tableau (3)'!KO32=6,"6 Tomme Chèvre 250g",IF('Tableau (3)'!KO32=7,"7 Tomme Chèvre 250g",IF('Tableau (3)'!KO32=8,"8 Tomme Chèvre 250g",IF('Tableau (3)'!KO32=9,"9 Tomme Chèvre 250g",IF('Tableau (3)'!KO32=10,"10 Tomme Chèvre 250g",IF('Tableau (3)'!KO32&gt;10,"!!!!!!!!!!!!!!","")))))))))))</f>
        <v/>
      </c>
      <c r="KM13" s="13" t="str">
        <f>IF('Tableau (3)'!KQ11=1,"1 Comté 18M 500g",IF('Tableau (3)'!KQ11=2,"2 Comté 18M 500g",IF('Tableau (3)'!KQ11=3,"3 Comté 18M 500g",IF('Tableau (3)'!KQ11=4,"4 Comté 18M 500g",IF('Tableau (3)'!KQ11=5,"5 Comté 18M 500g",IF('Tableau (3)'!KQ11=6,"6 Comté 18M 500g",IF('Tableau (3)'!KQ11=7,"7 Comté 18M 500g",IF('Tableau (3)'!KQ11=8,"8 Comté 18M 500g",IF('Tableau (3)'!KQ11=9,"9 Comté 18M 500g",IF('Tableau (3)'!KQ11=10,"10 Comté 18M 500g",IF('Tableau (3)'!KQ11&gt;10,"!!!!!!!!!!!!!!","")))))))))))</f>
        <v/>
      </c>
      <c r="KN13" s="14" t="str">
        <f>IF('Tableau (3)'!KQ32=1,"1 Tomme Chèvre 250g",IF('Tableau (3)'!KQ32=2,"2 Tomme Chèvre 250g",IF('Tableau (3)'!KQ32=3,"3 Tomme Chèvre 250g",IF('Tableau (3)'!KQ32=4,"4 Tomme Chèvre 250g",IF('Tableau (3)'!KQ32=5,"5 Tomme Chèvre 250g",IF('Tableau (3)'!KQ32=6,"6 Tomme Chèvre 250g",IF('Tableau (3)'!KQ32=7,"7 Tomme Chèvre 250g",IF('Tableau (3)'!KQ32=8,"8 Tomme Chèvre 250g",IF('Tableau (3)'!KQ32=9,"9 Tomme Chèvre 250g",IF('Tableau (3)'!KQ32=10,"10 Tomme Chèvre 250g",IF('Tableau (3)'!KQ32&gt;10,"!!!!!!!!!!!!!!","")))))))))))</f>
        <v/>
      </c>
      <c r="KO13" s="13" t="str">
        <f>IF('Tableau (3)'!KS11=1,"1 Comté 18M 500g",IF('Tableau (3)'!KS11=2,"2 Comté 18M 500g",IF('Tableau (3)'!KS11=3,"3 Comté 18M 500g",IF('Tableau (3)'!KS11=4,"4 Comté 18M 500g",IF('Tableau (3)'!KS11=5,"5 Comté 18M 500g",IF('Tableau (3)'!KS11=6,"6 Comté 18M 500g",IF('Tableau (3)'!KS11=7,"7 Comté 18M 500g",IF('Tableau (3)'!KS11=8,"8 Comté 18M 500g",IF('Tableau (3)'!KS11=9,"9 Comté 18M 500g",IF('Tableau (3)'!KS11=10,"10 Comté 18M 500g",IF('Tableau (3)'!KS11&gt;10,"!!!!!!!!!!!!!!","")))))))))))</f>
        <v/>
      </c>
      <c r="KP13" s="14" t="str">
        <f>IF('Tableau (3)'!KS32=1,"1 Tomme Chèvre 250g",IF('Tableau (3)'!KS32=2,"2 Tomme Chèvre 250g",IF('Tableau (3)'!KS32=3,"3 Tomme Chèvre 250g",IF('Tableau (3)'!KS32=4,"4 Tomme Chèvre 250g",IF('Tableau (3)'!KS32=5,"5 Tomme Chèvre 250g",IF('Tableau (3)'!KS32=6,"6 Tomme Chèvre 250g",IF('Tableau (3)'!KS32=7,"7 Tomme Chèvre 250g",IF('Tableau (3)'!KS32=8,"8 Tomme Chèvre 250g",IF('Tableau (3)'!KS32=9,"9 Tomme Chèvre 250g",IF('Tableau (3)'!KS32=10,"10 Tomme Chèvre 250g",IF('Tableau (3)'!KS32&gt;10,"!!!!!!!!!!!!!!","")))))))))))</f>
        <v/>
      </c>
      <c r="KQ13" s="13" t="str">
        <f>IF('Tableau (3)'!KU11=1,"1 Comté 18M 500g",IF('Tableau (3)'!KU11=2,"2 Comté 18M 500g",IF('Tableau (3)'!KU11=3,"3 Comté 18M 500g",IF('Tableau (3)'!KU11=4,"4 Comté 18M 500g",IF('Tableau (3)'!KU11=5,"5 Comté 18M 500g",IF('Tableau (3)'!KU11=6,"6 Comté 18M 500g",IF('Tableau (3)'!KU11=7,"7 Comté 18M 500g",IF('Tableau (3)'!KU11=8,"8 Comté 18M 500g",IF('Tableau (3)'!KU11=9,"9 Comté 18M 500g",IF('Tableau (3)'!KU11=10,"10 Comté 18M 500g",IF('Tableau (3)'!KU11&gt;10,"!!!!!!!!!!!!!!","")))))))))))</f>
        <v/>
      </c>
      <c r="KR13" s="14" t="str">
        <f>IF('Tableau (3)'!KU32=1,"1 Tomme Chèvre 250g",IF('Tableau (3)'!KU32=2,"2 Tomme Chèvre 250g",IF('Tableau (3)'!KU32=3,"3 Tomme Chèvre 250g",IF('Tableau (3)'!KU32=4,"4 Tomme Chèvre 250g",IF('Tableau (3)'!KU32=5,"5 Tomme Chèvre 250g",IF('Tableau (3)'!KU32=6,"6 Tomme Chèvre 250g",IF('Tableau (3)'!KU32=7,"7 Tomme Chèvre 250g",IF('Tableau (3)'!KU32=8,"8 Tomme Chèvre 250g",IF('Tableau (3)'!KU32=9,"9 Tomme Chèvre 250g",IF('Tableau (3)'!KU32=10,"10 Tomme Chèvre 250g",IF('Tableau (3)'!KU32&gt;10,"!!!!!!!!!!!!!!","")))))))))))</f>
        <v/>
      </c>
      <c r="KS13" s="13" t="str">
        <f>IF('Tableau (3)'!KW11=1,"1 Comté 18M 500g",IF('Tableau (3)'!KW11=2,"2 Comté 18M 500g",IF('Tableau (3)'!KW11=3,"3 Comté 18M 500g",IF('Tableau (3)'!KW11=4,"4 Comté 18M 500g",IF('Tableau (3)'!KW11=5,"5 Comté 18M 500g",IF('Tableau (3)'!KW11=6,"6 Comté 18M 500g",IF('Tableau (3)'!KW11=7,"7 Comté 18M 500g",IF('Tableau (3)'!KW11=8,"8 Comté 18M 500g",IF('Tableau (3)'!KW11=9,"9 Comté 18M 500g",IF('Tableau (3)'!KW11=10,"10 Comté 18M 500g",IF('Tableau (3)'!KW11&gt;10,"!!!!!!!!!!!!!!","")))))))))))</f>
        <v/>
      </c>
      <c r="KT13" s="14" t="str">
        <f>IF('Tableau (3)'!KW32=1,"1 Tomme Chèvre 250g",IF('Tableau (3)'!KW32=2,"2 Tomme Chèvre 250g",IF('Tableau (3)'!KW32=3,"3 Tomme Chèvre 250g",IF('Tableau (3)'!KW32=4,"4 Tomme Chèvre 250g",IF('Tableau (3)'!KW32=5,"5 Tomme Chèvre 250g",IF('Tableau (3)'!KW32=6,"6 Tomme Chèvre 250g",IF('Tableau (3)'!KW32=7,"7 Tomme Chèvre 250g",IF('Tableau (3)'!KW32=8,"8 Tomme Chèvre 250g",IF('Tableau (3)'!KW32=9,"9 Tomme Chèvre 250g",IF('Tableau (3)'!KW32=10,"10 Tomme Chèvre 250g",IF('Tableau (3)'!KW32&gt;10,"!!!!!!!!!!!!!!","")))))))))))</f>
        <v/>
      </c>
      <c r="KU13" s="13" t="str">
        <f>IF('Tableau (3)'!KY11=1,"1 Comté 18M 500g",IF('Tableau (3)'!KY11=2,"2 Comté 18M 500g",IF('Tableau (3)'!KY11=3,"3 Comté 18M 500g",IF('Tableau (3)'!KY11=4,"4 Comté 18M 500g",IF('Tableau (3)'!KY11=5,"5 Comté 18M 500g",IF('Tableau (3)'!KY11=6,"6 Comté 18M 500g",IF('Tableau (3)'!KY11=7,"7 Comté 18M 500g",IF('Tableau (3)'!KY11=8,"8 Comté 18M 500g",IF('Tableau (3)'!KY11=9,"9 Comté 18M 500g",IF('Tableau (3)'!KY11=10,"10 Comté 18M 500g",IF('Tableau (3)'!KY11&gt;10,"!!!!!!!!!!!!!!","")))))))))))</f>
        <v/>
      </c>
      <c r="KV13" s="14" t="str">
        <f>IF('Tableau (3)'!KY32=1,"1 Tomme Chèvre 250g",IF('Tableau (3)'!KY32=2,"2 Tomme Chèvre 250g",IF('Tableau (3)'!KY32=3,"3 Tomme Chèvre 250g",IF('Tableau (3)'!KY32=4,"4 Tomme Chèvre 250g",IF('Tableau (3)'!KY32=5,"5 Tomme Chèvre 250g",IF('Tableau (3)'!KY32=6,"6 Tomme Chèvre 250g",IF('Tableau (3)'!KY32=7,"7 Tomme Chèvre 250g",IF('Tableau (3)'!KY32=8,"8 Tomme Chèvre 250g",IF('Tableau (3)'!KY32=9,"9 Tomme Chèvre 250g",IF('Tableau (3)'!KY32=10,"10 Tomme Chèvre 250g",IF('Tableau (3)'!KY32&gt;10,"!!!!!!!!!!!!!!","")))))))))))</f>
        <v/>
      </c>
      <c r="KW13" s="13" t="str">
        <f>IF('Tableau (3)'!LA11=1,"1 Comté 18M 500g",IF('Tableau (3)'!LA11=2,"2 Comté 18M 500g",IF('Tableau (3)'!LA11=3,"3 Comté 18M 500g",IF('Tableau (3)'!LA11=4,"4 Comté 18M 500g",IF('Tableau (3)'!LA11=5,"5 Comté 18M 500g",IF('Tableau (3)'!LA11=6,"6 Comté 18M 500g",IF('Tableau (3)'!LA11=7,"7 Comté 18M 500g",IF('Tableau (3)'!LA11=8,"8 Comté 18M 500g",IF('Tableau (3)'!LA11=9,"9 Comté 18M 500g",IF('Tableau (3)'!LA11=10,"10 Comté 18M 500g",IF('Tableau (3)'!LA11&gt;10,"!!!!!!!!!!!!!!","")))))))))))</f>
        <v/>
      </c>
      <c r="KX13" s="14" t="str">
        <f>IF('Tableau (3)'!LA32=1,"1 Tomme Chèvre 250g",IF('Tableau (3)'!LA32=2,"2 Tomme Chèvre 250g",IF('Tableau (3)'!LA32=3,"3 Tomme Chèvre 250g",IF('Tableau (3)'!LA32=4,"4 Tomme Chèvre 250g",IF('Tableau (3)'!LA32=5,"5 Tomme Chèvre 250g",IF('Tableau (3)'!LA32=6,"6 Tomme Chèvre 250g",IF('Tableau (3)'!LA32=7,"7 Tomme Chèvre 250g",IF('Tableau (3)'!LA32=8,"8 Tomme Chèvre 250g",IF('Tableau (3)'!LA32=9,"9 Tomme Chèvre 250g",IF('Tableau (3)'!LA32=10,"10 Tomme Chèvre 250g",IF('Tableau (3)'!LA32&gt;10,"!!!!!!!!!!!!!!","")))))))))))</f>
        <v/>
      </c>
      <c r="KY13" s="13" t="str">
        <f>IF('Tableau (3)'!LC11=1,"1 Comté 18M 500g",IF('Tableau (3)'!LC11=2,"2 Comté 18M 500g",IF('Tableau (3)'!LC11=3,"3 Comté 18M 500g",IF('Tableau (3)'!LC11=4,"4 Comté 18M 500g",IF('Tableau (3)'!LC11=5,"5 Comté 18M 500g",IF('Tableau (3)'!LC11=6,"6 Comté 18M 500g",IF('Tableau (3)'!LC11=7,"7 Comté 18M 500g",IF('Tableau (3)'!LC11=8,"8 Comté 18M 500g",IF('Tableau (3)'!LC11=9,"9 Comté 18M 500g",IF('Tableau (3)'!LC11=10,"10 Comté 18M 500g",IF('Tableau (3)'!LC11&gt;10,"!!!!!!!!!!!!!!","")))))))))))</f>
        <v/>
      </c>
      <c r="KZ13" s="14" t="str">
        <f>IF('Tableau (3)'!LC32=1,"1 Tomme Chèvre 250g",IF('Tableau (3)'!LC32=2,"2 Tomme Chèvre 250g",IF('Tableau (3)'!LC32=3,"3 Tomme Chèvre 250g",IF('Tableau (3)'!LC32=4,"4 Tomme Chèvre 250g",IF('Tableau (3)'!LC32=5,"5 Tomme Chèvre 250g",IF('Tableau (3)'!LC32=6,"6 Tomme Chèvre 250g",IF('Tableau (3)'!LC32=7,"7 Tomme Chèvre 250g",IF('Tableau (3)'!LC32=8,"8 Tomme Chèvre 250g",IF('Tableau (3)'!LC32=9,"9 Tomme Chèvre 250g",IF('Tableau (3)'!LC32=10,"10 Tomme Chèvre 250g",IF('Tableau (3)'!LC32&gt;10,"!!!!!!!!!!!!!!","")))))))))))</f>
        <v/>
      </c>
      <c r="LA13" s="13" t="str">
        <f>IF('Tableau (3)'!LE11=1,"1 Comté 18M 500g",IF('Tableau (3)'!LE11=2,"2 Comté 18M 500g",IF('Tableau (3)'!LE11=3,"3 Comté 18M 500g",IF('Tableau (3)'!LE11=4,"4 Comté 18M 500g",IF('Tableau (3)'!LE11=5,"5 Comté 18M 500g",IF('Tableau (3)'!LE11=6,"6 Comté 18M 500g",IF('Tableau (3)'!LE11=7,"7 Comté 18M 500g",IF('Tableau (3)'!LE11=8,"8 Comté 18M 500g",IF('Tableau (3)'!LE11=9,"9 Comté 18M 500g",IF('Tableau (3)'!LE11=10,"10 Comté 18M 500g",IF('Tableau (3)'!LE11&gt;10,"!!!!!!!!!!!!!!","")))))))))))</f>
        <v/>
      </c>
      <c r="LB13" s="14" t="str">
        <f>IF('Tableau (3)'!LE32=1,"1 Tomme Chèvre 250g",IF('Tableau (3)'!LE32=2,"2 Tomme Chèvre 250g",IF('Tableau (3)'!LE32=3,"3 Tomme Chèvre 250g",IF('Tableau (3)'!LE32=4,"4 Tomme Chèvre 250g",IF('Tableau (3)'!LE32=5,"5 Tomme Chèvre 250g",IF('Tableau (3)'!LE32=6,"6 Tomme Chèvre 250g",IF('Tableau (3)'!LE32=7,"7 Tomme Chèvre 250g",IF('Tableau (3)'!LE32=8,"8 Tomme Chèvre 250g",IF('Tableau (3)'!LE32=9,"9 Tomme Chèvre 250g",IF('Tableau (3)'!LE32=10,"10 Tomme Chèvre 250g",IF('Tableau (3)'!LE32&gt;10,"!!!!!!!!!!!!!!","")))))))))))</f>
        <v/>
      </c>
      <c r="LC13" s="13" t="str">
        <f>IF('Tableau (3)'!LG11=1,"1 Comté 18M 500g",IF('Tableau (3)'!LG11=2,"2 Comté 18M 500g",IF('Tableau (3)'!LG11=3,"3 Comté 18M 500g",IF('Tableau (3)'!LG11=4,"4 Comté 18M 500g",IF('Tableau (3)'!LG11=5,"5 Comté 18M 500g",IF('Tableau (3)'!LG11=6,"6 Comté 18M 500g",IF('Tableau (3)'!LG11=7,"7 Comté 18M 500g",IF('Tableau (3)'!LG11=8,"8 Comté 18M 500g",IF('Tableau (3)'!LG11=9,"9 Comté 18M 500g",IF('Tableau (3)'!LG11=10,"10 Comté 18M 500g",IF('Tableau (3)'!LG11&gt;10,"!!!!!!!!!!!!!!","")))))))))))</f>
        <v/>
      </c>
      <c r="LD13" s="14" t="str">
        <f>IF('Tableau (3)'!LG32=1,"1 Tomme Chèvre 250g",IF('Tableau (3)'!LG32=2,"2 Tomme Chèvre 250g",IF('Tableau (3)'!LG32=3,"3 Tomme Chèvre 250g",IF('Tableau (3)'!LG32=4,"4 Tomme Chèvre 250g",IF('Tableau (3)'!LG32=5,"5 Tomme Chèvre 250g",IF('Tableau (3)'!LG32=6,"6 Tomme Chèvre 250g",IF('Tableau (3)'!LG32=7,"7 Tomme Chèvre 250g",IF('Tableau (3)'!LG32=8,"8 Tomme Chèvre 250g",IF('Tableau (3)'!LG32=9,"9 Tomme Chèvre 250g",IF('Tableau (3)'!LG32=10,"10 Tomme Chèvre 250g",IF('Tableau (3)'!LG32&gt;10,"!!!!!!!!!!!!!!","")))))))))))</f>
        <v/>
      </c>
      <c r="LE13" s="13" t="str">
        <f>IF('Tableau (3)'!LI11=1,"1 Comté 18M 500g",IF('Tableau (3)'!LI11=2,"2 Comté 18M 500g",IF('Tableau (3)'!LI11=3,"3 Comté 18M 500g",IF('Tableau (3)'!LI11=4,"4 Comté 18M 500g",IF('Tableau (3)'!LI11=5,"5 Comté 18M 500g",IF('Tableau (3)'!LI11=6,"6 Comté 18M 500g",IF('Tableau (3)'!LI11=7,"7 Comté 18M 500g",IF('Tableau (3)'!LI11=8,"8 Comté 18M 500g",IF('Tableau (3)'!LI11=9,"9 Comté 18M 500g",IF('Tableau (3)'!LI11=10,"10 Comté 18M 500g",IF('Tableau (3)'!LI11&gt;10,"!!!!!!!!!!!!!!","")))))))))))</f>
        <v/>
      </c>
      <c r="LF13" s="14" t="str">
        <f>IF('Tableau (3)'!LI32=1,"1 Tomme Chèvre 250g",IF('Tableau (3)'!LI32=2,"2 Tomme Chèvre 250g",IF('Tableau (3)'!LI32=3,"3 Tomme Chèvre 250g",IF('Tableau (3)'!LI32=4,"4 Tomme Chèvre 250g",IF('Tableau (3)'!LI32=5,"5 Tomme Chèvre 250g",IF('Tableau (3)'!LI32=6,"6 Tomme Chèvre 250g",IF('Tableau (3)'!LI32=7,"7 Tomme Chèvre 250g",IF('Tableau (3)'!LI32=8,"8 Tomme Chèvre 250g",IF('Tableau (3)'!LI32=9,"9 Tomme Chèvre 250g",IF('Tableau (3)'!LI32=10,"10 Tomme Chèvre 250g",IF('Tableau (3)'!LI32&gt;10,"!!!!!!!!!!!!!!","")))))))))))</f>
        <v/>
      </c>
      <c r="LG13" s="13" t="str">
        <f>IF('Tableau (3)'!LK11=1,"1 Comté 18M 500g",IF('Tableau (3)'!LK11=2,"2 Comté 18M 500g",IF('Tableau (3)'!LK11=3,"3 Comté 18M 500g",IF('Tableau (3)'!LK11=4,"4 Comté 18M 500g",IF('Tableau (3)'!LK11=5,"5 Comté 18M 500g",IF('Tableau (3)'!LK11=6,"6 Comté 18M 500g",IF('Tableau (3)'!LK11=7,"7 Comté 18M 500g",IF('Tableau (3)'!LK11=8,"8 Comté 18M 500g",IF('Tableau (3)'!LK11=9,"9 Comté 18M 500g",IF('Tableau (3)'!LK11=10,"10 Comté 18M 500g",IF('Tableau (3)'!LK11&gt;10,"!!!!!!!!!!!!!!","")))))))))))</f>
        <v/>
      </c>
      <c r="LH13" s="14" t="str">
        <f>IF('Tableau (3)'!LK32=1,"1 Tomme Chèvre 250g",IF('Tableau (3)'!LK32=2,"2 Tomme Chèvre 250g",IF('Tableau (3)'!LK32=3,"3 Tomme Chèvre 250g",IF('Tableau (3)'!LK32=4,"4 Tomme Chèvre 250g",IF('Tableau (3)'!LK32=5,"5 Tomme Chèvre 250g",IF('Tableau (3)'!LK32=6,"6 Tomme Chèvre 250g",IF('Tableau (3)'!LK32=7,"7 Tomme Chèvre 250g",IF('Tableau (3)'!LK32=8,"8 Tomme Chèvre 250g",IF('Tableau (3)'!LK32=9,"9 Tomme Chèvre 250g",IF('Tableau (3)'!LK32=10,"10 Tomme Chèvre 250g",IF('Tableau (3)'!LK32&gt;10,"!!!!!!!!!!!!!!","")))))))))))</f>
        <v/>
      </c>
      <c r="LI13" s="13" t="str">
        <f>IF('Tableau (3)'!LM11=1,"1 Comté 18M 500g",IF('Tableau (3)'!LM11=2,"2 Comté 18M 500g",IF('Tableau (3)'!LM11=3,"3 Comté 18M 500g",IF('Tableau (3)'!LM11=4,"4 Comté 18M 500g",IF('Tableau (3)'!LM11=5,"5 Comté 18M 500g",IF('Tableau (3)'!LM11=6,"6 Comté 18M 500g",IF('Tableau (3)'!LM11=7,"7 Comté 18M 500g",IF('Tableau (3)'!LM11=8,"8 Comté 18M 500g",IF('Tableau (3)'!LM11=9,"9 Comté 18M 500g",IF('Tableau (3)'!LM11=10,"10 Comté 18M 500g",IF('Tableau (3)'!LM11&gt;10,"!!!!!!!!!!!!!!","")))))))))))</f>
        <v/>
      </c>
      <c r="LJ13" s="14" t="str">
        <f>IF('Tableau (3)'!LM32=1,"1 Tomme Chèvre 250g",IF('Tableau (3)'!LM32=2,"2 Tomme Chèvre 250g",IF('Tableau (3)'!LM32=3,"3 Tomme Chèvre 250g",IF('Tableau (3)'!LM32=4,"4 Tomme Chèvre 250g",IF('Tableau (3)'!LM32=5,"5 Tomme Chèvre 250g",IF('Tableau (3)'!LM32=6,"6 Tomme Chèvre 250g",IF('Tableau (3)'!LM32=7,"7 Tomme Chèvre 250g",IF('Tableau (3)'!LM32=8,"8 Tomme Chèvre 250g",IF('Tableau (3)'!LM32=9,"9 Tomme Chèvre 250g",IF('Tableau (3)'!LM32=10,"10 Tomme Chèvre 250g",IF('Tableau (3)'!LM32&gt;10,"!!!!!!!!!!!!!!","")))))))))))</f>
        <v/>
      </c>
      <c r="LK13" s="13" t="str">
        <f>IF('Tableau (3)'!LO11=1,"1 Comté 18M 500g",IF('Tableau (3)'!LO11=2,"2 Comté 18M 500g",IF('Tableau (3)'!LO11=3,"3 Comté 18M 500g",IF('Tableau (3)'!LO11=4,"4 Comté 18M 500g",IF('Tableau (3)'!LO11=5,"5 Comté 18M 500g",IF('Tableau (3)'!LO11=6,"6 Comté 18M 500g",IF('Tableau (3)'!LO11=7,"7 Comté 18M 500g",IF('Tableau (3)'!LO11=8,"8 Comté 18M 500g",IF('Tableau (3)'!LO11=9,"9 Comté 18M 500g",IF('Tableau (3)'!LO11=10,"10 Comté 18M 500g",IF('Tableau (3)'!LO11&gt;10,"!!!!!!!!!!!!!!","")))))))))))</f>
        <v/>
      </c>
      <c r="LL13" s="14" t="str">
        <f>IF('Tableau (3)'!LO32=1,"1 Tomme Chèvre 250g",IF('Tableau (3)'!LO32=2,"2 Tomme Chèvre 250g",IF('Tableau (3)'!LO32=3,"3 Tomme Chèvre 250g",IF('Tableau (3)'!LO32=4,"4 Tomme Chèvre 250g",IF('Tableau (3)'!LO32=5,"5 Tomme Chèvre 250g",IF('Tableau (3)'!LO32=6,"6 Tomme Chèvre 250g",IF('Tableau (3)'!LO32=7,"7 Tomme Chèvre 250g",IF('Tableau (3)'!LO32=8,"8 Tomme Chèvre 250g",IF('Tableau (3)'!LO32=9,"9 Tomme Chèvre 250g",IF('Tableau (3)'!LO32=10,"10 Tomme Chèvre 250g",IF('Tableau (3)'!LO32&gt;10,"!!!!!!!!!!!!!!","")))))))))))</f>
        <v/>
      </c>
      <c r="LM13" s="13" t="str">
        <f>IF('Tableau (3)'!LQ11=1,"1 Comté 18M 500g",IF('Tableau (3)'!LQ11=2,"2 Comté 18M 500g",IF('Tableau (3)'!LQ11=3,"3 Comté 18M 500g",IF('Tableau (3)'!LQ11=4,"4 Comté 18M 500g",IF('Tableau (3)'!LQ11=5,"5 Comté 18M 500g",IF('Tableau (3)'!LQ11=6,"6 Comté 18M 500g",IF('Tableau (3)'!LQ11=7,"7 Comté 18M 500g",IF('Tableau (3)'!LQ11=8,"8 Comté 18M 500g",IF('Tableau (3)'!LQ11=9,"9 Comté 18M 500g",IF('Tableau (3)'!LQ11=10,"10 Comté 18M 500g",IF('Tableau (3)'!LQ11&gt;10,"!!!!!!!!!!!!!!","")))))))))))</f>
        <v/>
      </c>
      <c r="LN13" s="14" t="str">
        <f>IF('Tableau (3)'!LQ32=1,"1 Tomme Chèvre 250g",IF('Tableau (3)'!LQ32=2,"2 Tomme Chèvre 250g",IF('Tableau (3)'!LQ32=3,"3 Tomme Chèvre 250g",IF('Tableau (3)'!LQ32=4,"4 Tomme Chèvre 250g",IF('Tableau (3)'!LQ32=5,"5 Tomme Chèvre 250g",IF('Tableau (3)'!LQ32=6,"6 Tomme Chèvre 250g",IF('Tableau (3)'!LQ32=7,"7 Tomme Chèvre 250g",IF('Tableau (3)'!LQ32=8,"8 Tomme Chèvre 250g",IF('Tableau (3)'!LQ32=9,"9 Tomme Chèvre 250g",IF('Tableau (3)'!LQ32=10,"10 Tomme Chèvre 250g",IF('Tableau (3)'!LQ32&gt;10,"!!!!!!!!!!!!!!","")))))))))))</f>
        <v/>
      </c>
      <c r="LO13" s="13" t="str">
        <f>IF('Tableau (3)'!LS11=1,"1 Comté 18M 500g",IF('Tableau (3)'!LS11=2,"2 Comté 18M 500g",IF('Tableau (3)'!LS11=3,"3 Comté 18M 500g",IF('Tableau (3)'!LS11=4,"4 Comté 18M 500g",IF('Tableau (3)'!LS11=5,"5 Comté 18M 500g",IF('Tableau (3)'!LS11=6,"6 Comté 18M 500g",IF('Tableau (3)'!LS11=7,"7 Comté 18M 500g",IF('Tableau (3)'!LS11=8,"8 Comté 18M 500g",IF('Tableau (3)'!LS11=9,"9 Comté 18M 500g",IF('Tableau (3)'!LS11=10,"10 Comté 18M 500g",IF('Tableau (3)'!LS11&gt;10,"!!!!!!!!!!!!!!","")))))))))))</f>
        <v/>
      </c>
      <c r="LP13" s="14" t="str">
        <f>IF('Tableau (3)'!LS32=1,"1 Tomme Chèvre 250g",IF('Tableau (3)'!LS32=2,"2 Tomme Chèvre 250g",IF('Tableau (3)'!LS32=3,"3 Tomme Chèvre 250g",IF('Tableau (3)'!LS32=4,"4 Tomme Chèvre 250g",IF('Tableau (3)'!LS32=5,"5 Tomme Chèvre 250g",IF('Tableau (3)'!LS32=6,"6 Tomme Chèvre 250g",IF('Tableau (3)'!LS32=7,"7 Tomme Chèvre 250g",IF('Tableau (3)'!LS32=8,"8 Tomme Chèvre 250g",IF('Tableau (3)'!LS32=9,"9 Tomme Chèvre 250g",IF('Tableau (3)'!LS32=10,"10 Tomme Chèvre 250g",IF('Tableau (3)'!LS32&gt;10,"!!!!!!!!!!!!!!","")))))))))))</f>
        <v/>
      </c>
      <c r="LQ13" s="13" t="str">
        <f>IF('Tableau (3)'!LU11=1,"1 Comté 18M 500g",IF('Tableau (3)'!LU11=2,"2 Comté 18M 500g",IF('Tableau (3)'!LU11=3,"3 Comté 18M 500g",IF('Tableau (3)'!LU11=4,"4 Comté 18M 500g",IF('Tableau (3)'!LU11=5,"5 Comté 18M 500g",IF('Tableau (3)'!LU11=6,"6 Comté 18M 500g",IF('Tableau (3)'!LU11=7,"7 Comté 18M 500g",IF('Tableau (3)'!LU11=8,"8 Comté 18M 500g",IF('Tableau (3)'!LU11=9,"9 Comté 18M 500g",IF('Tableau (3)'!LU11=10,"10 Comté 18M 500g",IF('Tableau (3)'!LU11&gt;10,"!!!!!!!!!!!!!!","")))))))))))</f>
        <v/>
      </c>
      <c r="LR13" s="14" t="str">
        <f>IF('Tableau (3)'!LU32=1,"1 Tomme Chèvre 250g",IF('Tableau (3)'!LU32=2,"2 Tomme Chèvre 250g",IF('Tableau (3)'!LU32=3,"3 Tomme Chèvre 250g",IF('Tableau (3)'!LU32=4,"4 Tomme Chèvre 250g",IF('Tableau (3)'!LU32=5,"5 Tomme Chèvre 250g",IF('Tableau (3)'!LU32=6,"6 Tomme Chèvre 250g",IF('Tableau (3)'!LU32=7,"7 Tomme Chèvre 250g",IF('Tableau (3)'!LU32=8,"8 Tomme Chèvre 250g",IF('Tableau (3)'!LU32=9,"9 Tomme Chèvre 250g",IF('Tableau (3)'!LU32=10,"10 Tomme Chèvre 250g",IF('Tableau (3)'!LU32&gt;10,"!!!!!!!!!!!!!!","")))))))))))</f>
        <v/>
      </c>
      <c r="LS13" s="13" t="str">
        <f>IF('Tableau (3)'!LW11=1,"1 Comté 18M 500g",IF('Tableau (3)'!LW11=2,"2 Comté 18M 500g",IF('Tableau (3)'!LW11=3,"3 Comté 18M 500g",IF('Tableau (3)'!LW11=4,"4 Comté 18M 500g",IF('Tableau (3)'!LW11=5,"5 Comté 18M 500g",IF('Tableau (3)'!LW11=6,"6 Comté 18M 500g",IF('Tableau (3)'!LW11=7,"7 Comté 18M 500g",IF('Tableau (3)'!LW11=8,"8 Comté 18M 500g",IF('Tableau (3)'!LW11=9,"9 Comté 18M 500g",IF('Tableau (3)'!LW11=10,"10 Comté 18M 500g",IF('Tableau (3)'!LW11&gt;10,"!!!!!!!!!!!!!!","")))))))))))</f>
        <v/>
      </c>
      <c r="LT13" s="14" t="str">
        <f>IF('Tableau (3)'!LW32=1,"1 Tomme Chèvre 250g",IF('Tableau (3)'!LW32=2,"2 Tomme Chèvre 250g",IF('Tableau (3)'!LW32=3,"3 Tomme Chèvre 250g",IF('Tableau (3)'!LW32=4,"4 Tomme Chèvre 250g",IF('Tableau (3)'!LW32=5,"5 Tomme Chèvre 250g",IF('Tableau (3)'!LW32=6,"6 Tomme Chèvre 250g",IF('Tableau (3)'!LW32=7,"7 Tomme Chèvre 250g",IF('Tableau (3)'!LW32=8,"8 Tomme Chèvre 250g",IF('Tableau (3)'!LW32=9,"9 Tomme Chèvre 250g",IF('Tableau (3)'!LW32=10,"10 Tomme Chèvre 250g",IF('Tableau (3)'!LW32&gt;10,"!!!!!!!!!!!!!!","")))))))))))</f>
        <v/>
      </c>
      <c r="LU13" s="13" t="str">
        <f>IF('Tableau (3)'!LY11=1,"1 Comté 18M 500g",IF('Tableau (3)'!LY11=2,"2 Comté 18M 500g",IF('Tableau (3)'!LY11=3,"3 Comté 18M 500g",IF('Tableau (3)'!LY11=4,"4 Comté 18M 500g",IF('Tableau (3)'!LY11=5,"5 Comté 18M 500g",IF('Tableau (3)'!LY11=6,"6 Comté 18M 500g",IF('Tableau (3)'!LY11=7,"7 Comté 18M 500g",IF('Tableau (3)'!LY11=8,"8 Comté 18M 500g",IF('Tableau (3)'!LY11=9,"9 Comté 18M 500g",IF('Tableau (3)'!LY11=10,"10 Comté 18M 500g",IF('Tableau (3)'!LY11&gt;10,"!!!!!!!!!!!!!!","")))))))))))</f>
        <v/>
      </c>
      <c r="LV13" s="14" t="str">
        <f>IF('Tableau (3)'!LY32=1,"1 Tomme Chèvre 250g",IF('Tableau (3)'!LY32=2,"2 Tomme Chèvre 250g",IF('Tableau (3)'!LY32=3,"3 Tomme Chèvre 250g",IF('Tableau (3)'!LY32=4,"4 Tomme Chèvre 250g",IF('Tableau (3)'!LY32=5,"5 Tomme Chèvre 250g",IF('Tableau (3)'!LY32=6,"6 Tomme Chèvre 250g",IF('Tableau (3)'!LY32=7,"7 Tomme Chèvre 250g",IF('Tableau (3)'!LY32=8,"8 Tomme Chèvre 250g",IF('Tableau (3)'!LY32=9,"9 Tomme Chèvre 250g",IF('Tableau (3)'!LY32=10,"10 Tomme Chèvre 250g",IF('Tableau (3)'!LY32&gt;10,"!!!!!!!!!!!!!!","")))))))))))</f>
        <v/>
      </c>
      <c r="LW13" s="13" t="str">
        <f>IF('Tableau (3)'!MA11=1,"1 Comté 18M 500g",IF('Tableau (3)'!MA11=2,"2 Comté 18M 500g",IF('Tableau (3)'!MA11=3,"3 Comté 18M 500g",IF('Tableau (3)'!MA11=4,"4 Comté 18M 500g",IF('Tableau (3)'!MA11=5,"5 Comté 18M 500g",IF('Tableau (3)'!MA11=6,"6 Comté 18M 500g",IF('Tableau (3)'!MA11=7,"7 Comté 18M 500g",IF('Tableau (3)'!MA11=8,"8 Comté 18M 500g",IF('Tableau (3)'!MA11=9,"9 Comté 18M 500g",IF('Tableau (3)'!MA11=10,"10 Comté 18M 500g",IF('Tableau (3)'!MA11&gt;10,"!!!!!!!!!!!!!!","")))))))))))</f>
        <v/>
      </c>
      <c r="LX13" s="14" t="str">
        <f>IF('Tableau (3)'!MA32=1,"1 Tomme Chèvre 250g",IF('Tableau (3)'!MA32=2,"2 Tomme Chèvre 250g",IF('Tableau (3)'!MA32=3,"3 Tomme Chèvre 250g",IF('Tableau (3)'!MA32=4,"4 Tomme Chèvre 250g",IF('Tableau (3)'!MA32=5,"5 Tomme Chèvre 250g",IF('Tableau (3)'!MA32=6,"6 Tomme Chèvre 250g",IF('Tableau (3)'!MA32=7,"7 Tomme Chèvre 250g",IF('Tableau (3)'!MA32=8,"8 Tomme Chèvre 250g",IF('Tableau (3)'!MA32=9,"9 Tomme Chèvre 250g",IF('Tableau (3)'!MA32=10,"10 Tomme Chèvre 250g",IF('Tableau (3)'!MA32&gt;10,"!!!!!!!!!!!!!!","")))))))))))</f>
        <v/>
      </c>
      <c r="LY13" s="13" t="str">
        <f>IF('Tableau (3)'!MC11=1,"1 Comté 18M 500g",IF('Tableau (3)'!MC11=2,"2 Comté 18M 500g",IF('Tableau (3)'!MC11=3,"3 Comté 18M 500g",IF('Tableau (3)'!MC11=4,"4 Comté 18M 500g",IF('Tableau (3)'!MC11=5,"5 Comté 18M 500g",IF('Tableau (3)'!MC11=6,"6 Comté 18M 500g",IF('Tableau (3)'!MC11=7,"7 Comté 18M 500g",IF('Tableau (3)'!MC11=8,"8 Comté 18M 500g",IF('Tableau (3)'!MC11=9,"9 Comté 18M 500g",IF('Tableau (3)'!MC11=10,"10 Comté 18M 500g",IF('Tableau (3)'!MC11&gt;10,"!!!!!!!!!!!!!!","")))))))))))</f>
        <v/>
      </c>
      <c r="LZ13" s="14" t="str">
        <f>IF('Tableau (3)'!MC32=1,"1 Tomme Chèvre 250g",IF('Tableau (3)'!MC32=2,"2 Tomme Chèvre 250g",IF('Tableau (3)'!MC32=3,"3 Tomme Chèvre 250g",IF('Tableau (3)'!MC32=4,"4 Tomme Chèvre 250g",IF('Tableau (3)'!MC32=5,"5 Tomme Chèvre 250g",IF('Tableau (3)'!MC32=6,"6 Tomme Chèvre 250g",IF('Tableau (3)'!MC32=7,"7 Tomme Chèvre 250g",IF('Tableau (3)'!MC32=8,"8 Tomme Chèvre 250g",IF('Tableau (3)'!MC32=9,"9 Tomme Chèvre 250g",IF('Tableau (3)'!MC32=10,"10 Tomme Chèvre 250g",IF('Tableau (3)'!MC32&gt;10,"!!!!!!!!!!!!!!","")))))))))))</f>
        <v/>
      </c>
      <c r="MA13" s="13" t="str">
        <f>IF('Tableau (3)'!ME11=1,"1 Comté 18M 500g",IF('Tableau (3)'!ME11=2,"2 Comté 18M 500g",IF('Tableau (3)'!ME11=3,"3 Comté 18M 500g",IF('Tableau (3)'!ME11=4,"4 Comté 18M 500g",IF('Tableau (3)'!ME11=5,"5 Comté 18M 500g",IF('Tableau (3)'!ME11=6,"6 Comté 18M 500g",IF('Tableau (3)'!ME11=7,"7 Comté 18M 500g",IF('Tableau (3)'!ME11=8,"8 Comté 18M 500g",IF('Tableau (3)'!ME11=9,"9 Comté 18M 500g",IF('Tableau (3)'!ME11=10,"10 Comté 18M 500g",IF('Tableau (3)'!ME11&gt;10,"!!!!!!!!!!!!!!","")))))))))))</f>
        <v/>
      </c>
      <c r="MB13" s="14" t="str">
        <f>IF('Tableau (3)'!ME32=1,"1 Tomme Chèvre 250g",IF('Tableau (3)'!ME32=2,"2 Tomme Chèvre 250g",IF('Tableau (3)'!ME32=3,"3 Tomme Chèvre 250g",IF('Tableau (3)'!ME32=4,"4 Tomme Chèvre 250g",IF('Tableau (3)'!ME32=5,"5 Tomme Chèvre 250g",IF('Tableau (3)'!ME32=6,"6 Tomme Chèvre 250g",IF('Tableau (3)'!ME32=7,"7 Tomme Chèvre 250g",IF('Tableau (3)'!ME32=8,"8 Tomme Chèvre 250g",IF('Tableau (3)'!ME32=9,"9 Tomme Chèvre 250g",IF('Tableau (3)'!ME32=10,"10 Tomme Chèvre 250g",IF('Tableau (3)'!ME32&gt;10,"!!!!!!!!!!!!!!","")))))))))))</f>
        <v/>
      </c>
      <c r="MC13" s="13" t="str">
        <f>IF('Tableau (3)'!MG11=1,"1 Comté 18M 500g",IF('Tableau (3)'!MG11=2,"2 Comté 18M 500g",IF('Tableau (3)'!MG11=3,"3 Comté 18M 500g",IF('Tableau (3)'!MG11=4,"4 Comté 18M 500g",IF('Tableau (3)'!MG11=5,"5 Comté 18M 500g",IF('Tableau (3)'!MG11=6,"6 Comté 18M 500g",IF('Tableau (3)'!MG11=7,"7 Comté 18M 500g",IF('Tableau (3)'!MG11=8,"8 Comté 18M 500g",IF('Tableau (3)'!MG11=9,"9 Comté 18M 500g",IF('Tableau (3)'!MG11=10,"10 Comté 18M 500g",IF('Tableau (3)'!MG11&gt;10,"!!!!!!!!!!!!!!","")))))))))))</f>
        <v/>
      </c>
      <c r="MD13" s="14" t="str">
        <f>IF('Tableau (3)'!MG32=1,"1 Tomme Chèvre 250g",IF('Tableau (3)'!MG32=2,"2 Tomme Chèvre 250g",IF('Tableau (3)'!MG32=3,"3 Tomme Chèvre 250g",IF('Tableau (3)'!MG32=4,"4 Tomme Chèvre 250g",IF('Tableau (3)'!MG32=5,"5 Tomme Chèvre 250g",IF('Tableau (3)'!MG32=6,"6 Tomme Chèvre 250g",IF('Tableau (3)'!MG32=7,"7 Tomme Chèvre 250g",IF('Tableau (3)'!MG32=8,"8 Tomme Chèvre 250g",IF('Tableau (3)'!MG32=9,"9 Tomme Chèvre 250g",IF('Tableau (3)'!MG32=10,"10 Tomme Chèvre 250g",IF('Tableau (3)'!MG32&gt;10,"!!!!!!!!!!!!!!","")))))))))))</f>
        <v/>
      </c>
      <c r="ME13" s="13" t="str">
        <f>IF('Tableau (3)'!MI11=1,"1 Comté 18M 500g",IF('Tableau (3)'!MI11=2,"2 Comté 18M 500g",IF('Tableau (3)'!MI11=3,"3 Comté 18M 500g",IF('Tableau (3)'!MI11=4,"4 Comté 18M 500g",IF('Tableau (3)'!MI11=5,"5 Comté 18M 500g",IF('Tableau (3)'!MI11=6,"6 Comté 18M 500g",IF('Tableau (3)'!MI11=7,"7 Comté 18M 500g",IF('Tableau (3)'!MI11=8,"8 Comté 18M 500g",IF('Tableau (3)'!MI11=9,"9 Comté 18M 500g",IF('Tableau (3)'!MI11=10,"10 Comté 18M 500g",IF('Tableau (3)'!MI11&gt;10,"!!!!!!!!!!!!!!","")))))))))))</f>
        <v/>
      </c>
      <c r="MF13" s="14" t="str">
        <f>IF('Tableau (3)'!MI32=1,"1 Tomme Chèvre 250g",IF('Tableau (3)'!MI32=2,"2 Tomme Chèvre 250g",IF('Tableau (3)'!MI32=3,"3 Tomme Chèvre 250g",IF('Tableau (3)'!MI32=4,"4 Tomme Chèvre 250g",IF('Tableau (3)'!MI32=5,"5 Tomme Chèvre 250g",IF('Tableau (3)'!MI32=6,"6 Tomme Chèvre 250g",IF('Tableau (3)'!MI32=7,"7 Tomme Chèvre 250g",IF('Tableau (3)'!MI32=8,"8 Tomme Chèvre 250g",IF('Tableau (3)'!MI32=9,"9 Tomme Chèvre 250g",IF('Tableau (3)'!MI32=10,"10 Tomme Chèvre 250g",IF('Tableau (3)'!MI32&gt;10,"!!!!!!!!!!!!!!","")))))))))))</f>
        <v/>
      </c>
      <c r="MG13" s="13" t="str">
        <f>IF('Tableau (3)'!MK11=1,"1 Comté 18M 500g",IF('Tableau (3)'!MK11=2,"2 Comté 18M 500g",IF('Tableau (3)'!MK11=3,"3 Comté 18M 500g",IF('Tableau (3)'!MK11=4,"4 Comté 18M 500g",IF('Tableau (3)'!MK11=5,"5 Comté 18M 500g",IF('Tableau (3)'!MK11=6,"6 Comté 18M 500g",IF('Tableau (3)'!MK11=7,"7 Comté 18M 500g",IF('Tableau (3)'!MK11=8,"8 Comté 18M 500g",IF('Tableau (3)'!MK11=9,"9 Comté 18M 500g",IF('Tableau (3)'!MK11=10,"10 Comté 18M 500g",IF('Tableau (3)'!MK11&gt;10,"!!!!!!!!!!!!!!","")))))))))))</f>
        <v/>
      </c>
      <c r="MH13" s="14" t="str">
        <f>IF('Tableau (3)'!MK32=1,"1 Tomme Chèvre 250g",IF('Tableau (3)'!MK32=2,"2 Tomme Chèvre 250g",IF('Tableau (3)'!MK32=3,"3 Tomme Chèvre 250g",IF('Tableau (3)'!MK32=4,"4 Tomme Chèvre 250g",IF('Tableau (3)'!MK32=5,"5 Tomme Chèvre 250g",IF('Tableau (3)'!MK32=6,"6 Tomme Chèvre 250g",IF('Tableau (3)'!MK32=7,"7 Tomme Chèvre 250g",IF('Tableau (3)'!MK32=8,"8 Tomme Chèvre 250g",IF('Tableau (3)'!MK32=9,"9 Tomme Chèvre 250g",IF('Tableau (3)'!MK32=10,"10 Tomme Chèvre 250g",IF('Tableau (3)'!MK32&gt;10,"!!!!!!!!!!!!!!","")))))))))))</f>
        <v/>
      </c>
      <c r="MI13" s="13" t="str">
        <f>IF('Tableau (3)'!MM11=1,"1 Comté 18M 500g",IF('Tableau (3)'!MM11=2,"2 Comté 18M 500g",IF('Tableau (3)'!MM11=3,"3 Comté 18M 500g",IF('Tableau (3)'!MM11=4,"4 Comté 18M 500g",IF('Tableau (3)'!MM11=5,"5 Comté 18M 500g",IF('Tableau (3)'!MM11=6,"6 Comté 18M 500g",IF('Tableau (3)'!MM11=7,"7 Comté 18M 500g",IF('Tableau (3)'!MM11=8,"8 Comté 18M 500g",IF('Tableau (3)'!MM11=9,"9 Comté 18M 500g",IF('Tableau (3)'!MM11=10,"10 Comté 18M 500g",IF('Tableau (3)'!MM11&gt;10,"!!!!!!!!!!!!!!","")))))))))))</f>
        <v/>
      </c>
      <c r="MJ13" s="14" t="str">
        <f>IF('Tableau (3)'!MM32=1,"1 Tomme Chèvre 250g",IF('Tableau (3)'!MM32=2,"2 Tomme Chèvre 250g",IF('Tableau (3)'!MM32=3,"3 Tomme Chèvre 250g",IF('Tableau (3)'!MM32=4,"4 Tomme Chèvre 250g",IF('Tableau (3)'!MM32=5,"5 Tomme Chèvre 250g",IF('Tableau (3)'!MM32=6,"6 Tomme Chèvre 250g",IF('Tableau (3)'!MM32=7,"7 Tomme Chèvre 250g",IF('Tableau (3)'!MM32=8,"8 Tomme Chèvre 250g",IF('Tableau (3)'!MM32=9,"9 Tomme Chèvre 250g",IF('Tableau (3)'!MM32=10,"10 Tomme Chèvre 250g",IF('Tableau (3)'!MM32&gt;10,"!!!!!!!!!!!!!!","")))))))))))</f>
        <v/>
      </c>
      <c r="MK13" s="13" t="str">
        <f>IF('Tableau (3)'!MO11=1,"1 Comté 18M 500g",IF('Tableau (3)'!MO11=2,"2 Comté 18M 500g",IF('Tableau (3)'!MO11=3,"3 Comté 18M 500g",IF('Tableau (3)'!MO11=4,"4 Comté 18M 500g",IF('Tableau (3)'!MO11=5,"5 Comté 18M 500g",IF('Tableau (3)'!MO11=6,"6 Comté 18M 500g",IF('Tableau (3)'!MO11=7,"7 Comté 18M 500g",IF('Tableau (3)'!MO11=8,"8 Comté 18M 500g",IF('Tableau (3)'!MO11=9,"9 Comté 18M 500g",IF('Tableau (3)'!MO11=10,"10 Comté 18M 500g",IF('Tableau (3)'!MO11&gt;10,"!!!!!!!!!!!!!!","")))))))))))</f>
        <v/>
      </c>
      <c r="ML13" s="14" t="str">
        <f>IF('Tableau (3)'!MO32=1,"1 Tomme Chèvre 250g",IF('Tableau (3)'!MO32=2,"2 Tomme Chèvre 250g",IF('Tableau (3)'!MO32=3,"3 Tomme Chèvre 250g",IF('Tableau (3)'!MO32=4,"4 Tomme Chèvre 250g",IF('Tableau (3)'!MO32=5,"5 Tomme Chèvre 250g",IF('Tableau (3)'!MO32=6,"6 Tomme Chèvre 250g",IF('Tableau (3)'!MO32=7,"7 Tomme Chèvre 250g",IF('Tableau (3)'!MO32=8,"8 Tomme Chèvre 250g",IF('Tableau (3)'!MO32=9,"9 Tomme Chèvre 250g",IF('Tableau (3)'!MO32=10,"10 Tomme Chèvre 250g",IF('Tableau (3)'!MO32&gt;10,"!!!!!!!!!!!!!!","")))))))))))</f>
        <v/>
      </c>
      <c r="MM13" s="13" t="str">
        <f>IF('Tableau (3)'!MQ11=1,"1 Comté 18M 500g",IF('Tableau (3)'!MQ11=2,"2 Comté 18M 500g",IF('Tableau (3)'!MQ11=3,"3 Comté 18M 500g",IF('Tableau (3)'!MQ11=4,"4 Comté 18M 500g",IF('Tableau (3)'!MQ11=5,"5 Comté 18M 500g",IF('Tableau (3)'!MQ11=6,"6 Comté 18M 500g",IF('Tableau (3)'!MQ11=7,"7 Comté 18M 500g",IF('Tableau (3)'!MQ11=8,"8 Comté 18M 500g",IF('Tableau (3)'!MQ11=9,"9 Comté 18M 500g",IF('Tableau (3)'!MQ11=10,"10 Comté 18M 500g",IF('Tableau (3)'!MQ11&gt;10,"!!!!!!!!!!!!!!","")))))))))))</f>
        <v/>
      </c>
      <c r="MN13" s="14" t="str">
        <f>IF('Tableau (3)'!MQ32=1,"1 Tomme Chèvre 250g",IF('Tableau (3)'!MQ32=2,"2 Tomme Chèvre 250g",IF('Tableau (3)'!MQ32=3,"3 Tomme Chèvre 250g",IF('Tableau (3)'!MQ32=4,"4 Tomme Chèvre 250g",IF('Tableau (3)'!MQ32=5,"5 Tomme Chèvre 250g",IF('Tableau (3)'!MQ32=6,"6 Tomme Chèvre 250g",IF('Tableau (3)'!MQ32=7,"7 Tomme Chèvre 250g",IF('Tableau (3)'!MQ32=8,"8 Tomme Chèvre 250g",IF('Tableau (3)'!MQ32=9,"9 Tomme Chèvre 250g",IF('Tableau (3)'!MQ32=10,"10 Tomme Chèvre 250g",IF('Tableau (3)'!MQ32&gt;10,"!!!!!!!!!!!!!!","")))))))))))</f>
        <v/>
      </c>
      <c r="MO13" s="13" t="str">
        <f>IF('Tableau (3)'!MS11=1,"1 Comté 18M 500g",IF('Tableau (3)'!MS11=2,"2 Comté 18M 500g",IF('Tableau (3)'!MS11=3,"3 Comté 18M 500g",IF('Tableau (3)'!MS11=4,"4 Comté 18M 500g",IF('Tableau (3)'!MS11=5,"5 Comté 18M 500g",IF('Tableau (3)'!MS11=6,"6 Comté 18M 500g",IF('Tableau (3)'!MS11=7,"7 Comté 18M 500g",IF('Tableau (3)'!MS11=8,"8 Comté 18M 500g",IF('Tableau (3)'!MS11=9,"9 Comté 18M 500g",IF('Tableau (3)'!MS11=10,"10 Comté 18M 500g",IF('Tableau (3)'!MS11&gt;10,"!!!!!!!!!!!!!!","")))))))))))</f>
        <v/>
      </c>
      <c r="MP13" s="14" t="str">
        <f>IF('Tableau (3)'!MS32=1,"1 Tomme Chèvre 250g",IF('Tableau (3)'!MS32=2,"2 Tomme Chèvre 250g",IF('Tableau (3)'!MS32=3,"3 Tomme Chèvre 250g",IF('Tableau (3)'!MS32=4,"4 Tomme Chèvre 250g",IF('Tableau (3)'!MS32=5,"5 Tomme Chèvre 250g",IF('Tableau (3)'!MS32=6,"6 Tomme Chèvre 250g",IF('Tableau (3)'!MS32=7,"7 Tomme Chèvre 250g",IF('Tableau (3)'!MS32=8,"8 Tomme Chèvre 250g",IF('Tableau (3)'!MS32=9,"9 Tomme Chèvre 250g",IF('Tableau (3)'!MS32=10,"10 Tomme Chèvre 250g",IF('Tableau (3)'!MS32&gt;10,"!!!!!!!!!!!!!!","")))))))))))</f>
        <v/>
      </c>
      <c r="MQ13" s="13" t="str">
        <f>IF('Tableau (3)'!MU11=1,"1 Comté 18M 500g",IF('Tableau (3)'!MU11=2,"2 Comté 18M 500g",IF('Tableau (3)'!MU11=3,"3 Comté 18M 500g",IF('Tableau (3)'!MU11=4,"4 Comté 18M 500g",IF('Tableau (3)'!MU11=5,"5 Comté 18M 500g",IF('Tableau (3)'!MU11=6,"6 Comté 18M 500g",IF('Tableau (3)'!MU11=7,"7 Comté 18M 500g",IF('Tableau (3)'!MU11=8,"8 Comté 18M 500g",IF('Tableau (3)'!MU11=9,"9 Comté 18M 500g",IF('Tableau (3)'!MU11=10,"10 Comté 18M 500g",IF('Tableau (3)'!MU11&gt;10,"!!!!!!!!!!!!!!","")))))))))))</f>
        <v/>
      </c>
      <c r="MR13" s="14" t="str">
        <f>IF('Tableau (3)'!MU32=1,"1 Tomme Chèvre 250g",IF('Tableau (3)'!MU32=2,"2 Tomme Chèvre 250g",IF('Tableau (3)'!MU32=3,"3 Tomme Chèvre 250g",IF('Tableau (3)'!MU32=4,"4 Tomme Chèvre 250g",IF('Tableau (3)'!MU32=5,"5 Tomme Chèvre 250g",IF('Tableau (3)'!MU32=6,"6 Tomme Chèvre 250g",IF('Tableau (3)'!MU32=7,"7 Tomme Chèvre 250g",IF('Tableau (3)'!MU32=8,"8 Tomme Chèvre 250g",IF('Tableau (3)'!MU32=9,"9 Tomme Chèvre 250g",IF('Tableau (3)'!MU32=10,"10 Tomme Chèvre 250g",IF('Tableau (3)'!MU32&gt;10,"!!!!!!!!!!!!!!","")))))))))))</f>
        <v/>
      </c>
      <c r="MS13" s="13" t="str">
        <f>IF('Tableau (3)'!MW11=1,"1 Comté 18M 500g",IF('Tableau (3)'!MW11=2,"2 Comté 18M 500g",IF('Tableau (3)'!MW11=3,"3 Comté 18M 500g",IF('Tableau (3)'!MW11=4,"4 Comté 18M 500g",IF('Tableau (3)'!MW11=5,"5 Comté 18M 500g",IF('Tableau (3)'!MW11=6,"6 Comté 18M 500g",IF('Tableau (3)'!MW11=7,"7 Comté 18M 500g",IF('Tableau (3)'!MW11=8,"8 Comté 18M 500g",IF('Tableau (3)'!MW11=9,"9 Comté 18M 500g",IF('Tableau (3)'!MW11=10,"10 Comté 18M 500g",IF('Tableau (3)'!MW11&gt;10,"!!!!!!!!!!!!!!","")))))))))))</f>
        <v/>
      </c>
      <c r="MT13" s="14" t="str">
        <f>IF('Tableau (3)'!MW32=1,"1 Tomme Chèvre 250g",IF('Tableau (3)'!MW32=2,"2 Tomme Chèvre 250g",IF('Tableau (3)'!MW32=3,"3 Tomme Chèvre 250g",IF('Tableau (3)'!MW32=4,"4 Tomme Chèvre 250g",IF('Tableau (3)'!MW32=5,"5 Tomme Chèvre 250g",IF('Tableau (3)'!MW32=6,"6 Tomme Chèvre 250g",IF('Tableau (3)'!MW32=7,"7 Tomme Chèvre 250g",IF('Tableau (3)'!MW32=8,"8 Tomme Chèvre 250g",IF('Tableau (3)'!MW32=9,"9 Tomme Chèvre 250g",IF('Tableau (3)'!MW32=10,"10 Tomme Chèvre 250g",IF('Tableau (3)'!MW32&gt;10,"!!!!!!!!!!!!!!","")))))))))))</f>
        <v/>
      </c>
      <c r="MU13" s="13" t="str">
        <f>IF('Tableau (3)'!MY11=1,"1 Comté 18M 500g",IF('Tableau (3)'!MY11=2,"2 Comté 18M 500g",IF('Tableau (3)'!MY11=3,"3 Comté 18M 500g",IF('Tableau (3)'!MY11=4,"4 Comté 18M 500g",IF('Tableau (3)'!MY11=5,"5 Comté 18M 500g",IF('Tableau (3)'!MY11=6,"6 Comté 18M 500g",IF('Tableau (3)'!MY11=7,"7 Comté 18M 500g",IF('Tableau (3)'!MY11=8,"8 Comté 18M 500g",IF('Tableau (3)'!MY11=9,"9 Comté 18M 500g",IF('Tableau (3)'!MY11=10,"10 Comté 18M 500g",IF('Tableau (3)'!MY11&gt;10,"!!!!!!!!!!!!!!","")))))))))))</f>
        <v/>
      </c>
      <c r="MV13" s="14" t="str">
        <f>IF('Tableau (3)'!MY32=1,"1 Tomme Chèvre 250g",IF('Tableau (3)'!MY32=2,"2 Tomme Chèvre 250g",IF('Tableau (3)'!MY32=3,"3 Tomme Chèvre 250g",IF('Tableau (3)'!MY32=4,"4 Tomme Chèvre 250g",IF('Tableau (3)'!MY32=5,"5 Tomme Chèvre 250g",IF('Tableau (3)'!MY32=6,"6 Tomme Chèvre 250g",IF('Tableau (3)'!MY32=7,"7 Tomme Chèvre 250g",IF('Tableau (3)'!MY32=8,"8 Tomme Chèvre 250g",IF('Tableau (3)'!MY32=9,"9 Tomme Chèvre 250g",IF('Tableau (3)'!MY32=10,"10 Tomme Chèvre 250g",IF('Tableau (3)'!MY32&gt;10,"!!!!!!!!!!!!!!","")))))))))))</f>
        <v/>
      </c>
      <c r="MW13" s="13" t="str">
        <f>IF('Tableau (3)'!NA11=1,"1 Comté 18M 500g",IF('Tableau (3)'!NA11=2,"2 Comté 18M 500g",IF('Tableau (3)'!NA11=3,"3 Comté 18M 500g",IF('Tableau (3)'!NA11=4,"4 Comté 18M 500g",IF('Tableau (3)'!NA11=5,"5 Comté 18M 500g",IF('Tableau (3)'!NA11=6,"6 Comté 18M 500g",IF('Tableau (3)'!NA11=7,"7 Comté 18M 500g",IF('Tableau (3)'!NA11=8,"8 Comté 18M 500g",IF('Tableau (3)'!NA11=9,"9 Comté 18M 500g",IF('Tableau (3)'!NA11=10,"10 Comté 18M 500g",IF('Tableau (3)'!NA11&gt;10,"!!!!!!!!!!!!!!","")))))))))))</f>
        <v/>
      </c>
      <c r="MX13" s="14" t="str">
        <f>IF('Tableau (3)'!NA32=1,"1 Tomme Chèvre 250g",IF('Tableau (3)'!NA32=2,"2 Tomme Chèvre 250g",IF('Tableau (3)'!NA32=3,"3 Tomme Chèvre 250g",IF('Tableau (3)'!NA32=4,"4 Tomme Chèvre 250g",IF('Tableau (3)'!NA32=5,"5 Tomme Chèvre 250g",IF('Tableau (3)'!NA32=6,"6 Tomme Chèvre 250g",IF('Tableau (3)'!NA32=7,"7 Tomme Chèvre 250g",IF('Tableau (3)'!NA32=8,"8 Tomme Chèvre 250g",IF('Tableau (3)'!NA32=9,"9 Tomme Chèvre 250g",IF('Tableau (3)'!NA32=10,"10 Tomme Chèvre 250g",IF('Tableau (3)'!NA32&gt;10,"!!!!!!!!!!!!!!","")))))))))))</f>
        <v/>
      </c>
      <c r="MY13" s="13" t="str">
        <f>IF('Tableau (3)'!NC11=1,"1 Comté 18M 500g",IF('Tableau (3)'!NC11=2,"2 Comté 18M 500g",IF('Tableau (3)'!NC11=3,"3 Comté 18M 500g",IF('Tableau (3)'!NC11=4,"4 Comté 18M 500g",IF('Tableau (3)'!NC11=5,"5 Comté 18M 500g",IF('Tableau (3)'!NC11=6,"6 Comté 18M 500g",IF('Tableau (3)'!NC11=7,"7 Comté 18M 500g",IF('Tableau (3)'!NC11=8,"8 Comté 18M 500g",IF('Tableau (3)'!NC11=9,"9 Comté 18M 500g",IF('Tableau (3)'!NC11=10,"10 Comté 18M 500g",IF('Tableau (3)'!NC11&gt;10,"!!!!!!!!!!!!!!","")))))))))))</f>
        <v/>
      </c>
      <c r="MZ13" s="14" t="str">
        <f>IF('Tableau (3)'!NC32=1,"1 Tomme Chèvre 250g",IF('Tableau (3)'!NC32=2,"2 Tomme Chèvre 250g",IF('Tableau (3)'!NC32=3,"3 Tomme Chèvre 250g",IF('Tableau (3)'!NC32=4,"4 Tomme Chèvre 250g",IF('Tableau (3)'!NC32=5,"5 Tomme Chèvre 250g",IF('Tableau (3)'!NC32=6,"6 Tomme Chèvre 250g",IF('Tableau (3)'!NC32=7,"7 Tomme Chèvre 250g",IF('Tableau (3)'!NC32=8,"8 Tomme Chèvre 250g",IF('Tableau (3)'!NC32=9,"9 Tomme Chèvre 250g",IF('Tableau (3)'!NC32=10,"10 Tomme Chèvre 250g",IF('Tableau (3)'!NC32&gt;10,"!!!!!!!!!!!!!!","")))))))))))</f>
        <v/>
      </c>
      <c r="NA13" s="13" t="str">
        <f>IF('Tableau (3)'!NE11=1,"1 Comté 18M 500g",IF('Tableau (3)'!NE11=2,"2 Comté 18M 500g",IF('Tableau (3)'!NE11=3,"3 Comté 18M 500g",IF('Tableau (3)'!NE11=4,"4 Comté 18M 500g",IF('Tableau (3)'!NE11=5,"5 Comté 18M 500g",IF('Tableau (3)'!NE11=6,"6 Comté 18M 500g",IF('Tableau (3)'!NE11=7,"7 Comté 18M 500g",IF('Tableau (3)'!NE11=8,"8 Comté 18M 500g",IF('Tableau (3)'!NE11=9,"9 Comté 18M 500g",IF('Tableau (3)'!NE11=10,"10 Comté 18M 500g",IF('Tableau (3)'!NE11&gt;10,"!!!!!!!!!!!!!!","")))))))))))</f>
        <v/>
      </c>
      <c r="NB13" s="14" t="str">
        <f>IF('Tableau (3)'!NE32=1,"1 Tomme Chèvre 250g",IF('Tableau (3)'!NE32=2,"2 Tomme Chèvre 250g",IF('Tableau (3)'!NE32=3,"3 Tomme Chèvre 250g",IF('Tableau (3)'!NE32=4,"4 Tomme Chèvre 250g",IF('Tableau (3)'!NE32=5,"5 Tomme Chèvre 250g",IF('Tableau (3)'!NE32=6,"6 Tomme Chèvre 250g",IF('Tableau (3)'!NE32=7,"7 Tomme Chèvre 250g",IF('Tableau (3)'!NE32=8,"8 Tomme Chèvre 250g",IF('Tableau (3)'!NE32=9,"9 Tomme Chèvre 250g",IF('Tableau (3)'!NE32=10,"10 Tomme Chèvre 250g",IF('Tableau (3)'!NE32&gt;10,"!!!!!!!!!!!!!!","")))))))))))</f>
        <v/>
      </c>
      <c r="NC13" s="13" t="str">
        <f>IF('Tableau (3)'!NG11=1,"1 Comté 18M 500g",IF('Tableau (3)'!NG11=2,"2 Comté 18M 500g",IF('Tableau (3)'!NG11=3,"3 Comté 18M 500g",IF('Tableau (3)'!NG11=4,"4 Comté 18M 500g",IF('Tableau (3)'!NG11=5,"5 Comté 18M 500g",IF('Tableau (3)'!NG11=6,"6 Comté 18M 500g",IF('Tableau (3)'!NG11=7,"7 Comté 18M 500g",IF('Tableau (3)'!NG11=8,"8 Comté 18M 500g",IF('Tableau (3)'!NG11=9,"9 Comté 18M 500g",IF('Tableau (3)'!NG11=10,"10 Comté 18M 500g",IF('Tableau (3)'!NG11&gt;10,"!!!!!!!!!!!!!!","")))))))))))</f>
        <v/>
      </c>
      <c r="ND13" s="14" t="str">
        <f>IF('Tableau (3)'!NG32=1,"1 Tomme Chèvre 250g",IF('Tableau (3)'!NG32=2,"2 Tomme Chèvre 250g",IF('Tableau (3)'!NG32=3,"3 Tomme Chèvre 250g",IF('Tableau (3)'!NG32=4,"4 Tomme Chèvre 250g",IF('Tableau (3)'!NG32=5,"5 Tomme Chèvre 250g",IF('Tableau (3)'!NG32=6,"6 Tomme Chèvre 250g",IF('Tableau (3)'!NG32=7,"7 Tomme Chèvre 250g",IF('Tableau (3)'!NG32=8,"8 Tomme Chèvre 250g",IF('Tableau (3)'!NG32=9,"9 Tomme Chèvre 250g",IF('Tableau (3)'!NG32=10,"10 Tomme Chèvre 250g",IF('Tableau (3)'!NG32&gt;10,"!!!!!!!!!!!!!!","")))))))))))</f>
        <v/>
      </c>
      <c r="NE13" s="13" t="str">
        <f>IF('Tableau (3)'!NI11=1,"1 Comté 18M 500g",IF('Tableau (3)'!NI11=2,"2 Comté 18M 500g",IF('Tableau (3)'!NI11=3,"3 Comté 18M 500g",IF('Tableau (3)'!NI11=4,"4 Comté 18M 500g",IF('Tableau (3)'!NI11=5,"5 Comté 18M 500g",IF('Tableau (3)'!NI11=6,"6 Comté 18M 500g",IF('Tableau (3)'!NI11=7,"7 Comté 18M 500g",IF('Tableau (3)'!NI11=8,"8 Comté 18M 500g",IF('Tableau (3)'!NI11=9,"9 Comté 18M 500g",IF('Tableau (3)'!NI11=10,"10 Comté 18M 500g",IF('Tableau (3)'!NI11&gt;10,"!!!!!!!!!!!!!!","")))))))))))</f>
        <v/>
      </c>
      <c r="NF13" s="14" t="str">
        <f>IF('Tableau (3)'!NI32=1,"1 Tomme Chèvre 250g",IF('Tableau (3)'!NI32=2,"2 Tomme Chèvre 250g",IF('Tableau (3)'!NI32=3,"3 Tomme Chèvre 250g",IF('Tableau (3)'!NI32=4,"4 Tomme Chèvre 250g",IF('Tableau (3)'!NI32=5,"5 Tomme Chèvre 250g",IF('Tableau (3)'!NI32=6,"6 Tomme Chèvre 250g",IF('Tableau (3)'!NI32=7,"7 Tomme Chèvre 250g",IF('Tableau (3)'!NI32=8,"8 Tomme Chèvre 250g",IF('Tableau (3)'!NI32=9,"9 Tomme Chèvre 250g",IF('Tableau (3)'!NI32=10,"10 Tomme Chèvre 250g",IF('Tableau (3)'!NI32&gt;10,"!!!!!!!!!!!!!!","")))))))))))</f>
        <v/>
      </c>
      <c r="NG13" s="13" t="str">
        <f>IF('Tableau (3)'!NK11=1,"1 Comté 18M 500g",IF('Tableau (3)'!NK11=2,"2 Comté 18M 500g",IF('Tableau (3)'!NK11=3,"3 Comté 18M 500g",IF('Tableau (3)'!NK11=4,"4 Comté 18M 500g",IF('Tableau (3)'!NK11=5,"5 Comté 18M 500g",IF('Tableau (3)'!NK11=6,"6 Comté 18M 500g",IF('Tableau (3)'!NK11=7,"7 Comté 18M 500g",IF('Tableau (3)'!NK11=8,"8 Comté 18M 500g",IF('Tableau (3)'!NK11=9,"9 Comté 18M 500g",IF('Tableau (3)'!NK11=10,"10 Comté 18M 500g",IF('Tableau (3)'!NK11&gt;10,"!!!!!!!!!!!!!!","")))))))))))</f>
        <v/>
      </c>
      <c r="NH13" s="14" t="str">
        <f>IF('Tableau (3)'!NK32=1,"1 Tomme Chèvre 250g",IF('Tableau (3)'!NK32=2,"2 Tomme Chèvre 250g",IF('Tableau (3)'!NK32=3,"3 Tomme Chèvre 250g",IF('Tableau (3)'!NK32=4,"4 Tomme Chèvre 250g",IF('Tableau (3)'!NK32=5,"5 Tomme Chèvre 250g",IF('Tableau (3)'!NK32=6,"6 Tomme Chèvre 250g",IF('Tableau (3)'!NK32=7,"7 Tomme Chèvre 250g",IF('Tableau (3)'!NK32=8,"8 Tomme Chèvre 250g",IF('Tableau (3)'!NK32=9,"9 Tomme Chèvre 250g",IF('Tableau (3)'!NK32=10,"10 Tomme Chèvre 250g",IF('Tableau (3)'!NK32&gt;10,"!!!!!!!!!!!!!!","")))))))))))</f>
        <v/>
      </c>
      <c r="NI13" s="13" t="str">
        <f>IF('Tableau (3)'!NM11=1,"1 Comté 18M 500g",IF('Tableau (3)'!NM11=2,"2 Comté 18M 500g",IF('Tableau (3)'!NM11=3,"3 Comté 18M 500g",IF('Tableau (3)'!NM11=4,"4 Comté 18M 500g",IF('Tableau (3)'!NM11=5,"5 Comté 18M 500g",IF('Tableau (3)'!NM11=6,"6 Comté 18M 500g",IF('Tableau (3)'!NM11=7,"7 Comté 18M 500g",IF('Tableau (3)'!NM11=8,"8 Comté 18M 500g",IF('Tableau (3)'!NM11=9,"9 Comté 18M 500g",IF('Tableau (3)'!NM11=10,"10 Comté 18M 500g",IF('Tableau (3)'!NM11&gt;10,"!!!!!!!!!!!!!!","")))))))))))</f>
        <v/>
      </c>
      <c r="NJ13" s="14" t="str">
        <f>IF('Tableau (3)'!NM32=1,"1 Tomme Chèvre 250g",IF('Tableau (3)'!NM32=2,"2 Tomme Chèvre 250g",IF('Tableau (3)'!NM32=3,"3 Tomme Chèvre 250g",IF('Tableau (3)'!NM32=4,"4 Tomme Chèvre 250g",IF('Tableau (3)'!NM32=5,"5 Tomme Chèvre 250g",IF('Tableau (3)'!NM32=6,"6 Tomme Chèvre 250g",IF('Tableau (3)'!NM32=7,"7 Tomme Chèvre 250g",IF('Tableau (3)'!NM32=8,"8 Tomme Chèvre 250g",IF('Tableau (3)'!NM32=9,"9 Tomme Chèvre 250g",IF('Tableau (3)'!NM32=10,"10 Tomme Chèvre 250g",IF('Tableau (3)'!NM32&gt;10,"!!!!!!!!!!!!!!","")))))))))))</f>
        <v/>
      </c>
      <c r="NK13" s="13" t="str">
        <f>IF('Tableau (3)'!NO11=1,"1 Comté 18M 500g",IF('Tableau (3)'!NO11=2,"2 Comté 18M 500g",IF('Tableau (3)'!NO11=3,"3 Comté 18M 500g",IF('Tableau (3)'!NO11=4,"4 Comté 18M 500g",IF('Tableau (3)'!NO11=5,"5 Comté 18M 500g",IF('Tableau (3)'!NO11=6,"6 Comté 18M 500g",IF('Tableau (3)'!NO11=7,"7 Comté 18M 500g",IF('Tableau (3)'!NO11=8,"8 Comté 18M 500g",IF('Tableau (3)'!NO11=9,"9 Comté 18M 500g",IF('Tableau (3)'!NO11=10,"10 Comté 18M 500g",IF('Tableau (3)'!NO11&gt;10,"!!!!!!!!!!!!!!","")))))))))))</f>
        <v/>
      </c>
      <c r="NL13" s="14" t="str">
        <f>IF('Tableau (3)'!NO32=1,"1 Tomme Chèvre 250g",IF('Tableau (3)'!NO32=2,"2 Tomme Chèvre 250g",IF('Tableau (3)'!NO32=3,"3 Tomme Chèvre 250g",IF('Tableau (3)'!NO32=4,"4 Tomme Chèvre 250g",IF('Tableau (3)'!NO32=5,"5 Tomme Chèvre 250g",IF('Tableau (3)'!NO32=6,"6 Tomme Chèvre 250g",IF('Tableau (3)'!NO32=7,"7 Tomme Chèvre 250g",IF('Tableau (3)'!NO32=8,"8 Tomme Chèvre 250g",IF('Tableau (3)'!NO32=9,"9 Tomme Chèvre 250g",IF('Tableau (3)'!NO32=10,"10 Tomme Chèvre 250g",IF('Tableau (3)'!NO32&gt;10,"!!!!!!!!!!!!!!","")))))))))))</f>
        <v/>
      </c>
      <c r="NM13" s="13" t="str">
        <f>IF('Tableau (3)'!NQ11=1,"1 Comté 18M 500g",IF('Tableau (3)'!NQ11=2,"2 Comté 18M 500g",IF('Tableau (3)'!NQ11=3,"3 Comté 18M 500g",IF('Tableau (3)'!NQ11=4,"4 Comté 18M 500g",IF('Tableau (3)'!NQ11=5,"5 Comté 18M 500g",IF('Tableau (3)'!NQ11=6,"6 Comté 18M 500g",IF('Tableau (3)'!NQ11=7,"7 Comté 18M 500g",IF('Tableau (3)'!NQ11=8,"8 Comté 18M 500g",IF('Tableau (3)'!NQ11=9,"9 Comté 18M 500g",IF('Tableau (3)'!NQ11=10,"10 Comté 18M 500g",IF('Tableau (3)'!NQ11&gt;10,"!!!!!!!!!!!!!!","")))))))))))</f>
        <v/>
      </c>
      <c r="NN13" s="14" t="str">
        <f>IF('Tableau (3)'!NQ32=1,"1 Tomme Chèvre 250g",IF('Tableau (3)'!NQ32=2,"2 Tomme Chèvre 250g",IF('Tableau (3)'!NQ32=3,"3 Tomme Chèvre 250g",IF('Tableau (3)'!NQ32=4,"4 Tomme Chèvre 250g",IF('Tableau (3)'!NQ32=5,"5 Tomme Chèvre 250g",IF('Tableau (3)'!NQ32=6,"6 Tomme Chèvre 250g",IF('Tableau (3)'!NQ32=7,"7 Tomme Chèvre 250g",IF('Tableau (3)'!NQ32=8,"8 Tomme Chèvre 250g",IF('Tableau (3)'!NQ32=9,"9 Tomme Chèvre 250g",IF('Tableau (3)'!NQ32=10,"10 Tomme Chèvre 250g",IF('Tableau (3)'!NQ32&gt;10,"!!!!!!!!!!!!!!","")))))))))))</f>
        <v/>
      </c>
      <c r="NO13" s="13" t="str">
        <f>IF('Tableau (3)'!NS11=1,"1 Comté 18M 500g",IF('Tableau (3)'!NS11=2,"2 Comté 18M 500g",IF('Tableau (3)'!NS11=3,"3 Comté 18M 500g",IF('Tableau (3)'!NS11=4,"4 Comté 18M 500g",IF('Tableau (3)'!NS11=5,"5 Comté 18M 500g",IF('Tableau (3)'!NS11=6,"6 Comté 18M 500g",IF('Tableau (3)'!NS11=7,"7 Comté 18M 500g",IF('Tableau (3)'!NS11=8,"8 Comté 18M 500g",IF('Tableau (3)'!NS11=9,"9 Comté 18M 500g",IF('Tableau (3)'!NS11=10,"10 Comté 18M 500g",IF('Tableau (3)'!NS11&gt;10,"!!!!!!!!!!!!!!","")))))))))))</f>
        <v/>
      </c>
      <c r="NP13" s="14" t="str">
        <f>IF('Tableau (3)'!NS32=1,"1 Tomme Chèvre 250g",IF('Tableau (3)'!NS32=2,"2 Tomme Chèvre 250g",IF('Tableau (3)'!NS32=3,"3 Tomme Chèvre 250g",IF('Tableau (3)'!NS32=4,"4 Tomme Chèvre 250g",IF('Tableau (3)'!NS32=5,"5 Tomme Chèvre 250g",IF('Tableau (3)'!NS32=6,"6 Tomme Chèvre 250g",IF('Tableau (3)'!NS32=7,"7 Tomme Chèvre 250g",IF('Tableau (3)'!NS32=8,"8 Tomme Chèvre 250g",IF('Tableau (3)'!NS32=9,"9 Tomme Chèvre 250g",IF('Tableau (3)'!NS32=10,"10 Tomme Chèvre 250g",IF('Tableau (3)'!NS32&gt;10,"!!!!!!!!!!!!!!","")))))))))))</f>
        <v/>
      </c>
      <c r="NQ13" s="13" t="str">
        <f>IF('Tableau (3)'!NU11=1,"1 Comté 18M 500g",IF('Tableau (3)'!NU11=2,"2 Comté 18M 500g",IF('Tableau (3)'!NU11=3,"3 Comté 18M 500g",IF('Tableau (3)'!NU11=4,"4 Comté 18M 500g",IF('Tableau (3)'!NU11=5,"5 Comté 18M 500g",IF('Tableau (3)'!NU11=6,"6 Comté 18M 500g",IF('Tableau (3)'!NU11=7,"7 Comté 18M 500g",IF('Tableau (3)'!NU11=8,"8 Comté 18M 500g",IF('Tableau (3)'!NU11=9,"9 Comté 18M 500g",IF('Tableau (3)'!NU11=10,"10 Comté 18M 500g",IF('Tableau (3)'!NU11&gt;10,"!!!!!!!!!!!!!!","")))))))))))</f>
        <v/>
      </c>
      <c r="NR13" s="14" t="str">
        <f>IF('Tableau (3)'!NU32=1,"1 Tomme Chèvre 250g",IF('Tableau (3)'!NU32=2,"2 Tomme Chèvre 250g",IF('Tableau (3)'!NU32=3,"3 Tomme Chèvre 250g",IF('Tableau (3)'!NU32=4,"4 Tomme Chèvre 250g",IF('Tableau (3)'!NU32=5,"5 Tomme Chèvre 250g",IF('Tableau (3)'!NU32=6,"6 Tomme Chèvre 250g",IF('Tableau (3)'!NU32=7,"7 Tomme Chèvre 250g",IF('Tableau (3)'!NU32=8,"8 Tomme Chèvre 250g",IF('Tableau (3)'!NU32=9,"9 Tomme Chèvre 250g",IF('Tableau (3)'!NU32=10,"10 Tomme Chèvre 250g",IF('Tableau (3)'!NU32&gt;10,"!!!!!!!!!!!!!!","")))))))))))</f>
        <v/>
      </c>
      <c r="NS13" s="13" t="str">
        <f>IF('Tableau (3)'!NW11=1,"1 Comté 18M 500g",IF('Tableau (3)'!NW11=2,"2 Comté 18M 500g",IF('Tableau (3)'!NW11=3,"3 Comté 18M 500g",IF('Tableau (3)'!NW11=4,"4 Comté 18M 500g",IF('Tableau (3)'!NW11=5,"5 Comté 18M 500g",IF('Tableau (3)'!NW11=6,"6 Comté 18M 500g",IF('Tableau (3)'!NW11=7,"7 Comté 18M 500g",IF('Tableau (3)'!NW11=8,"8 Comté 18M 500g",IF('Tableau (3)'!NW11=9,"9 Comté 18M 500g",IF('Tableau (3)'!NW11=10,"10 Comté 18M 500g",IF('Tableau (3)'!NW11&gt;10,"!!!!!!!!!!!!!!","")))))))))))</f>
        <v/>
      </c>
      <c r="NT13" s="14" t="str">
        <f>IF('Tableau (3)'!NW32=1,"1 Tomme Chèvre 250g",IF('Tableau (3)'!NW32=2,"2 Tomme Chèvre 250g",IF('Tableau (3)'!NW32=3,"3 Tomme Chèvre 250g",IF('Tableau (3)'!NW32=4,"4 Tomme Chèvre 250g",IF('Tableau (3)'!NW32=5,"5 Tomme Chèvre 250g",IF('Tableau (3)'!NW32=6,"6 Tomme Chèvre 250g",IF('Tableau (3)'!NW32=7,"7 Tomme Chèvre 250g",IF('Tableau (3)'!NW32=8,"8 Tomme Chèvre 250g",IF('Tableau (3)'!NW32=9,"9 Tomme Chèvre 250g",IF('Tableau (3)'!NW32=10,"10 Tomme Chèvre 250g",IF('Tableau (3)'!NW32&gt;10,"!!!!!!!!!!!!!!","")))))))))))</f>
        <v/>
      </c>
      <c r="NU13" s="13" t="str">
        <f>IF('Tableau (3)'!NY11=1,"1 Comté 18M 500g",IF('Tableau (3)'!NY11=2,"2 Comté 18M 500g",IF('Tableau (3)'!NY11=3,"3 Comté 18M 500g",IF('Tableau (3)'!NY11=4,"4 Comté 18M 500g",IF('Tableau (3)'!NY11=5,"5 Comté 18M 500g",IF('Tableau (3)'!NY11=6,"6 Comté 18M 500g",IF('Tableau (3)'!NY11=7,"7 Comté 18M 500g",IF('Tableau (3)'!NY11=8,"8 Comté 18M 500g",IF('Tableau (3)'!NY11=9,"9 Comté 18M 500g",IF('Tableau (3)'!NY11=10,"10 Comté 18M 500g",IF('Tableau (3)'!NY11&gt;10,"!!!!!!!!!!!!!!","")))))))))))</f>
        <v/>
      </c>
      <c r="NV13" s="14" t="str">
        <f>IF('Tableau (3)'!NY32=1,"1 Tomme Chèvre 250g",IF('Tableau (3)'!NY32=2,"2 Tomme Chèvre 250g",IF('Tableau (3)'!NY32=3,"3 Tomme Chèvre 250g",IF('Tableau (3)'!NY32=4,"4 Tomme Chèvre 250g",IF('Tableau (3)'!NY32=5,"5 Tomme Chèvre 250g",IF('Tableau (3)'!NY32=6,"6 Tomme Chèvre 250g",IF('Tableau (3)'!NY32=7,"7 Tomme Chèvre 250g",IF('Tableau (3)'!NY32=8,"8 Tomme Chèvre 250g",IF('Tableau (3)'!NY32=9,"9 Tomme Chèvre 250g",IF('Tableau (3)'!NY32=10,"10 Tomme Chèvre 250g",IF('Tableau (3)'!NY32&gt;10,"!!!!!!!!!!!!!!","")))))))))))</f>
        <v/>
      </c>
      <c r="NW13" s="13" t="str">
        <f>IF('Tableau (3)'!OA11=1,"1 Comté 18M 500g",IF('Tableau (3)'!OA11=2,"2 Comté 18M 500g",IF('Tableau (3)'!OA11=3,"3 Comté 18M 500g",IF('Tableau (3)'!OA11=4,"4 Comté 18M 500g",IF('Tableau (3)'!OA11=5,"5 Comté 18M 500g",IF('Tableau (3)'!OA11=6,"6 Comté 18M 500g",IF('Tableau (3)'!OA11=7,"7 Comté 18M 500g",IF('Tableau (3)'!OA11=8,"8 Comté 18M 500g",IF('Tableau (3)'!OA11=9,"9 Comté 18M 500g",IF('Tableau (3)'!OA11=10,"10 Comté 18M 500g",IF('Tableau (3)'!OA11&gt;10,"!!!!!!!!!!!!!!","")))))))))))</f>
        <v/>
      </c>
      <c r="NX13" s="14" t="str">
        <f>IF('Tableau (3)'!OA32=1,"1 Tomme Chèvre 250g",IF('Tableau (3)'!OA32=2,"2 Tomme Chèvre 250g",IF('Tableau (3)'!OA32=3,"3 Tomme Chèvre 250g",IF('Tableau (3)'!OA32=4,"4 Tomme Chèvre 250g",IF('Tableau (3)'!OA32=5,"5 Tomme Chèvre 250g",IF('Tableau (3)'!OA32=6,"6 Tomme Chèvre 250g",IF('Tableau (3)'!OA32=7,"7 Tomme Chèvre 250g",IF('Tableau (3)'!OA32=8,"8 Tomme Chèvre 250g",IF('Tableau (3)'!OA32=9,"9 Tomme Chèvre 250g",IF('Tableau (3)'!OA32=10,"10 Tomme Chèvre 250g",IF('Tableau (3)'!OA32&gt;10,"!!!!!!!!!!!!!!","")))))))))))</f>
        <v/>
      </c>
      <c r="NY13" s="13" t="str">
        <f>IF('Tableau (3)'!OC11=1,"1 Comté 18M 500g",IF('Tableau (3)'!OC11=2,"2 Comté 18M 500g",IF('Tableau (3)'!OC11=3,"3 Comté 18M 500g",IF('Tableau (3)'!OC11=4,"4 Comté 18M 500g",IF('Tableau (3)'!OC11=5,"5 Comté 18M 500g",IF('Tableau (3)'!OC11=6,"6 Comté 18M 500g",IF('Tableau (3)'!OC11=7,"7 Comté 18M 500g",IF('Tableau (3)'!OC11=8,"8 Comté 18M 500g",IF('Tableau (3)'!OC11=9,"9 Comté 18M 500g",IF('Tableau (3)'!OC11=10,"10 Comté 18M 500g",IF('Tableau (3)'!OC11&gt;10,"!!!!!!!!!!!!!!","")))))))))))</f>
        <v/>
      </c>
      <c r="NZ13" s="14" t="str">
        <f>IF('Tableau (3)'!OC32=1,"1 Tomme Chèvre 250g",IF('Tableau (3)'!OC32=2,"2 Tomme Chèvre 250g",IF('Tableau (3)'!OC32=3,"3 Tomme Chèvre 250g",IF('Tableau (3)'!OC32=4,"4 Tomme Chèvre 250g",IF('Tableau (3)'!OC32=5,"5 Tomme Chèvre 250g",IF('Tableau (3)'!OC32=6,"6 Tomme Chèvre 250g",IF('Tableau (3)'!OC32=7,"7 Tomme Chèvre 250g",IF('Tableau (3)'!OC32=8,"8 Tomme Chèvre 250g",IF('Tableau (3)'!OC32=9,"9 Tomme Chèvre 250g",IF('Tableau (3)'!OC32=10,"10 Tomme Chèvre 250g",IF('Tableau (3)'!OC32&gt;10,"!!!!!!!!!!!!!!","")))))))))))</f>
        <v/>
      </c>
      <c r="OA13" s="13" t="str">
        <f>IF('Tableau (3)'!OE11=1,"1 Comté 18M 500g",IF('Tableau (3)'!OE11=2,"2 Comté 18M 500g",IF('Tableau (3)'!OE11=3,"3 Comté 18M 500g",IF('Tableau (3)'!OE11=4,"4 Comté 18M 500g",IF('Tableau (3)'!OE11=5,"5 Comté 18M 500g",IF('Tableau (3)'!OE11=6,"6 Comté 18M 500g",IF('Tableau (3)'!OE11=7,"7 Comté 18M 500g",IF('Tableau (3)'!OE11=8,"8 Comté 18M 500g",IF('Tableau (3)'!OE11=9,"9 Comté 18M 500g",IF('Tableau (3)'!OE11=10,"10 Comté 18M 500g",IF('Tableau (3)'!OE11&gt;10,"!!!!!!!!!!!!!!","")))))))))))</f>
        <v/>
      </c>
      <c r="OB13" s="14" t="str">
        <f>IF('Tableau (3)'!OE32=1,"1 Tomme Chèvre 250g",IF('Tableau (3)'!OE32=2,"2 Tomme Chèvre 250g",IF('Tableau (3)'!OE32=3,"3 Tomme Chèvre 250g",IF('Tableau (3)'!OE32=4,"4 Tomme Chèvre 250g",IF('Tableau (3)'!OE32=5,"5 Tomme Chèvre 250g",IF('Tableau (3)'!OE32=6,"6 Tomme Chèvre 250g",IF('Tableau (3)'!OE32=7,"7 Tomme Chèvre 250g",IF('Tableau (3)'!OE32=8,"8 Tomme Chèvre 250g",IF('Tableau (3)'!OE32=9,"9 Tomme Chèvre 250g",IF('Tableau (3)'!OE32=10,"10 Tomme Chèvre 250g",IF('Tableau (3)'!OE32&gt;10,"!!!!!!!!!!!!!!","")))))))))))</f>
        <v/>
      </c>
      <c r="OC13" s="13" t="str">
        <f>IF('Tableau (3)'!OG11=1,"1 Comté 18M 500g",IF('Tableau (3)'!OG11=2,"2 Comté 18M 500g",IF('Tableau (3)'!OG11=3,"3 Comté 18M 500g",IF('Tableau (3)'!OG11=4,"4 Comté 18M 500g",IF('Tableau (3)'!OG11=5,"5 Comté 18M 500g",IF('Tableau (3)'!OG11=6,"6 Comté 18M 500g",IF('Tableau (3)'!OG11=7,"7 Comté 18M 500g",IF('Tableau (3)'!OG11=8,"8 Comté 18M 500g",IF('Tableau (3)'!OG11=9,"9 Comté 18M 500g",IF('Tableau (3)'!OG11=10,"10 Comté 18M 500g",IF('Tableau (3)'!OG11&gt;10,"!!!!!!!!!!!!!!","")))))))))))</f>
        <v/>
      </c>
      <c r="OD13" s="14" t="str">
        <f>IF('Tableau (3)'!OG32=1,"1 Tomme Chèvre 250g",IF('Tableau (3)'!OG32=2,"2 Tomme Chèvre 250g",IF('Tableau (3)'!OG32=3,"3 Tomme Chèvre 250g",IF('Tableau (3)'!OG32=4,"4 Tomme Chèvre 250g",IF('Tableau (3)'!OG32=5,"5 Tomme Chèvre 250g",IF('Tableau (3)'!OG32=6,"6 Tomme Chèvre 250g",IF('Tableau (3)'!OG32=7,"7 Tomme Chèvre 250g",IF('Tableau (3)'!OG32=8,"8 Tomme Chèvre 250g",IF('Tableau (3)'!OG32=9,"9 Tomme Chèvre 250g",IF('Tableau (3)'!OG32=10,"10 Tomme Chèvre 250g",IF('Tableau (3)'!OG32&gt;10,"!!!!!!!!!!!!!!","")))))))))))</f>
        <v/>
      </c>
      <c r="OE13" s="13" t="str">
        <f>IF('Tableau (3)'!OI11=1,"1 Comté 18M 500g",IF('Tableau (3)'!OI11=2,"2 Comté 18M 500g",IF('Tableau (3)'!OI11=3,"3 Comté 18M 500g",IF('Tableau (3)'!OI11=4,"4 Comté 18M 500g",IF('Tableau (3)'!OI11=5,"5 Comté 18M 500g",IF('Tableau (3)'!OI11=6,"6 Comté 18M 500g",IF('Tableau (3)'!OI11=7,"7 Comté 18M 500g",IF('Tableau (3)'!OI11=8,"8 Comté 18M 500g",IF('Tableau (3)'!OI11=9,"9 Comté 18M 500g",IF('Tableau (3)'!OI11=10,"10 Comté 18M 500g",IF('Tableau (3)'!OI11&gt;10,"!!!!!!!!!!!!!!","")))))))))))</f>
        <v/>
      </c>
      <c r="OF13" s="14" t="str">
        <f>IF('Tableau (3)'!OI32=1,"1 Tomme Chèvre 250g",IF('Tableau (3)'!OI32=2,"2 Tomme Chèvre 250g",IF('Tableau (3)'!OI32=3,"3 Tomme Chèvre 250g",IF('Tableau (3)'!OI32=4,"4 Tomme Chèvre 250g",IF('Tableau (3)'!OI32=5,"5 Tomme Chèvre 250g",IF('Tableau (3)'!OI32=6,"6 Tomme Chèvre 250g",IF('Tableau (3)'!OI32=7,"7 Tomme Chèvre 250g",IF('Tableau (3)'!OI32=8,"8 Tomme Chèvre 250g",IF('Tableau (3)'!OI32=9,"9 Tomme Chèvre 250g",IF('Tableau (3)'!OI32=10,"10 Tomme Chèvre 250g",IF('Tableau (3)'!OI32&gt;10,"!!!!!!!!!!!!!!","")))))))))))</f>
        <v/>
      </c>
      <c r="OG13" s="13" t="str">
        <f>IF('Tableau (3)'!OK11=1,"1 Comté 18M 500g",IF('Tableau (3)'!OK11=2,"2 Comté 18M 500g",IF('Tableau (3)'!OK11=3,"3 Comté 18M 500g",IF('Tableau (3)'!OK11=4,"4 Comté 18M 500g",IF('Tableau (3)'!OK11=5,"5 Comté 18M 500g",IF('Tableau (3)'!OK11=6,"6 Comté 18M 500g",IF('Tableau (3)'!OK11=7,"7 Comté 18M 500g",IF('Tableau (3)'!OK11=8,"8 Comté 18M 500g",IF('Tableau (3)'!OK11=9,"9 Comté 18M 500g",IF('Tableau (3)'!OK11=10,"10 Comté 18M 500g",IF('Tableau (3)'!OK11&gt;10,"!!!!!!!!!!!!!!","")))))))))))</f>
        <v/>
      </c>
      <c r="OH13" s="14" t="str">
        <f>IF('Tableau (3)'!OK32=1,"1 Tomme Chèvre 250g",IF('Tableau (3)'!OK32=2,"2 Tomme Chèvre 250g",IF('Tableau (3)'!OK32=3,"3 Tomme Chèvre 250g",IF('Tableau (3)'!OK32=4,"4 Tomme Chèvre 250g",IF('Tableau (3)'!OK32=5,"5 Tomme Chèvre 250g",IF('Tableau (3)'!OK32=6,"6 Tomme Chèvre 250g",IF('Tableau (3)'!OK32=7,"7 Tomme Chèvre 250g",IF('Tableau (3)'!OK32=8,"8 Tomme Chèvre 250g",IF('Tableau (3)'!OK32=9,"9 Tomme Chèvre 250g",IF('Tableau (3)'!OK32=10,"10 Tomme Chèvre 250g",IF('Tableau (3)'!OK32&gt;10,"!!!!!!!!!!!!!!","")))))))))))</f>
        <v/>
      </c>
      <c r="OI13" s="13" t="str">
        <f>IF('Tableau (3)'!OM11=1,"1 Comté 18M 500g",IF('Tableau (3)'!OM11=2,"2 Comté 18M 500g",IF('Tableau (3)'!OM11=3,"3 Comté 18M 500g",IF('Tableau (3)'!OM11=4,"4 Comté 18M 500g",IF('Tableau (3)'!OM11=5,"5 Comté 18M 500g",IF('Tableau (3)'!OM11=6,"6 Comté 18M 500g",IF('Tableau (3)'!OM11=7,"7 Comté 18M 500g",IF('Tableau (3)'!OM11=8,"8 Comté 18M 500g",IF('Tableau (3)'!OM11=9,"9 Comté 18M 500g",IF('Tableau (3)'!OM11=10,"10 Comté 18M 500g",IF('Tableau (3)'!OM11&gt;10,"!!!!!!!!!!!!!!","")))))))))))</f>
        <v/>
      </c>
      <c r="OJ13" s="14" t="str">
        <f>IF('Tableau (3)'!OM32=1,"1 Tomme Chèvre 250g",IF('Tableau (3)'!OM32=2,"2 Tomme Chèvre 250g",IF('Tableau (3)'!OM32=3,"3 Tomme Chèvre 250g",IF('Tableau (3)'!OM32=4,"4 Tomme Chèvre 250g",IF('Tableau (3)'!OM32=5,"5 Tomme Chèvre 250g",IF('Tableau (3)'!OM32=6,"6 Tomme Chèvre 250g",IF('Tableau (3)'!OM32=7,"7 Tomme Chèvre 250g",IF('Tableau (3)'!OM32=8,"8 Tomme Chèvre 250g",IF('Tableau (3)'!OM32=9,"9 Tomme Chèvre 250g",IF('Tableau (3)'!OM32=10,"10 Tomme Chèvre 250g",IF('Tableau (3)'!OM32&gt;10,"!!!!!!!!!!!!!!","")))))))))))</f>
        <v/>
      </c>
      <c r="OK13" s="13" t="str">
        <f>IF('Tableau (3)'!OO11=1,"1 Comté 18M 500g",IF('Tableau (3)'!OO11=2,"2 Comté 18M 500g",IF('Tableau (3)'!OO11=3,"3 Comté 18M 500g",IF('Tableau (3)'!OO11=4,"4 Comté 18M 500g",IF('Tableau (3)'!OO11=5,"5 Comté 18M 500g",IF('Tableau (3)'!OO11=6,"6 Comté 18M 500g",IF('Tableau (3)'!OO11=7,"7 Comté 18M 500g",IF('Tableau (3)'!OO11=8,"8 Comté 18M 500g",IF('Tableau (3)'!OO11=9,"9 Comté 18M 500g",IF('Tableau (3)'!OO11=10,"10 Comté 18M 500g",IF('Tableau (3)'!OO11&gt;10,"!!!!!!!!!!!!!!","")))))))))))</f>
        <v/>
      </c>
      <c r="OL13" s="14" t="str">
        <f>IF('Tableau (3)'!OO32=1,"1 Tomme Chèvre 250g",IF('Tableau (3)'!OO32=2,"2 Tomme Chèvre 250g",IF('Tableau (3)'!OO32=3,"3 Tomme Chèvre 250g",IF('Tableau (3)'!OO32=4,"4 Tomme Chèvre 250g",IF('Tableau (3)'!OO32=5,"5 Tomme Chèvre 250g",IF('Tableau (3)'!OO32=6,"6 Tomme Chèvre 250g",IF('Tableau (3)'!OO32=7,"7 Tomme Chèvre 250g",IF('Tableau (3)'!OO32=8,"8 Tomme Chèvre 250g",IF('Tableau (3)'!OO32=9,"9 Tomme Chèvre 250g",IF('Tableau (3)'!OO32=10,"10 Tomme Chèvre 250g",IF('Tableau (3)'!OO32&gt;10,"!!!!!!!!!!!!!!","")))))))))))</f>
        <v/>
      </c>
      <c r="OM13" s="13" t="str">
        <f>IF('Tableau (3)'!OQ11=1,"1 Comté 18M 500g",IF('Tableau (3)'!OQ11=2,"2 Comté 18M 500g",IF('Tableau (3)'!OQ11=3,"3 Comté 18M 500g",IF('Tableau (3)'!OQ11=4,"4 Comté 18M 500g",IF('Tableau (3)'!OQ11=5,"5 Comté 18M 500g",IF('Tableau (3)'!OQ11=6,"6 Comté 18M 500g",IF('Tableau (3)'!OQ11=7,"7 Comté 18M 500g",IF('Tableau (3)'!OQ11=8,"8 Comté 18M 500g",IF('Tableau (3)'!OQ11=9,"9 Comté 18M 500g",IF('Tableau (3)'!OQ11=10,"10 Comté 18M 500g",IF('Tableau (3)'!OQ11&gt;10,"!!!!!!!!!!!!!!","")))))))))))</f>
        <v/>
      </c>
      <c r="ON13" s="14" t="str">
        <f>IF('Tableau (3)'!OQ32=1,"1 Tomme Chèvre 250g",IF('Tableau (3)'!OQ32=2,"2 Tomme Chèvre 250g",IF('Tableau (3)'!OQ32=3,"3 Tomme Chèvre 250g",IF('Tableau (3)'!OQ32=4,"4 Tomme Chèvre 250g",IF('Tableau (3)'!OQ32=5,"5 Tomme Chèvre 250g",IF('Tableau (3)'!OQ32=6,"6 Tomme Chèvre 250g",IF('Tableau (3)'!OQ32=7,"7 Tomme Chèvre 250g",IF('Tableau (3)'!OQ32=8,"8 Tomme Chèvre 250g",IF('Tableau (3)'!OQ32=9,"9 Tomme Chèvre 250g",IF('Tableau (3)'!OQ32=10,"10 Tomme Chèvre 250g",IF('Tableau (3)'!OQ32&gt;10,"!!!!!!!!!!!!!!","")))))))))))</f>
        <v/>
      </c>
      <c r="OO13" s="13" t="str">
        <f>IF('Tableau (3)'!OS11=1,"1 Comté 18M 500g",IF('Tableau (3)'!OS11=2,"2 Comté 18M 500g",IF('Tableau (3)'!OS11=3,"3 Comté 18M 500g",IF('Tableau (3)'!OS11=4,"4 Comté 18M 500g",IF('Tableau (3)'!OS11=5,"5 Comté 18M 500g",IF('Tableau (3)'!OS11=6,"6 Comté 18M 500g",IF('Tableau (3)'!OS11=7,"7 Comté 18M 500g",IF('Tableau (3)'!OS11=8,"8 Comté 18M 500g",IF('Tableau (3)'!OS11=9,"9 Comté 18M 500g",IF('Tableau (3)'!OS11=10,"10 Comté 18M 500g",IF('Tableau (3)'!OS11&gt;10,"!!!!!!!!!!!!!!","")))))))))))</f>
        <v/>
      </c>
      <c r="OP13" s="14" t="str">
        <f>IF('Tableau (3)'!OS32=1,"1 Tomme Chèvre 250g",IF('Tableau (3)'!OS32=2,"2 Tomme Chèvre 250g",IF('Tableau (3)'!OS32=3,"3 Tomme Chèvre 250g",IF('Tableau (3)'!OS32=4,"4 Tomme Chèvre 250g",IF('Tableau (3)'!OS32=5,"5 Tomme Chèvre 250g",IF('Tableau (3)'!OS32=6,"6 Tomme Chèvre 250g",IF('Tableau (3)'!OS32=7,"7 Tomme Chèvre 250g",IF('Tableau (3)'!OS32=8,"8 Tomme Chèvre 250g",IF('Tableau (3)'!OS32=9,"9 Tomme Chèvre 250g",IF('Tableau (3)'!OS32=10,"10 Tomme Chèvre 250g",IF('Tableau (3)'!OS32&gt;10,"!!!!!!!!!!!!!!","")))))))))))</f>
        <v/>
      </c>
      <c r="OQ13" s="13" t="str">
        <f>IF('Tableau (3)'!OU11=1,"1 Comté 18M 500g",IF('Tableau (3)'!OU11=2,"2 Comté 18M 500g",IF('Tableau (3)'!OU11=3,"3 Comté 18M 500g",IF('Tableau (3)'!OU11=4,"4 Comté 18M 500g",IF('Tableau (3)'!OU11=5,"5 Comté 18M 500g",IF('Tableau (3)'!OU11=6,"6 Comté 18M 500g",IF('Tableau (3)'!OU11=7,"7 Comté 18M 500g",IF('Tableau (3)'!OU11=8,"8 Comté 18M 500g",IF('Tableau (3)'!OU11=9,"9 Comté 18M 500g",IF('Tableau (3)'!OU11=10,"10 Comté 18M 500g",IF('Tableau (3)'!OU11&gt;10,"!!!!!!!!!!!!!!","")))))))))))</f>
        <v/>
      </c>
      <c r="OR13" s="14" t="str">
        <f>IF('Tableau (3)'!OU32=1,"1 Tomme Chèvre 250g",IF('Tableau (3)'!OU32=2,"2 Tomme Chèvre 250g",IF('Tableau (3)'!OU32=3,"3 Tomme Chèvre 250g",IF('Tableau (3)'!OU32=4,"4 Tomme Chèvre 250g",IF('Tableau (3)'!OU32=5,"5 Tomme Chèvre 250g",IF('Tableau (3)'!OU32=6,"6 Tomme Chèvre 250g",IF('Tableau (3)'!OU32=7,"7 Tomme Chèvre 250g",IF('Tableau (3)'!OU32=8,"8 Tomme Chèvre 250g",IF('Tableau (3)'!OU32=9,"9 Tomme Chèvre 250g",IF('Tableau (3)'!OU32=10,"10 Tomme Chèvre 250g",IF('Tableau (3)'!OU32&gt;10,"!!!!!!!!!!!!!!","")))))))))))</f>
        <v/>
      </c>
      <c r="OS13" s="13" t="str">
        <f>IF('Tableau (3)'!OW11=1,"1 Comté 18M 500g",IF('Tableau (3)'!OW11=2,"2 Comté 18M 500g",IF('Tableau (3)'!OW11=3,"3 Comté 18M 500g",IF('Tableau (3)'!OW11=4,"4 Comté 18M 500g",IF('Tableau (3)'!OW11=5,"5 Comté 18M 500g",IF('Tableau (3)'!OW11=6,"6 Comté 18M 500g",IF('Tableau (3)'!OW11=7,"7 Comté 18M 500g",IF('Tableau (3)'!OW11=8,"8 Comté 18M 500g",IF('Tableau (3)'!OW11=9,"9 Comté 18M 500g",IF('Tableau (3)'!OW11=10,"10 Comté 18M 500g",IF('Tableau (3)'!OW11&gt;10,"!!!!!!!!!!!!!!","")))))))))))</f>
        <v/>
      </c>
      <c r="OT13" s="14" t="str">
        <f>IF('Tableau (3)'!OW32=1,"1 Tomme Chèvre 250g",IF('Tableau (3)'!OW32=2,"2 Tomme Chèvre 250g",IF('Tableau (3)'!OW32=3,"3 Tomme Chèvre 250g",IF('Tableau (3)'!OW32=4,"4 Tomme Chèvre 250g",IF('Tableau (3)'!OW32=5,"5 Tomme Chèvre 250g",IF('Tableau (3)'!OW32=6,"6 Tomme Chèvre 250g",IF('Tableau (3)'!OW32=7,"7 Tomme Chèvre 250g",IF('Tableau (3)'!OW32=8,"8 Tomme Chèvre 250g",IF('Tableau (3)'!OW32=9,"9 Tomme Chèvre 250g",IF('Tableau (3)'!OW32=10,"10 Tomme Chèvre 250g",IF('Tableau (3)'!OW32&gt;10,"!!!!!!!!!!!!!!","")))))))))))</f>
        <v/>
      </c>
      <c r="OU13" s="13" t="str">
        <f>IF('Tableau (3)'!OY11=1,"1 Comté 18M 500g",IF('Tableau (3)'!OY11=2,"2 Comté 18M 500g",IF('Tableau (3)'!OY11=3,"3 Comté 18M 500g",IF('Tableau (3)'!OY11=4,"4 Comté 18M 500g",IF('Tableau (3)'!OY11=5,"5 Comté 18M 500g",IF('Tableau (3)'!OY11=6,"6 Comté 18M 500g",IF('Tableau (3)'!OY11=7,"7 Comté 18M 500g",IF('Tableau (3)'!OY11=8,"8 Comté 18M 500g",IF('Tableau (3)'!OY11=9,"9 Comté 18M 500g",IF('Tableau (3)'!OY11=10,"10 Comté 18M 500g",IF('Tableau (3)'!OY11&gt;10,"!!!!!!!!!!!!!!","")))))))))))</f>
        <v/>
      </c>
      <c r="OV13" s="14" t="str">
        <f>IF('Tableau (3)'!OY32=1,"1 Tomme Chèvre 250g",IF('Tableau (3)'!OY32=2,"2 Tomme Chèvre 250g",IF('Tableau (3)'!OY32=3,"3 Tomme Chèvre 250g",IF('Tableau (3)'!OY32=4,"4 Tomme Chèvre 250g",IF('Tableau (3)'!OY32=5,"5 Tomme Chèvre 250g",IF('Tableau (3)'!OY32=6,"6 Tomme Chèvre 250g",IF('Tableau (3)'!OY32=7,"7 Tomme Chèvre 250g",IF('Tableau (3)'!OY32=8,"8 Tomme Chèvre 250g",IF('Tableau (3)'!OY32=9,"9 Tomme Chèvre 250g",IF('Tableau (3)'!OY32=10,"10 Tomme Chèvre 250g",IF('Tableau (3)'!OY32&gt;10,"!!!!!!!!!!!!!!","")))))))))))</f>
        <v/>
      </c>
      <c r="OW13" s="13" t="str">
        <f>IF('Tableau (3)'!PA11=1,"1 Comté 18M 500g",IF('Tableau (3)'!PA11=2,"2 Comté 18M 500g",IF('Tableau (3)'!PA11=3,"3 Comté 18M 500g",IF('Tableau (3)'!PA11=4,"4 Comté 18M 500g",IF('Tableau (3)'!PA11=5,"5 Comté 18M 500g",IF('Tableau (3)'!PA11=6,"6 Comté 18M 500g",IF('Tableau (3)'!PA11=7,"7 Comté 18M 500g",IF('Tableau (3)'!PA11=8,"8 Comté 18M 500g",IF('Tableau (3)'!PA11=9,"9 Comté 18M 500g",IF('Tableau (3)'!PA11=10,"10 Comté 18M 500g",IF('Tableau (3)'!PA11&gt;10,"!!!!!!!!!!!!!!","")))))))))))</f>
        <v/>
      </c>
      <c r="OX13" s="14" t="str">
        <f>IF('Tableau (3)'!PA32=1,"1 Tomme Chèvre 250g",IF('Tableau (3)'!PA32=2,"2 Tomme Chèvre 250g",IF('Tableau (3)'!PA32=3,"3 Tomme Chèvre 250g",IF('Tableau (3)'!PA32=4,"4 Tomme Chèvre 250g",IF('Tableau (3)'!PA32=5,"5 Tomme Chèvre 250g",IF('Tableau (3)'!PA32=6,"6 Tomme Chèvre 250g",IF('Tableau (3)'!PA32=7,"7 Tomme Chèvre 250g",IF('Tableau (3)'!PA32=8,"8 Tomme Chèvre 250g",IF('Tableau (3)'!PA32=9,"9 Tomme Chèvre 250g",IF('Tableau (3)'!PA32=10,"10 Tomme Chèvre 250g",IF('Tableau (3)'!PA32&gt;10,"!!!!!!!!!!!!!!","")))))))))))</f>
        <v/>
      </c>
      <c r="OY13" s="13" t="str">
        <f>IF('Tableau (3)'!PC11=1,"1 Comté 18M 500g",IF('Tableau (3)'!PC11=2,"2 Comté 18M 500g",IF('Tableau (3)'!PC11=3,"3 Comté 18M 500g",IF('Tableau (3)'!PC11=4,"4 Comté 18M 500g",IF('Tableau (3)'!PC11=5,"5 Comté 18M 500g",IF('Tableau (3)'!PC11=6,"6 Comté 18M 500g",IF('Tableau (3)'!PC11=7,"7 Comté 18M 500g",IF('Tableau (3)'!PC11=8,"8 Comté 18M 500g",IF('Tableau (3)'!PC11=9,"9 Comté 18M 500g",IF('Tableau (3)'!PC11=10,"10 Comté 18M 500g",IF('Tableau (3)'!PC11&gt;10,"!!!!!!!!!!!!!!","")))))))))))</f>
        <v/>
      </c>
      <c r="OZ13" s="14" t="str">
        <f>IF('Tableau (3)'!PC32=1,"1 Tomme Chèvre 250g",IF('Tableau (3)'!PC32=2,"2 Tomme Chèvre 250g",IF('Tableau (3)'!PC32=3,"3 Tomme Chèvre 250g",IF('Tableau (3)'!PC32=4,"4 Tomme Chèvre 250g",IF('Tableau (3)'!PC32=5,"5 Tomme Chèvre 250g",IF('Tableau (3)'!PC32=6,"6 Tomme Chèvre 250g",IF('Tableau (3)'!PC32=7,"7 Tomme Chèvre 250g",IF('Tableau (3)'!PC32=8,"8 Tomme Chèvre 250g",IF('Tableau (3)'!PC32=9,"9 Tomme Chèvre 250g",IF('Tableau (3)'!PC32=10,"10 Tomme Chèvre 250g",IF('Tableau (3)'!PC32&gt;10,"!!!!!!!!!!!!!!","")))))))))))</f>
        <v/>
      </c>
      <c r="PA13" s="13" t="str">
        <f>IF('Tableau (3)'!PE11=1,"1 Comté 18M 500g",IF('Tableau (3)'!PE11=2,"2 Comté 18M 500g",IF('Tableau (3)'!PE11=3,"3 Comté 18M 500g",IF('Tableau (3)'!PE11=4,"4 Comté 18M 500g",IF('Tableau (3)'!PE11=5,"5 Comté 18M 500g",IF('Tableau (3)'!PE11=6,"6 Comté 18M 500g",IF('Tableau (3)'!PE11=7,"7 Comté 18M 500g",IF('Tableau (3)'!PE11=8,"8 Comté 18M 500g",IF('Tableau (3)'!PE11=9,"9 Comté 18M 500g",IF('Tableau (3)'!PE11=10,"10 Comté 18M 500g",IF('Tableau (3)'!PE11&gt;10,"!!!!!!!!!!!!!!","")))))))))))</f>
        <v/>
      </c>
      <c r="PB13" s="14" t="str">
        <f>IF('Tableau (3)'!PE32=1,"1 Tomme Chèvre 250g",IF('Tableau (3)'!PE32=2,"2 Tomme Chèvre 250g",IF('Tableau (3)'!PE32=3,"3 Tomme Chèvre 250g",IF('Tableau (3)'!PE32=4,"4 Tomme Chèvre 250g",IF('Tableau (3)'!PE32=5,"5 Tomme Chèvre 250g",IF('Tableau (3)'!PE32=6,"6 Tomme Chèvre 250g",IF('Tableau (3)'!PE32=7,"7 Tomme Chèvre 250g",IF('Tableau (3)'!PE32=8,"8 Tomme Chèvre 250g",IF('Tableau (3)'!PE32=9,"9 Tomme Chèvre 250g",IF('Tableau (3)'!PE32=10,"10 Tomme Chèvre 250g",IF('Tableau (3)'!PE32&gt;10,"!!!!!!!!!!!!!!","")))))))))))</f>
        <v/>
      </c>
      <c r="PC13" s="13" t="str">
        <f>IF('Tableau (3)'!PG11=1,"1 Comté 18M 500g",IF('Tableau (3)'!PG11=2,"2 Comté 18M 500g",IF('Tableau (3)'!PG11=3,"3 Comté 18M 500g",IF('Tableau (3)'!PG11=4,"4 Comté 18M 500g",IF('Tableau (3)'!PG11=5,"5 Comté 18M 500g",IF('Tableau (3)'!PG11=6,"6 Comté 18M 500g",IF('Tableau (3)'!PG11=7,"7 Comté 18M 500g",IF('Tableau (3)'!PG11=8,"8 Comté 18M 500g",IF('Tableau (3)'!PG11=9,"9 Comté 18M 500g",IF('Tableau (3)'!PG11=10,"10 Comté 18M 500g",IF('Tableau (3)'!PG11&gt;10,"!!!!!!!!!!!!!!","")))))))))))</f>
        <v/>
      </c>
      <c r="PD13" s="14" t="str">
        <f>IF('Tableau (3)'!PG32=1,"1 Tomme Chèvre 250g",IF('Tableau (3)'!PG32=2,"2 Tomme Chèvre 250g",IF('Tableau (3)'!PG32=3,"3 Tomme Chèvre 250g",IF('Tableau (3)'!PG32=4,"4 Tomme Chèvre 250g",IF('Tableau (3)'!PG32=5,"5 Tomme Chèvre 250g",IF('Tableau (3)'!PG32=6,"6 Tomme Chèvre 250g",IF('Tableau (3)'!PG32=7,"7 Tomme Chèvre 250g",IF('Tableau (3)'!PG32=8,"8 Tomme Chèvre 250g",IF('Tableau (3)'!PG32=9,"9 Tomme Chèvre 250g",IF('Tableau (3)'!PG32=10,"10 Tomme Chèvre 250g",IF('Tableau (3)'!PG32&gt;10,"!!!!!!!!!!!!!!","")))))))))))</f>
        <v/>
      </c>
      <c r="PE13" s="13" t="str">
        <f>IF('Tableau (3)'!PI11=1,"1 Comté 18M 500g",IF('Tableau (3)'!PI11=2,"2 Comté 18M 500g",IF('Tableau (3)'!PI11=3,"3 Comté 18M 500g",IF('Tableau (3)'!PI11=4,"4 Comté 18M 500g",IF('Tableau (3)'!PI11=5,"5 Comté 18M 500g",IF('Tableau (3)'!PI11=6,"6 Comté 18M 500g",IF('Tableau (3)'!PI11=7,"7 Comté 18M 500g",IF('Tableau (3)'!PI11=8,"8 Comté 18M 500g",IF('Tableau (3)'!PI11=9,"9 Comté 18M 500g",IF('Tableau (3)'!PI11=10,"10 Comté 18M 500g",IF('Tableau (3)'!PI11&gt;10,"!!!!!!!!!!!!!!","")))))))))))</f>
        <v/>
      </c>
      <c r="PF13" s="14" t="str">
        <f>IF('Tableau (3)'!PI32=1,"1 Tomme Chèvre 250g",IF('Tableau (3)'!PI32=2,"2 Tomme Chèvre 250g",IF('Tableau (3)'!PI32=3,"3 Tomme Chèvre 250g",IF('Tableau (3)'!PI32=4,"4 Tomme Chèvre 250g",IF('Tableau (3)'!PI32=5,"5 Tomme Chèvre 250g",IF('Tableau (3)'!PI32=6,"6 Tomme Chèvre 250g",IF('Tableau (3)'!PI32=7,"7 Tomme Chèvre 250g",IF('Tableau (3)'!PI32=8,"8 Tomme Chèvre 250g",IF('Tableau (3)'!PI32=9,"9 Tomme Chèvre 250g",IF('Tableau (3)'!PI32=10,"10 Tomme Chèvre 250g",IF('Tableau (3)'!PI32&gt;10,"!!!!!!!!!!!!!!","")))))))))))</f>
        <v/>
      </c>
      <c r="PG13" s="13" t="str">
        <f>IF('Tableau (3)'!PK11=1,"1 Comté 18M 500g",IF('Tableau (3)'!PK11=2,"2 Comté 18M 500g",IF('Tableau (3)'!PK11=3,"3 Comté 18M 500g",IF('Tableau (3)'!PK11=4,"4 Comté 18M 500g",IF('Tableau (3)'!PK11=5,"5 Comté 18M 500g",IF('Tableau (3)'!PK11=6,"6 Comté 18M 500g",IF('Tableau (3)'!PK11=7,"7 Comté 18M 500g",IF('Tableau (3)'!PK11=8,"8 Comté 18M 500g",IF('Tableau (3)'!PK11=9,"9 Comté 18M 500g",IF('Tableau (3)'!PK11=10,"10 Comté 18M 500g",IF('Tableau (3)'!PK11&gt;10,"!!!!!!!!!!!!!!","")))))))))))</f>
        <v/>
      </c>
      <c r="PH13" s="14" t="str">
        <f>IF('Tableau (3)'!PK32=1,"1 Tomme Chèvre 250g",IF('Tableau (3)'!PK32=2,"2 Tomme Chèvre 250g",IF('Tableau (3)'!PK32=3,"3 Tomme Chèvre 250g",IF('Tableau (3)'!PK32=4,"4 Tomme Chèvre 250g",IF('Tableau (3)'!PK32=5,"5 Tomme Chèvre 250g",IF('Tableau (3)'!PK32=6,"6 Tomme Chèvre 250g",IF('Tableau (3)'!PK32=7,"7 Tomme Chèvre 250g",IF('Tableau (3)'!PK32=8,"8 Tomme Chèvre 250g",IF('Tableau (3)'!PK32=9,"9 Tomme Chèvre 250g",IF('Tableau (3)'!PK32=10,"10 Tomme Chèvre 250g",IF('Tableau (3)'!PK32&gt;10,"!!!!!!!!!!!!!!","")))))))))))</f>
        <v/>
      </c>
      <c r="PI13" s="13" t="str">
        <f>IF('Tableau (3)'!PM11=1,"1 Comté 18M 500g",IF('Tableau (3)'!PM11=2,"2 Comté 18M 500g",IF('Tableau (3)'!PM11=3,"3 Comté 18M 500g",IF('Tableau (3)'!PM11=4,"4 Comté 18M 500g",IF('Tableau (3)'!PM11=5,"5 Comté 18M 500g",IF('Tableau (3)'!PM11=6,"6 Comté 18M 500g",IF('Tableau (3)'!PM11=7,"7 Comté 18M 500g",IF('Tableau (3)'!PM11=8,"8 Comté 18M 500g",IF('Tableau (3)'!PM11=9,"9 Comté 18M 500g",IF('Tableau (3)'!PM11=10,"10 Comté 18M 500g",IF('Tableau (3)'!PM11&gt;10,"!!!!!!!!!!!!!!","")))))))))))</f>
        <v/>
      </c>
      <c r="PJ13" s="14" t="str">
        <f>IF('Tableau (3)'!PM32=1,"1 Tomme Chèvre 250g",IF('Tableau (3)'!PM32=2,"2 Tomme Chèvre 250g",IF('Tableau (3)'!PM32=3,"3 Tomme Chèvre 250g",IF('Tableau (3)'!PM32=4,"4 Tomme Chèvre 250g",IF('Tableau (3)'!PM32=5,"5 Tomme Chèvre 250g",IF('Tableau (3)'!PM32=6,"6 Tomme Chèvre 250g",IF('Tableau (3)'!PM32=7,"7 Tomme Chèvre 250g",IF('Tableau (3)'!PM32=8,"8 Tomme Chèvre 250g",IF('Tableau (3)'!PM32=9,"9 Tomme Chèvre 250g",IF('Tableau (3)'!PM32=10,"10 Tomme Chèvre 250g",IF('Tableau (3)'!PM32&gt;10,"!!!!!!!!!!!!!!","")))))))))))</f>
        <v/>
      </c>
      <c r="PK13" s="13" t="str">
        <f>IF('Tableau (3)'!PO11=1,"1 Comté 18M 500g",IF('Tableau (3)'!PO11=2,"2 Comté 18M 500g",IF('Tableau (3)'!PO11=3,"3 Comté 18M 500g",IF('Tableau (3)'!PO11=4,"4 Comté 18M 500g",IF('Tableau (3)'!PO11=5,"5 Comté 18M 500g",IF('Tableau (3)'!PO11=6,"6 Comté 18M 500g",IF('Tableau (3)'!PO11=7,"7 Comté 18M 500g",IF('Tableau (3)'!PO11=8,"8 Comté 18M 500g",IF('Tableau (3)'!PO11=9,"9 Comté 18M 500g",IF('Tableau (3)'!PO11=10,"10 Comté 18M 500g",IF('Tableau (3)'!PO11&gt;10,"!!!!!!!!!!!!!!","")))))))))))</f>
        <v/>
      </c>
      <c r="PL13" s="14" t="str">
        <f>IF('Tableau (3)'!PO32=1,"1 Tomme Chèvre 250g",IF('Tableau (3)'!PO32=2,"2 Tomme Chèvre 250g",IF('Tableau (3)'!PO32=3,"3 Tomme Chèvre 250g",IF('Tableau (3)'!PO32=4,"4 Tomme Chèvre 250g",IF('Tableau (3)'!PO32=5,"5 Tomme Chèvre 250g",IF('Tableau (3)'!PO32=6,"6 Tomme Chèvre 250g",IF('Tableau (3)'!PO32=7,"7 Tomme Chèvre 250g",IF('Tableau (3)'!PO32=8,"8 Tomme Chèvre 250g",IF('Tableau (3)'!PO32=9,"9 Tomme Chèvre 250g",IF('Tableau (3)'!PO32=10,"10 Tomme Chèvre 250g",IF('Tableau (3)'!PO32&gt;10,"!!!!!!!!!!!!!!","")))))))))))</f>
        <v/>
      </c>
      <c r="PM13" s="13" t="str">
        <f>IF('Tableau (3)'!PQ11=1,"1 Comté 18M 500g",IF('Tableau (3)'!PQ11=2,"2 Comté 18M 500g",IF('Tableau (3)'!PQ11=3,"3 Comté 18M 500g",IF('Tableau (3)'!PQ11=4,"4 Comté 18M 500g",IF('Tableau (3)'!PQ11=5,"5 Comté 18M 500g",IF('Tableau (3)'!PQ11=6,"6 Comté 18M 500g",IF('Tableau (3)'!PQ11=7,"7 Comté 18M 500g",IF('Tableau (3)'!PQ11=8,"8 Comté 18M 500g",IF('Tableau (3)'!PQ11=9,"9 Comté 18M 500g",IF('Tableau (3)'!PQ11=10,"10 Comté 18M 500g",IF('Tableau (3)'!PQ11&gt;10,"!!!!!!!!!!!!!!","")))))))))))</f>
        <v/>
      </c>
      <c r="PN13" s="14" t="str">
        <f>IF('Tableau (3)'!PQ32=1,"1 Tomme Chèvre 250g",IF('Tableau (3)'!PQ32=2,"2 Tomme Chèvre 250g",IF('Tableau (3)'!PQ32=3,"3 Tomme Chèvre 250g",IF('Tableau (3)'!PQ32=4,"4 Tomme Chèvre 250g",IF('Tableau (3)'!PQ32=5,"5 Tomme Chèvre 250g",IF('Tableau (3)'!PQ32=6,"6 Tomme Chèvre 250g",IF('Tableau (3)'!PQ32=7,"7 Tomme Chèvre 250g",IF('Tableau (3)'!PQ32=8,"8 Tomme Chèvre 250g",IF('Tableau (3)'!PQ32=9,"9 Tomme Chèvre 250g",IF('Tableau (3)'!PQ32=10,"10 Tomme Chèvre 250g",IF('Tableau (3)'!PQ32&gt;10,"!!!!!!!!!!!!!!","")))))))))))</f>
        <v/>
      </c>
      <c r="PO13" s="13" t="str">
        <f>IF('Tableau (3)'!PS11=1,"1 Comté 18M 500g",IF('Tableau (3)'!PS11=2,"2 Comté 18M 500g",IF('Tableau (3)'!PS11=3,"3 Comté 18M 500g",IF('Tableau (3)'!PS11=4,"4 Comté 18M 500g",IF('Tableau (3)'!PS11=5,"5 Comté 18M 500g",IF('Tableau (3)'!PS11=6,"6 Comté 18M 500g",IF('Tableau (3)'!PS11=7,"7 Comté 18M 500g",IF('Tableau (3)'!PS11=8,"8 Comté 18M 500g",IF('Tableau (3)'!PS11=9,"9 Comté 18M 500g",IF('Tableau (3)'!PS11=10,"10 Comté 18M 500g",IF('Tableau (3)'!PS11&gt;10,"!!!!!!!!!!!!!!","")))))))))))</f>
        <v/>
      </c>
      <c r="PP13" s="14" t="str">
        <f>IF('Tableau (3)'!PS32=1,"1 Tomme Chèvre 250g",IF('Tableau (3)'!PS32=2,"2 Tomme Chèvre 250g",IF('Tableau (3)'!PS32=3,"3 Tomme Chèvre 250g",IF('Tableau (3)'!PS32=4,"4 Tomme Chèvre 250g",IF('Tableau (3)'!PS32=5,"5 Tomme Chèvre 250g",IF('Tableau (3)'!PS32=6,"6 Tomme Chèvre 250g",IF('Tableau (3)'!PS32=7,"7 Tomme Chèvre 250g",IF('Tableau (3)'!PS32=8,"8 Tomme Chèvre 250g",IF('Tableau (3)'!PS32=9,"9 Tomme Chèvre 250g",IF('Tableau (3)'!PS32=10,"10 Tomme Chèvre 250g",IF('Tableau (3)'!PS32&gt;10,"!!!!!!!!!!!!!!","")))))))))))</f>
        <v/>
      </c>
      <c r="PQ13" s="13" t="str">
        <f>IF('Tableau (3)'!PU11=1,"1 Comté 18M 500g",IF('Tableau (3)'!PU11=2,"2 Comté 18M 500g",IF('Tableau (3)'!PU11=3,"3 Comté 18M 500g",IF('Tableau (3)'!PU11=4,"4 Comté 18M 500g",IF('Tableau (3)'!PU11=5,"5 Comté 18M 500g",IF('Tableau (3)'!PU11=6,"6 Comté 18M 500g",IF('Tableau (3)'!PU11=7,"7 Comté 18M 500g",IF('Tableau (3)'!PU11=8,"8 Comté 18M 500g",IF('Tableau (3)'!PU11=9,"9 Comté 18M 500g",IF('Tableau (3)'!PU11=10,"10 Comté 18M 500g",IF('Tableau (3)'!PU11&gt;10,"!!!!!!!!!!!!!!","")))))))))))</f>
        <v/>
      </c>
      <c r="PR13" s="14" t="str">
        <f>IF('Tableau (3)'!PU32=1,"1 Tomme Chèvre 250g",IF('Tableau (3)'!PU32=2,"2 Tomme Chèvre 250g",IF('Tableau (3)'!PU32=3,"3 Tomme Chèvre 250g",IF('Tableau (3)'!PU32=4,"4 Tomme Chèvre 250g",IF('Tableau (3)'!PU32=5,"5 Tomme Chèvre 250g",IF('Tableau (3)'!PU32=6,"6 Tomme Chèvre 250g",IF('Tableau (3)'!PU32=7,"7 Tomme Chèvre 250g",IF('Tableau (3)'!PU32=8,"8 Tomme Chèvre 250g",IF('Tableau (3)'!PU32=9,"9 Tomme Chèvre 250g",IF('Tableau (3)'!PU32=10,"10 Tomme Chèvre 250g",IF('Tableau (3)'!PU32&gt;10,"!!!!!!!!!!!!!!","")))))))))))</f>
        <v/>
      </c>
      <c r="PS13" s="13" t="str">
        <f>IF('Tableau (3)'!PW11=1,"1 Comté 18M 500g",IF('Tableau (3)'!PW11=2,"2 Comté 18M 500g",IF('Tableau (3)'!PW11=3,"3 Comté 18M 500g",IF('Tableau (3)'!PW11=4,"4 Comté 18M 500g",IF('Tableau (3)'!PW11=5,"5 Comté 18M 500g",IF('Tableau (3)'!PW11=6,"6 Comté 18M 500g",IF('Tableau (3)'!PW11=7,"7 Comté 18M 500g",IF('Tableau (3)'!PW11=8,"8 Comté 18M 500g",IF('Tableau (3)'!PW11=9,"9 Comté 18M 500g",IF('Tableau (3)'!PW11=10,"10 Comté 18M 500g",IF('Tableau (3)'!PW11&gt;10,"!!!!!!!!!!!!!!","")))))))))))</f>
        <v/>
      </c>
      <c r="PT13" s="14" t="str">
        <f>IF('Tableau (3)'!PW32=1,"1 Tomme Chèvre 250g",IF('Tableau (3)'!PW32=2,"2 Tomme Chèvre 250g",IF('Tableau (3)'!PW32=3,"3 Tomme Chèvre 250g",IF('Tableau (3)'!PW32=4,"4 Tomme Chèvre 250g",IF('Tableau (3)'!PW32=5,"5 Tomme Chèvre 250g",IF('Tableau (3)'!PW32=6,"6 Tomme Chèvre 250g",IF('Tableau (3)'!PW32=7,"7 Tomme Chèvre 250g",IF('Tableau (3)'!PW32=8,"8 Tomme Chèvre 250g",IF('Tableau (3)'!PW32=9,"9 Tomme Chèvre 250g",IF('Tableau (3)'!PW32=10,"10 Tomme Chèvre 250g",IF('Tableau (3)'!PW32&gt;10,"!!!!!!!!!!!!!!","")))))))))))</f>
        <v/>
      </c>
      <c r="PU13" s="13" t="str">
        <f>IF('Tableau (3)'!PY11=1,"1 Comté 18M 500g",IF('Tableau (3)'!PY11=2,"2 Comté 18M 500g",IF('Tableau (3)'!PY11=3,"3 Comté 18M 500g",IF('Tableau (3)'!PY11=4,"4 Comté 18M 500g",IF('Tableau (3)'!PY11=5,"5 Comté 18M 500g",IF('Tableau (3)'!PY11=6,"6 Comté 18M 500g",IF('Tableau (3)'!PY11=7,"7 Comté 18M 500g",IF('Tableau (3)'!PY11=8,"8 Comté 18M 500g",IF('Tableau (3)'!PY11=9,"9 Comté 18M 500g",IF('Tableau (3)'!PY11=10,"10 Comté 18M 500g",IF('Tableau (3)'!PY11&gt;10,"!!!!!!!!!!!!!!","")))))))))))</f>
        <v/>
      </c>
      <c r="PV13" s="14" t="str">
        <f>IF('Tableau (3)'!PY32=1,"1 Tomme Chèvre 250g",IF('Tableau (3)'!PY32=2,"2 Tomme Chèvre 250g",IF('Tableau (3)'!PY32=3,"3 Tomme Chèvre 250g",IF('Tableau (3)'!PY32=4,"4 Tomme Chèvre 250g",IF('Tableau (3)'!PY32=5,"5 Tomme Chèvre 250g",IF('Tableau (3)'!PY32=6,"6 Tomme Chèvre 250g",IF('Tableau (3)'!PY32=7,"7 Tomme Chèvre 250g",IF('Tableau (3)'!PY32=8,"8 Tomme Chèvre 250g",IF('Tableau (3)'!PY32=9,"9 Tomme Chèvre 250g",IF('Tableau (3)'!PY32=10,"10 Tomme Chèvre 250g",IF('Tableau (3)'!PY32&gt;10,"!!!!!!!!!!!!!!","")))))))))))</f>
        <v/>
      </c>
      <c r="PW13" s="13" t="str">
        <f>IF('Tableau (3)'!QA11=1,"1 Comté 18M 500g",IF('Tableau (3)'!QA11=2,"2 Comté 18M 500g",IF('Tableau (3)'!QA11=3,"3 Comté 18M 500g",IF('Tableau (3)'!QA11=4,"4 Comté 18M 500g",IF('Tableau (3)'!QA11=5,"5 Comté 18M 500g",IF('Tableau (3)'!QA11=6,"6 Comté 18M 500g",IF('Tableau (3)'!QA11=7,"7 Comté 18M 500g",IF('Tableau (3)'!QA11=8,"8 Comté 18M 500g",IF('Tableau (3)'!QA11=9,"9 Comté 18M 500g",IF('Tableau (3)'!QA11=10,"10 Comté 18M 500g",IF('Tableau (3)'!QA11&gt;10,"!!!!!!!!!!!!!!","")))))))))))</f>
        <v/>
      </c>
      <c r="PX13" s="14" t="str">
        <f>IF('Tableau (3)'!QA32=1,"1 Tomme Chèvre 250g",IF('Tableau (3)'!QA32=2,"2 Tomme Chèvre 250g",IF('Tableau (3)'!QA32=3,"3 Tomme Chèvre 250g",IF('Tableau (3)'!QA32=4,"4 Tomme Chèvre 250g",IF('Tableau (3)'!QA32=5,"5 Tomme Chèvre 250g",IF('Tableau (3)'!QA32=6,"6 Tomme Chèvre 250g",IF('Tableau (3)'!QA32=7,"7 Tomme Chèvre 250g",IF('Tableau (3)'!QA32=8,"8 Tomme Chèvre 250g",IF('Tableau (3)'!QA32=9,"9 Tomme Chèvre 250g",IF('Tableau (3)'!QA32=10,"10 Tomme Chèvre 250g",IF('Tableau (3)'!QA32&gt;10,"!!!!!!!!!!!!!!","")))))))))))</f>
        <v/>
      </c>
      <c r="PY13" s="13" t="str">
        <f>IF('Tableau (3)'!QC11=1,"1 Comté 18M 500g",IF('Tableau (3)'!QC11=2,"2 Comté 18M 500g",IF('Tableau (3)'!QC11=3,"3 Comté 18M 500g",IF('Tableau (3)'!QC11=4,"4 Comté 18M 500g",IF('Tableau (3)'!QC11=5,"5 Comté 18M 500g",IF('Tableau (3)'!QC11=6,"6 Comté 18M 500g",IF('Tableau (3)'!QC11=7,"7 Comté 18M 500g",IF('Tableau (3)'!QC11=8,"8 Comté 18M 500g",IF('Tableau (3)'!QC11=9,"9 Comté 18M 500g",IF('Tableau (3)'!QC11=10,"10 Comté 18M 500g",IF('Tableau (3)'!QC11&gt;10,"!!!!!!!!!!!!!!","")))))))))))</f>
        <v/>
      </c>
      <c r="PZ13" s="14" t="str">
        <f>IF('Tableau (3)'!QC32=1,"1 Tomme Chèvre 250g",IF('Tableau (3)'!QC32=2,"2 Tomme Chèvre 250g",IF('Tableau (3)'!QC32=3,"3 Tomme Chèvre 250g",IF('Tableau (3)'!QC32=4,"4 Tomme Chèvre 250g",IF('Tableau (3)'!QC32=5,"5 Tomme Chèvre 250g",IF('Tableau (3)'!QC32=6,"6 Tomme Chèvre 250g",IF('Tableau (3)'!QC32=7,"7 Tomme Chèvre 250g",IF('Tableau (3)'!QC32=8,"8 Tomme Chèvre 250g",IF('Tableau (3)'!QC32=9,"9 Tomme Chèvre 250g",IF('Tableau (3)'!QC32=10,"10 Tomme Chèvre 250g",IF('Tableau (3)'!QC32&gt;10,"!!!!!!!!!!!!!!","")))))))))))</f>
        <v/>
      </c>
      <c r="QA13" s="13" t="str">
        <f>IF('Tableau (3)'!QE11=1,"1 Comté 18M 500g",IF('Tableau (3)'!QE11=2,"2 Comté 18M 500g",IF('Tableau (3)'!QE11=3,"3 Comté 18M 500g",IF('Tableau (3)'!QE11=4,"4 Comté 18M 500g",IF('Tableau (3)'!QE11=5,"5 Comté 18M 500g",IF('Tableau (3)'!QE11=6,"6 Comté 18M 500g",IF('Tableau (3)'!QE11=7,"7 Comté 18M 500g",IF('Tableau (3)'!QE11=8,"8 Comté 18M 500g",IF('Tableau (3)'!QE11=9,"9 Comté 18M 500g",IF('Tableau (3)'!QE11=10,"10 Comté 18M 500g",IF('Tableau (3)'!QE11&gt;10,"!!!!!!!!!!!!!!","")))))))))))</f>
        <v/>
      </c>
      <c r="QB13" s="14" t="str">
        <f>IF('Tableau (3)'!QE32=1,"1 Tomme Chèvre 250g",IF('Tableau (3)'!QE32=2,"2 Tomme Chèvre 250g",IF('Tableau (3)'!QE32=3,"3 Tomme Chèvre 250g",IF('Tableau (3)'!QE32=4,"4 Tomme Chèvre 250g",IF('Tableau (3)'!QE32=5,"5 Tomme Chèvre 250g",IF('Tableau (3)'!QE32=6,"6 Tomme Chèvre 250g",IF('Tableau (3)'!QE32=7,"7 Tomme Chèvre 250g",IF('Tableau (3)'!QE32=8,"8 Tomme Chèvre 250g",IF('Tableau (3)'!QE32=9,"9 Tomme Chèvre 250g",IF('Tableau (3)'!QE32=10,"10 Tomme Chèvre 250g",IF('Tableau (3)'!QE32&gt;10,"!!!!!!!!!!!!!!","")))))))))))</f>
        <v/>
      </c>
      <c r="QC13" s="13" t="str">
        <f>IF('Tableau (3)'!QG11=1,"1 Comté 18M 500g",IF('Tableau (3)'!QG11=2,"2 Comté 18M 500g",IF('Tableau (3)'!QG11=3,"3 Comté 18M 500g",IF('Tableau (3)'!QG11=4,"4 Comté 18M 500g",IF('Tableau (3)'!QG11=5,"5 Comté 18M 500g",IF('Tableau (3)'!QG11=6,"6 Comté 18M 500g",IF('Tableau (3)'!QG11=7,"7 Comté 18M 500g",IF('Tableau (3)'!QG11=8,"8 Comté 18M 500g",IF('Tableau (3)'!QG11=9,"9 Comté 18M 500g",IF('Tableau (3)'!QG11=10,"10 Comté 18M 500g",IF('Tableau (3)'!QG11&gt;10,"!!!!!!!!!!!!!!","")))))))))))</f>
        <v/>
      </c>
      <c r="QD13" s="14" t="str">
        <f>IF('Tableau (3)'!QG32=1,"1 Tomme Chèvre 250g",IF('Tableau (3)'!QG32=2,"2 Tomme Chèvre 250g",IF('Tableau (3)'!QG32=3,"3 Tomme Chèvre 250g",IF('Tableau (3)'!QG32=4,"4 Tomme Chèvre 250g",IF('Tableau (3)'!QG32=5,"5 Tomme Chèvre 250g",IF('Tableau (3)'!QG32=6,"6 Tomme Chèvre 250g",IF('Tableau (3)'!QG32=7,"7 Tomme Chèvre 250g",IF('Tableau (3)'!QG32=8,"8 Tomme Chèvre 250g",IF('Tableau (3)'!QG32=9,"9 Tomme Chèvre 250g",IF('Tableau (3)'!QG32=10,"10 Tomme Chèvre 250g",IF('Tableau (3)'!QG32&gt;10,"!!!!!!!!!!!!!!","")))))))))))</f>
        <v/>
      </c>
      <c r="QE13" s="13" t="str">
        <f>IF('Tableau (3)'!QI11=1,"1 Comté 18M 500g",IF('Tableau (3)'!QI11=2,"2 Comté 18M 500g",IF('Tableau (3)'!QI11=3,"3 Comté 18M 500g",IF('Tableau (3)'!QI11=4,"4 Comté 18M 500g",IF('Tableau (3)'!QI11=5,"5 Comté 18M 500g",IF('Tableau (3)'!QI11=6,"6 Comté 18M 500g",IF('Tableau (3)'!QI11=7,"7 Comté 18M 500g",IF('Tableau (3)'!QI11=8,"8 Comté 18M 500g",IF('Tableau (3)'!QI11=9,"9 Comté 18M 500g",IF('Tableau (3)'!QI11=10,"10 Comté 18M 500g",IF('Tableau (3)'!QI11&gt;10,"!!!!!!!!!!!!!!","")))))))))))</f>
        <v/>
      </c>
      <c r="QF13" s="14" t="str">
        <f>IF('Tableau (3)'!QI32=1,"1 Tomme Chèvre 250g",IF('Tableau (3)'!QI32=2,"2 Tomme Chèvre 250g",IF('Tableau (3)'!QI32=3,"3 Tomme Chèvre 250g",IF('Tableau (3)'!QI32=4,"4 Tomme Chèvre 250g",IF('Tableau (3)'!QI32=5,"5 Tomme Chèvre 250g",IF('Tableau (3)'!QI32=6,"6 Tomme Chèvre 250g",IF('Tableau (3)'!QI32=7,"7 Tomme Chèvre 250g",IF('Tableau (3)'!QI32=8,"8 Tomme Chèvre 250g",IF('Tableau (3)'!QI32=9,"9 Tomme Chèvre 250g",IF('Tableau (3)'!QI32=10,"10 Tomme Chèvre 250g",IF('Tableau (3)'!QI32&gt;10,"!!!!!!!!!!!!!!","")))))))))))</f>
        <v/>
      </c>
      <c r="QG13" s="13" t="str">
        <f>IF('Tableau (3)'!QK11=1,"1 Comté 18M 500g",IF('Tableau (3)'!QK11=2,"2 Comté 18M 500g",IF('Tableau (3)'!QK11=3,"3 Comté 18M 500g",IF('Tableau (3)'!QK11=4,"4 Comté 18M 500g",IF('Tableau (3)'!QK11=5,"5 Comté 18M 500g",IF('Tableau (3)'!QK11=6,"6 Comté 18M 500g",IF('Tableau (3)'!QK11=7,"7 Comté 18M 500g",IF('Tableau (3)'!QK11=8,"8 Comté 18M 500g",IF('Tableau (3)'!QK11=9,"9 Comté 18M 500g",IF('Tableau (3)'!QK11=10,"10 Comté 18M 500g",IF('Tableau (3)'!QK11&gt;10,"!!!!!!!!!!!!!!","")))))))))))</f>
        <v/>
      </c>
      <c r="QH13" s="14" t="str">
        <f>IF('Tableau (3)'!QK32=1,"1 Tomme Chèvre 250g",IF('Tableau (3)'!QK32=2,"2 Tomme Chèvre 250g",IF('Tableau (3)'!QK32=3,"3 Tomme Chèvre 250g",IF('Tableau (3)'!QK32=4,"4 Tomme Chèvre 250g",IF('Tableau (3)'!QK32=5,"5 Tomme Chèvre 250g",IF('Tableau (3)'!QK32=6,"6 Tomme Chèvre 250g",IF('Tableau (3)'!QK32=7,"7 Tomme Chèvre 250g",IF('Tableau (3)'!QK32=8,"8 Tomme Chèvre 250g",IF('Tableau (3)'!QK32=9,"9 Tomme Chèvre 250g",IF('Tableau (3)'!QK32=10,"10 Tomme Chèvre 250g",IF('Tableau (3)'!QK32&gt;10,"!!!!!!!!!!!!!!","")))))))))))</f>
        <v/>
      </c>
      <c r="QI13" s="13" t="str">
        <f>IF('Tableau (3)'!QM11=1,"1 Comté 18M 500g",IF('Tableau (3)'!QM11=2,"2 Comté 18M 500g",IF('Tableau (3)'!QM11=3,"3 Comté 18M 500g",IF('Tableau (3)'!QM11=4,"4 Comté 18M 500g",IF('Tableau (3)'!QM11=5,"5 Comté 18M 500g",IF('Tableau (3)'!QM11=6,"6 Comté 18M 500g",IF('Tableau (3)'!QM11=7,"7 Comté 18M 500g",IF('Tableau (3)'!QM11=8,"8 Comté 18M 500g",IF('Tableau (3)'!QM11=9,"9 Comté 18M 500g",IF('Tableau (3)'!QM11=10,"10 Comté 18M 500g",IF('Tableau (3)'!QM11&gt;10,"!!!!!!!!!!!!!!","")))))))))))</f>
        <v/>
      </c>
      <c r="QJ13" s="14" t="str">
        <f>IF('Tableau (3)'!QM32=1,"1 Tomme Chèvre 250g",IF('Tableau (3)'!QM32=2,"2 Tomme Chèvre 250g",IF('Tableau (3)'!QM32=3,"3 Tomme Chèvre 250g",IF('Tableau (3)'!QM32=4,"4 Tomme Chèvre 250g",IF('Tableau (3)'!QM32=5,"5 Tomme Chèvre 250g",IF('Tableau (3)'!QM32=6,"6 Tomme Chèvre 250g",IF('Tableau (3)'!QM32=7,"7 Tomme Chèvre 250g",IF('Tableau (3)'!QM32=8,"8 Tomme Chèvre 250g",IF('Tableau (3)'!QM32=9,"9 Tomme Chèvre 250g",IF('Tableau (3)'!QM32=10,"10 Tomme Chèvre 250g",IF('Tableau (3)'!QM32&gt;10,"!!!!!!!!!!!!!!","")))))))))))</f>
        <v/>
      </c>
      <c r="QK13" s="13" t="str">
        <f>IF('Tableau (3)'!QO11=1,"1 Comté 18M 500g",IF('Tableau (3)'!QO11=2,"2 Comté 18M 500g",IF('Tableau (3)'!QO11=3,"3 Comté 18M 500g",IF('Tableau (3)'!QO11=4,"4 Comté 18M 500g",IF('Tableau (3)'!QO11=5,"5 Comté 18M 500g",IF('Tableau (3)'!QO11=6,"6 Comté 18M 500g",IF('Tableau (3)'!QO11=7,"7 Comté 18M 500g",IF('Tableau (3)'!QO11=8,"8 Comté 18M 500g",IF('Tableau (3)'!QO11=9,"9 Comté 18M 500g",IF('Tableau (3)'!QO11=10,"10 Comté 18M 500g",IF('Tableau (3)'!QO11&gt;10,"!!!!!!!!!!!!!!","")))))))))))</f>
        <v/>
      </c>
      <c r="QL13" s="14" t="str">
        <f>IF('Tableau (3)'!QO32=1,"1 Tomme Chèvre 250g",IF('Tableau (3)'!QO32=2,"2 Tomme Chèvre 250g",IF('Tableau (3)'!QO32=3,"3 Tomme Chèvre 250g",IF('Tableau (3)'!QO32=4,"4 Tomme Chèvre 250g",IF('Tableau (3)'!QO32=5,"5 Tomme Chèvre 250g",IF('Tableau (3)'!QO32=6,"6 Tomme Chèvre 250g",IF('Tableau (3)'!QO32=7,"7 Tomme Chèvre 250g",IF('Tableau (3)'!QO32=8,"8 Tomme Chèvre 250g",IF('Tableau (3)'!QO32=9,"9 Tomme Chèvre 250g",IF('Tableau (3)'!QO32=10,"10 Tomme Chèvre 250g",IF('Tableau (3)'!QO32&gt;10,"!!!!!!!!!!!!!!","")))))))))))</f>
        <v/>
      </c>
      <c r="QM13" s="13" t="str">
        <f>IF('Tableau (3)'!QQ11=1,"1 Comté 18M 500g",IF('Tableau (3)'!QQ11=2,"2 Comté 18M 500g",IF('Tableau (3)'!QQ11=3,"3 Comté 18M 500g",IF('Tableau (3)'!QQ11=4,"4 Comté 18M 500g",IF('Tableau (3)'!QQ11=5,"5 Comté 18M 500g",IF('Tableau (3)'!QQ11=6,"6 Comté 18M 500g",IF('Tableau (3)'!QQ11=7,"7 Comté 18M 500g",IF('Tableau (3)'!QQ11=8,"8 Comté 18M 500g",IF('Tableau (3)'!QQ11=9,"9 Comté 18M 500g",IF('Tableau (3)'!QQ11=10,"10 Comté 18M 500g",IF('Tableau (3)'!QQ11&gt;10,"!!!!!!!!!!!!!!","")))))))))))</f>
        <v/>
      </c>
      <c r="QN13" s="14" t="str">
        <f>IF('Tableau (3)'!QQ32=1,"1 Tomme Chèvre 250g",IF('Tableau (3)'!QQ32=2,"2 Tomme Chèvre 250g",IF('Tableau (3)'!QQ32=3,"3 Tomme Chèvre 250g",IF('Tableau (3)'!QQ32=4,"4 Tomme Chèvre 250g",IF('Tableau (3)'!QQ32=5,"5 Tomme Chèvre 250g",IF('Tableau (3)'!QQ32=6,"6 Tomme Chèvre 250g",IF('Tableau (3)'!QQ32=7,"7 Tomme Chèvre 250g",IF('Tableau (3)'!QQ32=8,"8 Tomme Chèvre 250g",IF('Tableau (3)'!QQ32=9,"9 Tomme Chèvre 250g",IF('Tableau (3)'!QQ32=10,"10 Tomme Chèvre 250g",IF('Tableau (3)'!QQ32&gt;10,"!!!!!!!!!!!!!!","")))))))))))</f>
        <v/>
      </c>
      <c r="QO13" s="13" t="str">
        <f>IF('Tableau (3)'!QS11=1,"1 Comté 18M 500g",IF('Tableau (3)'!QS11=2,"2 Comté 18M 500g",IF('Tableau (3)'!QS11=3,"3 Comté 18M 500g",IF('Tableau (3)'!QS11=4,"4 Comté 18M 500g",IF('Tableau (3)'!QS11=5,"5 Comté 18M 500g",IF('Tableau (3)'!QS11=6,"6 Comté 18M 500g",IF('Tableau (3)'!QS11=7,"7 Comté 18M 500g",IF('Tableau (3)'!QS11=8,"8 Comté 18M 500g",IF('Tableau (3)'!QS11=9,"9 Comté 18M 500g",IF('Tableau (3)'!QS11=10,"10 Comté 18M 500g",IF('Tableau (3)'!QS11&gt;10,"!!!!!!!!!!!!!!","")))))))))))</f>
        <v/>
      </c>
      <c r="QP13" s="14" t="str">
        <f>IF('Tableau (3)'!QS32=1,"1 Tomme Chèvre 250g",IF('Tableau (3)'!QS32=2,"2 Tomme Chèvre 250g",IF('Tableau (3)'!QS32=3,"3 Tomme Chèvre 250g",IF('Tableau (3)'!QS32=4,"4 Tomme Chèvre 250g",IF('Tableau (3)'!QS32=5,"5 Tomme Chèvre 250g",IF('Tableau (3)'!QS32=6,"6 Tomme Chèvre 250g",IF('Tableau (3)'!QS32=7,"7 Tomme Chèvre 250g",IF('Tableau (3)'!QS32=8,"8 Tomme Chèvre 250g",IF('Tableau (3)'!QS32=9,"9 Tomme Chèvre 250g",IF('Tableau (3)'!QS32=10,"10 Tomme Chèvre 250g",IF('Tableau (3)'!QS32&gt;10,"!!!!!!!!!!!!!!","")))))))))))</f>
        <v/>
      </c>
      <c r="QQ13" s="13" t="str">
        <f>IF('Tableau (3)'!QU11=1,"1 Comté 18M 500g",IF('Tableau (3)'!QU11=2,"2 Comté 18M 500g",IF('Tableau (3)'!QU11=3,"3 Comté 18M 500g",IF('Tableau (3)'!QU11=4,"4 Comté 18M 500g",IF('Tableau (3)'!QU11=5,"5 Comté 18M 500g",IF('Tableau (3)'!QU11=6,"6 Comté 18M 500g",IF('Tableau (3)'!QU11=7,"7 Comté 18M 500g",IF('Tableau (3)'!QU11=8,"8 Comté 18M 500g",IF('Tableau (3)'!QU11=9,"9 Comté 18M 500g",IF('Tableau (3)'!QU11=10,"10 Comté 18M 500g",IF('Tableau (3)'!QU11&gt;10,"!!!!!!!!!!!!!!","")))))))))))</f>
        <v/>
      </c>
      <c r="QR13" s="14" t="str">
        <f>IF('Tableau (3)'!QU32=1,"1 Tomme Chèvre 250g",IF('Tableau (3)'!QU32=2,"2 Tomme Chèvre 250g",IF('Tableau (3)'!QU32=3,"3 Tomme Chèvre 250g",IF('Tableau (3)'!QU32=4,"4 Tomme Chèvre 250g",IF('Tableau (3)'!QU32=5,"5 Tomme Chèvre 250g",IF('Tableau (3)'!QU32=6,"6 Tomme Chèvre 250g",IF('Tableau (3)'!QU32=7,"7 Tomme Chèvre 250g",IF('Tableau (3)'!QU32=8,"8 Tomme Chèvre 250g",IF('Tableau (3)'!QU32=9,"9 Tomme Chèvre 250g",IF('Tableau (3)'!QU32=10,"10 Tomme Chèvre 250g",IF('Tableau (3)'!QU32&gt;10,"!!!!!!!!!!!!!!","")))))))))))</f>
        <v/>
      </c>
      <c r="QS13" s="13" t="str">
        <f>IF('Tableau (3)'!QW11=1,"1 Comté 18M 500g",IF('Tableau (3)'!QW11=2,"2 Comté 18M 500g",IF('Tableau (3)'!QW11=3,"3 Comté 18M 500g",IF('Tableau (3)'!QW11=4,"4 Comté 18M 500g",IF('Tableau (3)'!QW11=5,"5 Comté 18M 500g",IF('Tableau (3)'!QW11=6,"6 Comté 18M 500g",IF('Tableau (3)'!QW11=7,"7 Comté 18M 500g",IF('Tableau (3)'!QW11=8,"8 Comté 18M 500g",IF('Tableau (3)'!QW11=9,"9 Comté 18M 500g",IF('Tableau (3)'!QW11=10,"10 Comté 18M 500g",IF('Tableau (3)'!QW11&gt;10,"!!!!!!!!!!!!!!","")))))))))))</f>
        <v/>
      </c>
      <c r="QT13" s="14" t="str">
        <f>IF('Tableau (3)'!QW32=1,"1 Tomme Chèvre 250g",IF('Tableau (3)'!QW32=2,"2 Tomme Chèvre 250g",IF('Tableau (3)'!QW32=3,"3 Tomme Chèvre 250g",IF('Tableau (3)'!QW32=4,"4 Tomme Chèvre 250g",IF('Tableau (3)'!QW32=5,"5 Tomme Chèvre 250g",IF('Tableau (3)'!QW32=6,"6 Tomme Chèvre 250g",IF('Tableau (3)'!QW32=7,"7 Tomme Chèvre 250g",IF('Tableau (3)'!QW32=8,"8 Tomme Chèvre 250g",IF('Tableau (3)'!QW32=9,"9 Tomme Chèvre 250g",IF('Tableau (3)'!QW32=10,"10 Tomme Chèvre 250g",IF('Tableau (3)'!QW32&gt;10,"!!!!!!!!!!!!!!","")))))))))))</f>
        <v/>
      </c>
      <c r="QU13" s="13" t="str">
        <f>IF('Tableau (3)'!QY11=1,"1 Comté 18M 500g",IF('Tableau (3)'!QY11=2,"2 Comté 18M 500g",IF('Tableau (3)'!QY11=3,"3 Comté 18M 500g",IF('Tableau (3)'!QY11=4,"4 Comté 18M 500g",IF('Tableau (3)'!QY11=5,"5 Comté 18M 500g",IF('Tableau (3)'!QY11=6,"6 Comté 18M 500g",IF('Tableau (3)'!QY11=7,"7 Comté 18M 500g",IF('Tableau (3)'!QY11=8,"8 Comté 18M 500g",IF('Tableau (3)'!QY11=9,"9 Comté 18M 500g",IF('Tableau (3)'!QY11=10,"10 Comté 18M 500g",IF('Tableau (3)'!QY11&gt;10,"!!!!!!!!!!!!!!","")))))))))))</f>
        <v/>
      </c>
      <c r="QV13" s="14" t="str">
        <f>IF('Tableau (3)'!QY32=1,"1 Tomme Chèvre 250g",IF('Tableau (3)'!QY32=2,"2 Tomme Chèvre 250g",IF('Tableau (3)'!QY32=3,"3 Tomme Chèvre 250g",IF('Tableau (3)'!QY32=4,"4 Tomme Chèvre 250g",IF('Tableau (3)'!QY32=5,"5 Tomme Chèvre 250g",IF('Tableau (3)'!QY32=6,"6 Tomme Chèvre 250g",IF('Tableau (3)'!QY32=7,"7 Tomme Chèvre 250g",IF('Tableau (3)'!QY32=8,"8 Tomme Chèvre 250g",IF('Tableau (3)'!QY32=9,"9 Tomme Chèvre 250g",IF('Tableau (3)'!QY32=10,"10 Tomme Chèvre 250g",IF('Tableau (3)'!QY32&gt;10,"!!!!!!!!!!!!!!","")))))))))))</f>
        <v/>
      </c>
      <c r="QW13" s="13" t="str">
        <f>IF('Tableau (3)'!RA11=1,"1 Comté 18M 500g",IF('Tableau (3)'!RA11=2,"2 Comté 18M 500g",IF('Tableau (3)'!RA11=3,"3 Comté 18M 500g",IF('Tableau (3)'!RA11=4,"4 Comté 18M 500g",IF('Tableau (3)'!RA11=5,"5 Comté 18M 500g",IF('Tableau (3)'!RA11=6,"6 Comté 18M 500g",IF('Tableau (3)'!RA11=7,"7 Comté 18M 500g",IF('Tableau (3)'!RA11=8,"8 Comté 18M 500g",IF('Tableau (3)'!RA11=9,"9 Comté 18M 500g",IF('Tableau (3)'!RA11=10,"10 Comté 18M 500g",IF('Tableau (3)'!RA11&gt;10,"!!!!!!!!!!!!!!","")))))))))))</f>
        <v/>
      </c>
      <c r="QX13" s="14" t="str">
        <f>IF('Tableau (3)'!RA32=1,"1 Tomme Chèvre 250g",IF('Tableau (3)'!RA32=2,"2 Tomme Chèvre 250g",IF('Tableau (3)'!RA32=3,"3 Tomme Chèvre 250g",IF('Tableau (3)'!RA32=4,"4 Tomme Chèvre 250g",IF('Tableau (3)'!RA32=5,"5 Tomme Chèvre 250g",IF('Tableau (3)'!RA32=6,"6 Tomme Chèvre 250g",IF('Tableau (3)'!RA32=7,"7 Tomme Chèvre 250g",IF('Tableau (3)'!RA32=8,"8 Tomme Chèvre 250g",IF('Tableau (3)'!RA32=9,"9 Tomme Chèvre 250g",IF('Tableau (3)'!RA32=10,"10 Tomme Chèvre 250g",IF('Tableau (3)'!RA32&gt;10,"!!!!!!!!!!!!!!","")))))))))))</f>
        <v/>
      </c>
      <c r="QY13" s="13" t="str">
        <f>IF('Tableau (3)'!RC11=1,"1 Comté 18M 500g",IF('Tableau (3)'!RC11=2,"2 Comté 18M 500g",IF('Tableau (3)'!RC11=3,"3 Comté 18M 500g",IF('Tableau (3)'!RC11=4,"4 Comté 18M 500g",IF('Tableau (3)'!RC11=5,"5 Comté 18M 500g",IF('Tableau (3)'!RC11=6,"6 Comté 18M 500g",IF('Tableau (3)'!RC11=7,"7 Comté 18M 500g",IF('Tableau (3)'!RC11=8,"8 Comté 18M 500g",IF('Tableau (3)'!RC11=9,"9 Comté 18M 500g",IF('Tableau (3)'!RC11=10,"10 Comté 18M 500g",IF('Tableau (3)'!RC11&gt;10,"!!!!!!!!!!!!!!","")))))))))))</f>
        <v/>
      </c>
      <c r="QZ13" s="14" t="str">
        <f>IF('Tableau (3)'!RC32=1,"1 Tomme Chèvre 250g",IF('Tableau (3)'!RC32=2,"2 Tomme Chèvre 250g",IF('Tableau (3)'!RC32=3,"3 Tomme Chèvre 250g",IF('Tableau (3)'!RC32=4,"4 Tomme Chèvre 250g",IF('Tableau (3)'!RC32=5,"5 Tomme Chèvre 250g",IF('Tableau (3)'!RC32=6,"6 Tomme Chèvre 250g",IF('Tableau (3)'!RC32=7,"7 Tomme Chèvre 250g",IF('Tableau (3)'!RC32=8,"8 Tomme Chèvre 250g",IF('Tableau (3)'!RC32=9,"9 Tomme Chèvre 250g",IF('Tableau (3)'!RC32=10,"10 Tomme Chèvre 250g",IF('Tableau (3)'!RC32&gt;10,"!!!!!!!!!!!!!!","")))))))))))</f>
        <v/>
      </c>
      <c r="RA13" s="13" t="str">
        <f>IF('Tableau (3)'!RE11=1,"1 Comté 18M 500g",IF('Tableau (3)'!RE11=2,"2 Comté 18M 500g",IF('Tableau (3)'!RE11=3,"3 Comté 18M 500g",IF('Tableau (3)'!RE11=4,"4 Comté 18M 500g",IF('Tableau (3)'!RE11=5,"5 Comté 18M 500g",IF('Tableau (3)'!RE11=6,"6 Comté 18M 500g",IF('Tableau (3)'!RE11=7,"7 Comté 18M 500g",IF('Tableau (3)'!RE11=8,"8 Comté 18M 500g",IF('Tableau (3)'!RE11=9,"9 Comté 18M 500g",IF('Tableau (3)'!RE11=10,"10 Comté 18M 500g",IF('Tableau (3)'!RE11&gt;10,"!!!!!!!!!!!!!!","")))))))))))</f>
        <v/>
      </c>
      <c r="RB13" s="14" t="str">
        <f>IF('Tableau (3)'!RE32=1,"1 Tomme Chèvre 250g",IF('Tableau (3)'!RE32=2,"2 Tomme Chèvre 250g",IF('Tableau (3)'!RE32=3,"3 Tomme Chèvre 250g",IF('Tableau (3)'!RE32=4,"4 Tomme Chèvre 250g",IF('Tableau (3)'!RE32=5,"5 Tomme Chèvre 250g",IF('Tableau (3)'!RE32=6,"6 Tomme Chèvre 250g",IF('Tableau (3)'!RE32=7,"7 Tomme Chèvre 250g",IF('Tableau (3)'!RE32=8,"8 Tomme Chèvre 250g",IF('Tableau (3)'!RE32=9,"9 Tomme Chèvre 250g",IF('Tableau (3)'!RE32=10,"10 Tomme Chèvre 250g",IF('Tableau (3)'!RE32&gt;10,"!!!!!!!!!!!!!!","")))))))))))</f>
        <v/>
      </c>
      <c r="RC13" s="13" t="str">
        <f>IF('Tableau (3)'!RG11=1,"1 Comté 18M 500g",IF('Tableau (3)'!RG11=2,"2 Comté 18M 500g",IF('Tableau (3)'!RG11=3,"3 Comté 18M 500g",IF('Tableau (3)'!RG11=4,"4 Comté 18M 500g",IF('Tableau (3)'!RG11=5,"5 Comté 18M 500g",IF('Tableau (3)'!RG11=6,"6 Comté 18M 500g",IF('Tableau (3)'!RG11=7,"7 Comté 18M 500g",IF('Tableau (3)'!RG11=8,"8 Comté 18M 500g",IF('Tableau (3)'!RG11=9,"9 Comté 18M 500g",IF('Tableau (3)'!RG11=10,"10 Comté 18M 500g",IF('Tableau (3)'!RG11&gt;10,"!!!!!!!!!!!!!!","")))))))))))</f>
        <v/>
      </c>
      <c r="RD13" s="14" t="str">
        <f>IF('Tableau (3)'!RG32=1,"1 Tomme Chèvre 250g",IF('Tableau (3)'!RG32=2,"2 Tomme Chèvre 250g",IF('Tableau (3)'!RG32=3,"3 Tomme Chèvre 250g",IF('Tableau (3)'!RG32=4,"4 Tomme Chèvre 250g",IF('Tableau (3)'!RG32=5,"5 Tomme Chèvre 250g",IF('Tableau (3)'!RG32=6,"6 Tomme Chèvre 250g",IF('Tableau (3)'!RG32=7,"7 Tomme Chèvre 250g",IF('Tableau (3)'!RG32=8,"8 Tomme Chèvre 250g",IF('Tableau (3)'!RG32=9,"9 Tomme Chèvre 250g",IF('Tableau (3)'!RG32=10,"10 Tomme Chèvre 250g",IF('Tableau (3)'!RG32&gt;10,"!!!!!!!!!!!!!!","")))))))))))</f>
        <v/>
      </c>
      <c r="RE13" s="13" t="str">
        <f>IF('Tableau (3)'!RI11=1,"1 Comté 18M 500g",IF('Tableau (3)'!RI11=2,"2 Comté 18M 500g",IF('Tableau (3)'!RI11=3,"3 Comté 18M 500g",IF('Tableau (3)'!RI11=4,"4 Comté 18M 500g",IF('Tableau (3)'!RI11=5,"5 Comté 18M 500g",IF('Tableau (3)'!RI11=6,"6 Comté 18M 500g",IF('Tableau (3)'!RI11=7,"7 Comté 18M 500g",IF('Tableau (3)'!RI11=8,"8 Comté 18M 500g",IF('Tableau (3)'!RI11=9,"9 Comté 18M 500g",IF('Tableau (3)'!RI11=10,"10 Comté 18M 500g",IF('Tableau (3)'!RI11&gt;10,"!!!!!!!!!!!!!!","")))))))))))</f>
        <v/>
      </c>
      <c r="RF13" s="14" t="str">
        <f>IF('Tableau (3)'!RI32=1,"1 Tomme Chèvre 250g",IF('Tableau (3)'!RI32=2,"2 Tomme Chèvre 250g",IF('Tableau (3)'!RI32=3,"3 Tomme Chèvre 250g",IF('Tableau (3)'!RI32=4,"4 Tomme Chèvre 250g",IF('Tableau (3)'!RI32=5,"5 Tomme Chèvre 250g",IF('Tableau (3)'!RI32=6,"6 Tomme Chèvre 250g",IF('Tableau (3)'!RI32=7,"7 Tomme Chèvre 250g",IF('Tableau (3)'!RI32=8,"8 Tomme Chèvre 250g",IF('Tableau (3)'!RI32=9,"9 Tomme Chèvre 250g",IF('Tableau (3)'!RI32=10,"10 Tomme Chèvre 250g",IF('Tableau (3)'!RI32&gt;10,"!!!!!!!!!!!!!!","")))))))))))</f>
        <v/>
      </c>
      <c r="RG13" s="13" t="str">
        <f>IF('Tableau (3)'!RK11=1,"1 Comté 18M 500g",IF('Tableau (3)'!RK11=2,"2 Comté 18M 500g",IF('Tableau (3)'!RK11=3,"3 Comté 18M 500g",IF('Tableau (3)'!RK11=4,"4 Comté 18M 500g",IF('Tableau (3)'!RK11=5,"5 Comté 18M 500g",IF('Tableau (3)'!RK11=6,"6 Comté 18M 500g",IF('Tableau (3)'!RK11=7,"7 Comté 18M 500g",IF('Tableau (3)'!RK11=8,"8 Comté 18M 500g",IF('Tableau (3)'!RK11=9,"9 Comté 18M 500g",IF('Tableau (3)'!RK11=10,"10 Comté 18M 500g",IF('Tableau (3)'!RK11&gt;10,"!!!!!!!!!!!!!!","")))))))))))</f>
        <v/>
      </c>
      <c r="RH13" s="14" t="str">
        <f>IF('Tableau (3)'!RK32=1,"1 Tomme Chèvre 250g",IF('Tableau (3)'!RK32=2,"2 Tomme Chèvre 250g",IF('Tableau (3)'!RK32=3,"3 Tomme Chèvre 250g",IF('Tableau (3)'!RK32=4,"4 Tomme Chèvre 250g",IF('Tableau (3)'!RK32=5,"5 Tomme Chèvre 250g",IF('Tableau (3)'!RK32=6,"6 Tomme Chèvre 250g",IF('Tableau (3)'!RK32=7,"7 Tomme Chèvre 250g",IF('Tableau (3)'!RK32=8,"8 Tomme Chèvre 250g",IF('Tableau (3)'!RK32=9,"9 Tomme Chèvre 250g",IF('Tableau (3)'!RK32=10,"10 Tomme Chèvre 250g",IF('Tableau (3)'!RK32&gt;10,"!!!!!!!!!!!!!!","")))))))))))</f>
        <v/>
      </c>
      <c r="RI13" s="13" t="str">
        <f>IF('Tableau (3)'!RM11=1,"1 Comté 18M 500g",IF('Tableau (3)'!RM11=2,"2 Comté 18M 500g",IF('Tableau (3)'!RM11=3,"3 Comté 18M 500g",IF('Tableau (3)'!RM11=4,"4 Comté 18M 500g",IF('Tableau (3)'!RM11=5,"5 Comté 18M 500g",IF('Tableau (3)'!RM11=6,"6 Comté 18M 500g",IF('Tableau (3)'!RM11=7,"7 Comté 18M 500g",IF('Tableau (3)'!RM11=8,"8 Comté 18M 500g",IF('Tableau (3)'!RM11=9,"9 Comté 18M 500g",IF('Tableau (3)'!RM11=10,"10 Comté 18M 500g",IF('Tableau (3)'!RM11&gt;10,"!!!!!!!!!!!!!!","")))))))))))</f>
        <v/>
      </c>
      <c r="RJ13" s="14" t="str">
        <f>IF('Tableau (3)'!RM32=1,"1 Tomme Chèvre 250g",IF('Tableau (3)'!RM32=2,"2 Tomme Chèvre 250g",IF('Tableau (3)'!RM32=3,"3 Tomme Chèvre 250g",IF('Tableau (3)'!RM32=4,"4 Tomme Chèvre 250g",IF('Tableau (3)'!RM32=5,"5 Tomme Chèvre 250g",IF('Tableau (3)'!RM32=6,"6 Tomme Chèvre 250g",IF('Tableau (3)'!RM32=7,"7 Tomme Chèvre 250g",IF('Tableau (3)'!RM32=8,"8 Tomme Chèvre 250g",IF('Tableau (3)'!RM32=9,"9 Tomme Chèvre 250g",IF('Tableau (3)'!RM32=10,"10 Tomme Chèvre 250g",IF('Tableau (3)'!RM32&gt;10,"!!!!!!!!!!!!!!","")))))))))))</f>
        <v/>
      </c>
      <c r="RK13" s="13" t="str">
        <f>IF('Tableau (3)'!RO11=1,"1 Comté 18M 500g",IF('Tableau (3)'!RO11=2,"2 Comté 18M 500g",IF('Tableau (3)'!RO11=3,"3 Comté 18M 500g",IF('Tableau (3)'!RO11=4,"4 Comté 18M 500g",IF('Tableau (3)'!RO11=5,"5 Comté 18M 500g",IF('Tableau (3)'!RO11=6,"6 Comté 18M 500g",IF('Tableau (3)'!RO11=7,"7 Comté 18M 500g",IF('Tableau (3)'!RO11=8,"8 Comté 18M 500g",IF('Tableau (3)'!RO11=9,"9 Comté 18M 500g",IF('Tableau (3)'!RO11=10,"10 Comté 18M 500g",IF('Tableau (3)'!RO11&gt;10,"!!!!!!!!!!!!!!","")))))))))))</f>
        <v/>
      </c>
      <c r="RL13" s="14" t="str">
        <f>IF('Tableau (3)'!RO32=1,"1 Tomme Chèvre 250g",IF('Tableau (3)'!RO32=2,"2 Tomme Chèvre 250g",IF('Tableau (3)'!RO32=3,"3 Tomme Chèvre 250g",IF('Tableau (3)'!RO32=4,"4 Tomme Chèvre 250g",IF('Tableau (3)'!RO32=5,"5 Tomme Chèvre 250g",IF('Tableau (3)'!RO32=6,"6 Tomme Chèvre 250g",IF('Tableau (3)'!RO32=7,"7 Tomme Chèvre 250g",IF('Tableau (3)'!RO32=8,"8 Tomme Chèvre 250g",IF('Tableau (3)'!RO32=9,"9 Tomme Chèvre 250g",IF('Tableau (3)'!RO32=10,"10 Tomme Chèvre 250g",IF('Tableau (3)'!RO32&gt;10,"!!!!!!!!!!!!!!","")))))))))))</f>
        <v/>
      </c>
      <c r="RM13" s="13" t="str">
        <f>IF('Tableau (3)'!RQ11=1,"1 Comté 18M 500g",IF('Tableau (3)'!RQ11=2,"2 Comté 18M 500g",IF('Tableau (3)'!RQ11=3,"3 Comté 18M 500g",IF('Tableau (3)'!RQ11=4,"4 Comté 18M 500g",IF('Tableau (3)'!RQ11=5,"5 Comté 18M 500g",IF('Tableau (3)'!RQ11=6,"6 Comté 18M 500g",IF('Tableau (3)'!RQ11=7,"7 Comté 18M 500g",IF('Tableau (3)'!RQ11=8,"8 Comté 18M 500g",IF('Tableau (3)'!RQ11=9,"9 Comté 18M 500g",IF('Tableau (3)'!RQ11=10,"10 Comté 18M 500g",IF('Tableau (3)'!RQ11&gt;10,"!!!!!!!!!!!!!!","")))))))))))</f>
        <v/>
      </c>
      <c r="RN13" s="14" t="str">
        <f>IF('Tableau (3)'!RQ32=1,"1 Tomme Chèvre 250g",IF('Tableau (3)'!RQ32=2,"2 Tomme Chèvre 250g",IF('Tableau (3)'!RQ32=3,"3 Tomme Chèvre 250g",IF('Tableau (3)'!RQ32=4,"4 Tomme Chèvre 250g",IF('Tableau (3)'!RQ32=5,"5 Tomme Chèvre 250g",IF('Tableau (3)'!RQ32=6,"6 Tomme Chèvre 250g",IF('Tableau (3)'!RQ32=7,"7 Tomme Chèvre 250g",IF('Tableau (3)'!RQ32=8,"8 Tomme Chèvre 250g",IF('Tableau (3)'!RQ32=9,"9 Tomme Chèvre 250g",IF('Tableau (3)'!RQ32=10,"10 Tomme Chèvre 250g",IF('Tableau (3)'!RQ32&gt;10,"!!!!!!!!!!!!!!","")))))))))))</f>
        <v/>
      </c>
      <c r="RO13" s="13" t="str">
        <f>IF('Tableau (3)'!RS11=1,"1 Comté 18M 500g",IF('Tableau (3)'!RS11=2,"2 Comté 18M 500g",IF('Tableau (3)'!RS11=3,"3 Comté 18M 500g",IF('Tableau (3)'!RS11=4,"4 Comté 18M 500g",IF('Tableau (3)'!RS11=5,"5 Comté 18M 500g",IF('Tableau (3)'!RS11=6,"6 Comté 18M 500g",IF('Tableau (3)'!RS11=7,"7 Comté 18M 500g",IF('Tableau (3)'!RS11=8,"8 Comté 18M 500g",IF('Tableau (3)'!RS11=9,"9 Comté 18M 500g",IF('Tableau (3)'!RS11=10,"10 Comté 18M 500g",IF('Tableau (3)'!RS11&gt;10,"!!!!!!!!!!!!!!","")))))))))))</f>
        <v/>
      </c>
      <c r="RP13" s="14" t="str">
        <f>IF('Tableau (3)'!RS32=1,"1 Tomme Chèvre 250g",IF('Tableau (3)'!RS32=2,"2 Tomme Chèvre 250g",IF('Tableau (3)'!RS32=3,"3 Tomme Chèvre 250g",IF('Tableau (3)'!RS32=4,"4 Tomme Chèvre 250g",IF('Tableau (3)'!RS32=5,"5 Tomme Chèvre 250g",IF('Tableau (3)'!RS32=6,"6 Tomme Chèvre 250g",IF('Tableau (3)'!RS32=7,"7 Tomme Chèvre 250g",IF('Tableau (3)'!RS32=8,"8 Tomme Chèvre 250g",IF('Tableau (3)'!RS32=9,"9 Tomme Chèvre 250g",IF('Tableau (3)'!RS32=10,"10 Tomme Chèvre 250g",IF('Tableau (3)'!RS32&gt;10,"!!!!!!!!!!!!!!","")))))))))))</f>
        <v/>
      </c>
      <c r="RQ13" s="13" t="str">
        <f>IF('Tableau (3)'!RU11=1,"1 Comté 18M 500g",IF('Tableau (3)'!RU11=2,"2 Comté 18M 500g",IF('Tableau (3)'!RU11=3,"3 Comté 18M 500g",IF('Tableau (3)'!RU11=4,"4 Comté 18M 500g",IF('Tableau (3)'!RU11=5,"5 Comté 18M 500g",IF('Tableau (3)'!RU11=6,"6 Comté 18M 500g",IF('Tableau (3)'!RU11=7,"7 Comté 18M 500g",IF('Tableau (3)'!RU11=8,"8 Comté 18M 500g",IF('Tableau (3)'!RU11=9,"9 Comté 18M 500g",IF('Tableau (3)'!RU11=10,"10 Comté 18M 500g",IF('Tableau (3)'!RU11&gt;10,"!!!!!!!!!!!!!!","")))))))))))</f>
        <v/>
      </c>
      <c r="RR13" s="14" t="str">
        <f>IF('Tableau (3)'!RU32=1,"1 Tomme Chèvre 250g",IF('Tableau (3)'!RU32=2,"2 Tomme Chèvre 250g",IF('Tableau (3)'!RU32=3,"3 Tomme Chèvre 250g",IF('Tableau (3)'!RU32=4,"4 Tomme Chèvre 250g",IF('Tableau (3)'!RU32=5,"5 Tomme Chèvre 250g",IF('Tableau (3)'!RU32=6,"6 Tomme Chèvre 250g",IF('Tableau (3)'!RU32=7,"7 Tomme Chèvre 250g",IF('Tableau (3)'!RU32=8,"8 Tomme Chèvre 250g",IF('Tableau (3)'!RU32=9,"9 Tomme Chèvre 250g",IF('Tableau (3)'!RU32=10,"10 Tomme Chèvre 250g",IF('Tableau (3)'!RU32&gt;10,"!!!!!!!!!!!!!!","")))))))))))</f>
        <v/>
      </c>
      <c r="RS13" s="13" t="str">
        <f>IF('Tableau (3)'!RW11=1,"1 Comté 18M 500g",IF('Tableau (3)'!RW11=2,"2 Comté 18M 500g",IF('Tableau (3)'!RW11=3,"3 Comté 18M 500g",IF('Tableau (3)'!RW11=4,"4 Comté 18M 500g",IF('Tableau (3)'!RW11=5,"5 Comté 18M 500g",IF('Tableau (3)'!RW11=6,"6 Comté 18M 500g",IF('Tableau (3)'!RW11=7,"7 Comté 18M 500g",IF('Tableau (3)'!RW11=8,"8 Comté 18M 500g",IF('Tableau (3)'!RW11=9,"9 Comté 18M 500g",IF('Tableau (3)'!RW11=10,"10 Comté 18M 500g",IF('Tableau (3)'!RW11&gt;10,"!!!!!!!!!!!!!!","")))))))))))</f>
        <v/>
      </c>
      <c r="RT13" s="14" t="str">
        <f>IF('Tableau (3)'!RW32=1,"1 Tomme Chèvre 250g",IF('Tableau (3)'!RW32=2,"2 Tomme Chèvre 250g",IF('Tableau (3)'!RW32=3,"3 Tomme Chèvre 250g",IF('Tableau (3)'!RW32=4,"4 Tomme Chèvre 250g",IF('Tableau (3)'!RW32=5,"5 Tomme Chèvre 250g",IF('Tableau (3)'!RW32=6,"6 Tomme Chèvre 250g",IF('Tableau (3)'!RW32=7,"7 Tomme Chèvre 250g",IF('Tableau (3)'!RW32=8,"8 Tomme Chèvre 250g",IF('Tableau (3)'!RW32=9,"9 Tomme Chèvre 250g",IF('Tableau (3)'!RW32=10,"10 Tomme Chèvre 250g",IF('Tableau (3)'!RW32&gt;10,"!!!!!!!!!!!!!!","")))))))))))</f>
        <v/>
      </c>
      <c r="RU13" s="13" t="str">
        <f>IF('Tableau (3)'!RY11=1,"1 Comté 18M 500g",IF('Tableau (3)'!RY11=2,"2 Comté 18M 500g",IF('Tableau (3)'!RY11=3,"3 Comté 18M 500g",IF('Tableau (3)'!RY11=4,"4 Comté 18M 500g",IF('Tableau (3)'!RY11=5,"5 Comté 18M 500g",IF('Tableau (3)'!RY11=6,"6 Comté 18M 500g",IF('Tableau (3)'!RY11=7,"7 Comté 18M 500g",IF('Tableau (3)'!RY11=8,"8 Comté 18M 500g",IF('Tableau (3)'!RY11=9,"9 Comté 18M 500g",IF('Tableau (3)'!RY11=10,"10 Comté 18M 500g",IF('Tableau (3)'!RY11&gt;10,"!!!!!!!!!!!!!!","")))))))))))</f>
        <v/>
      </c>
      <c r="RV13" s="14" t="str">
        <f>IF('Tableau (3)'!RY32=1,"1 Tomme Chèvre 250g",IF('Tableau (3)'!RY32=2,"2 Tomme Chèvre 250g",IF('Tableau (3)'!RY32=3,"3 Tomme Chèvre 250g",IF('Tableau (3)'!RY32=4,"4 Tomme Chèvre 250g",IF('Tableau (3)'!RY32=5,"5 Tomme Chèvre 250g",IF('Tableau (3)'!RY32=6,"6 Tomme Chèvre 250g",IF('Tableau (3)'!RY32=7,"7 Tomme Chèvre 250g",IF('Tableau (3)'!RY32=8,"8 Tomme Chèvre 250g",IF('Tableau (3)'!RY32=9,"9 Tomme Chèvre 250g",IF('Tableau (3)'!RY32=10,"10 Tomme Chèvre 250g",IF('Tableau (3)'!RY32&gt;10,"!!!!!!!!!!!!!!","")))))))))))</f>
        <v/>
      </c>
      <c r="RW13" s="13" t="str">
        <f>IF('Tableau (3)'!SA11=1,"1 Comté 18M 500g",IF('Tableau (3)'!SA11=2,"2 Comté 18M 500g",IF('Tableau (3)'!SA11=3,"3 Comté 18M 500g",IF('Tableau (3)'!SA11=4,"4 Comté 18M 500g",IF('Tableau (3)'!SA11=5,"5 Comté 18M 500g",IF('Tableau (3)'!SA11=6,"6 Comté 18M 500g",IF('Tableau (3)'!SA11=7,"7 Comté 18M 500g",IF('Tableau (3)'!SA11=8,"8 Comté 18M 500g",IF('Tableau (3)'!SA11=9,"9 Comté 18M 500g",IF('Tableau (3)'!SA11=10,"10 Comté 18M 500g",IF('Tableau (3)'!SA11&gt;10,"!!!!!!!!!!!!!!","")))))))))))</f>
        <v/>
      </c>
      <c r="RX13" s="14" t="str">
        <f>IF('Tableau (3)'!SA32=1,"1 Tomme Chèvre 250g",IF('Tableau (3)'!SA32=2,"2 Tomme Chèvre 250g",IF('Tableau (3)'!SA32=3,"3 Tomme Chèvre 250g",IF('Tableau (3)'!SA32=4,"4 Tomme Chèvre 250g",IF('Tableau (3)'!SA32=5,"5 Tomme Chèvre 250g",IF('Tableau (3)'!SA32=6,"6 Tomme Chèvre 250g",IF('Tableau (3)'!SA32=7,"7 Tomme Chèvre 250g",IF('Tableau (3)'!SA32=8,"8 Tomme Chèvre 250g",IF('Tableau (3)'!SA32=9,"9 Tomme Chèvre 250g",IF('Tableau (3)'!SA32=10,"10 Tomme Chèvre 250g",IF('Tableau (3)'!SA32&gt;10,"!!!!!!!!!!!!!!","")))))))))))</f>
        <v/>
      </c>
      <c r="RY13" s="13" t="str">
        <f>IF('Tableau (3)'!SC11=1,"1 Comté 18M 500g",IF('Tableau (3)'!SC11=2,"2 Comté 18M 500g",IF('Tableau (3)'!SC11=3,"3 Comté 18M 500g",IF('Tableau (3)'!SC11=4,"4 Comté 18M 500g",IF('Tableau (3)'!SC11=5,"5 Comté 18M 500g",IF('Tableau (3)'!SC11=6,"6 Comté 18M 500g",IF('Tableau (3)'!SC11=7,"7 Comté 18M 500g",IF('Tableau (3)'!SC11=8,"8 Comté 18M 500g",IF('Tableau (3)'!SC11=9,"9 Comté 18M 500g",IF('Tableau (3)'!SC11=10,"10 Comté 18M 500g",IF('Tableau (3)'!SC11&gt;10,"!!!!!!!!!!!!!!","")))))))))))</f>
        <v/>
      </c>
      <c r="RZ13" s="14" t="str">
        <f>IF('Tableau (3)'!SC32=1,"1 Tomme Chèvre 250g",IF('Tableau (3)'!SC32=2,"2 Tomme Chèvre 250g",IF('Tableau (3)'!SC32=3,"3 Tomme Chèvre 250g",IF('Tableau (3)'!SC32=4,"4 Tomme Chèvre 250g",IF('Tableau (3)'!SC32=5,"5 Tomme Chèvre 250g",IF('Tableau (3)'!SC32=6,"6 Tomme Chèvre 250g",IF('Tableau (3)'!SC32=7,"7 Tomme Chèvre 250g",IF('Tableau (3)'!SC32=8,"8 Tomme Chèvre 250g",IF('Tableau (3)'!SC32=9,"9 Tomme Chèvre 250g",IF('Tableau (3)'!SC32=10,"10 Tomme Chèvre 250g",IF('Tableau (3)'!SC32&gt;10,"!!!!!!!!!!!!!!","")))))))))))</f>
        <v/>
      </c>
      <c r="SA13" s="13" t="str">
        <f>IF('Tableau (3)'!SE11=1,"1 Comté 18M 500g",IF('Tableau (3)'!SE11=2,"2 Comté 18M 500g",IF('Tableau (3)'!SE11=3,"3 Comté 18M 500g",IF('Tableau (3)'!SE11=4,"4 Comté 18M 500g",IF('Tableau (3)'!SE11=5,"5 Comté 18M 500g",IF('Tableau (3)'!SE11=6,"6 Comté 18M 500g",IF('Tableau (3)'!SE11=7,"7 Comté 18M 500g",IF('Tableau (3)'!SE11=8,"8 Comté 18M 500g",IF('Tableau (3)'!SE11=9,"9 Comté 18M 500g",IF('Tableau (3)'!SE11=10,"10 Comté 18M 500g",IF('Tableau (3)'!SE11&gt;10,"!!!!!!!!!!!!!!","")))))))))))</f>
        <v/>
      </c>
      <c r="SB13" s="14" t="str">
        <f>IF('Tableau (3)'!SE32=1,"1 Tomme Chèvre 250g",IF('Tableau (3)'!SE32=2,"2 Tomme Chèvre 250g",IF('Tableau (3)'!SE32=3,"3 Tomme Chèvre 250g",IF('Tableau (3)'!SE32=4,"4 Tomme Chèvre 250g",IF('Tableau (3)'!SE32=5,"5 Tomme Chèvre 250g",IF('Tableau (3)'!SE32=6,"6 Tomme Chèvre 250g",IF('Tableau (3)'!SE32=7,"7 Tomme Chèvre 250g",IF('Tableau (3)'!SE32=8,"8 Tomme Chèvre 250g",IF('Tableau (3)'!SE32=9,"9 Tomme Chèvre 250g",IF('Tableau (3)'!SE32=10,"10 Tomme Chèvre 250g",IF('Tableau (3)'!SE32&gt;10,"!!!!!!!!!!!!!!","")))))))))))</f>
        <v/>
      </c>
      <c r="SC13" s="13" t="str">
        <f>IF('Tableau (3)'!SG11=1,"1 Comté 18M 500g",IF('Tableau (3)'!SG11=2,"2 Comté 18M 500g",IF('Tableau (3)'!SG11=3,"3 Comté 18M 500g",IF('Tableau (3)'!SG11=4,"4 Comté 18M 500g",IF('Tableau (3)'!SG11=5,"5 Comté 18M 500g",IF('Tableau (3)'!SG11=6,"6 Comté 18M 500g",IF('Tableau (3)'!SG11=7,"7 Comté 18M 500g",IF('Tableau (3)'!SG11=8,"8 Comté 18M 500g",IF('Tableau (3)'!SG11=9,"9 Comté 18M 500g",IF('Tableau (3)'!SG11=10,"10 Comté 18M 500g",IF('Tableau (3)'!SG11&gt;10,"!!!!!!!!!!!!!!","")))))))))))</f>
        <v/>
      </c>
      <c r="SD13" s="14" t="str">
        <f>IF('Tableau (3)'!SG32=1,"1 Tomme Chèvre 250g",IF('Tableau (3)'!SG32=2,"2 Tomme Chèvre 250g",IF('Tableau (3)'!SG32=3,"3 Tomme Chèvre 250g",IF('Tableau (3)'!SG32=4,"4 Tomme Chèvre 250g",IF('Tableau (3)'!SG32=5,"5 Tomme Chèvre 250g",IF('Tableau (3)'!SG32=6,"6 Tomme Chèvre 250g",IF('Tableau (3)'!SG32=7,"7 Tomme Chèvre 250g",IF('Tableau (3)'!SG32=8,"8 Tomme Chèvre 250g",IF('Tableau (3)'!SG32=9,"9 Tomme Chèvre 250g",IF('Tableau (3)'!SG32=10,"10 Tomme Chèvre 250g",IF('Tableau (3)'!SG32&gt;10,"!!!!!!!!!!!!!!","")))))))))))</f>
        <v/>
      </c>
    </row>
    <row r="14" spans="1:498" ht="20" customHeight="1" x14ac:dyDescent="0.15">
      <c r="A14" s="13" t="str">
        <f>IF('Tableau (3)'!E12=1,"1 Comté 24M 250g",IF('Tableau (3)'!E12=2,"2 Comté 24M 250g",IF('Tableau (3)'!E12=3,"3 Comté 24M 250g",IF('Tableau (3)'!E12=4,"4 Comté 24M 250g",IF('Tableau (3)'!E12=5,"5 Comté 24M 250g",IF('Tableau (3)'!E12=6,"6 Comté 24M 250g",IF('Tableau (3)'!E12=7,"7 Comté 24M 250g",IF('Tableau (3)'!E12=8,"8 Comté 24M 250g",IF('Tableau (3)'!E12=9,"9 Comté 24M 250g",IF('Tableau (3)'!E12=10,"10 Comté 24M 250g",IF('Tableau (3)'!E12&gt;10,"!!!!!!!!!!!!!!","")))))))))))</f>
        <v/>
      </c>
      <c r="B14" s="14" t="str">
        <f>IF('Tableau (3)'!E33=1,"1 Tomme Chèvre 500g",IF('Tableau (3)'!E33=2,"2 Tomme Chèvre 500g",IF('Tableau (3)'!E33=3,"3 Tomme Chèvre 500g",IF('Tableau (3)'!E33=4,"4 Tomme Chèvre 500g",IF('Tableau (3)'!E33=5,"5 Tomme Chèvre 500g",IF('Tableau (3)'!E33=6,"6 Tomme Chèvre 500g",IF('Tableau (3)'!E33=7,"7 Tomme Chèvre 500g",IF('Tableau (3)'!E33=8,"8 Tomme Chèvre 500g",IF('Tableau (3)'!E33=9,"9 Tomme Chèvre 500g",IF('Tableau (3)'!E33=10,"10 Tomme Chèvre 500g",IF('Tableau (3)'!E33&gt;10,"!!!!!!!!!!!!!!","")))))))))))</f>
        <v/>
      </c>
      <c r="C14" s="13" t="str">
        <f>IF('Tableau (3)'!G12=1,"1 Comté 24M 250g",IF('Tableau (3)'!G12=2,"2 Comté 24M 250g",IF('Tableau (3)'!G12=3,"3 Comté 24M 250g",IF('Tableau (3)'!G12=4,"4 Comté 24M 250g",IF('Tableau (3)'!G12=5,"5 Comté 24M 250g",IF('Tableau (3)'!G12=6,"6 Comté 24M 250g",IF('Tableau (3)'!G12=7,"7 Comté 24M 250g",IF('Tableau (3)'!G12=8,"8 Comté 24M 250g",IF('Tableau (3)'!G12=9,"9 Comté 24M 250g",IF('Tableau (3)'!G12=10,"10 Comté 24M 250g",IF('Tableau (3)'!G12&gt;10,"!!!!!!!!!!!!!!","")))))))))))</f>
        <v/>
      </c>
      <c r="D14" s="14" t="str">
        <f>IF('Tableau (3)'!G33=1,"1 Tomme Chèvre 500g",IF('Tableau (3)'!G33=2,"2 Tomme Chèvre 500g",IF('Tableau (3)'!G33=3,"3 Tomme Chèvre 500g",IF('Tableau (3)'!G33=4,"4 Tomme Chèvre 500g",IF('Tableau (3)'!G33=5,"5 Tomme Chèvre 500g",IF('Tableau (3)'!G33=6,"6 Tomme Chèvre 500g",IF('Tableau (3)'!G33=7,"7 Tomme Chèvre 500g",IF('Tableau (3)'!G33=8,"8 Tomme Chèvre 500g",IF('Tableau (3)'!G33=9,"9 Tomme Chèvre 500g",IF('Tableau (3)'!G33=10,"10 Tomme Chèvre 500g",IF('Tableau (3)'!G33&gt;10,"!!!!!!!!!!!!!!","")))))))))))</f>
        <v/>
      </c>
      <c r="E14" s="13" t="str">
        <f>IF('Tableau (3)'!I12=1,"1 Comté 24M 250g",IF('Tableau (3)'!I12=2,"2 Comté 24M 250g",IF('Tableau (3)'!I12=3,"3 Comté 24M 250g",IF('Tableau (3)'!I12=4,"4 Comté 24M 250g",IF('Tableau (3)'!I12=5,"5 Comté 24M 250g",IF('Tableau (3)'!I12=6,"6 Comté 24M 250g",IF('Tableau (3)'!I12=7,"7 Comté 24M 250g",IF('Tableau (3)'!I12=8,"8 Comté 24M 250g",IF('Tableau (3)'!I12=9,"9 Comté 24M 250g",IF('Tableau (3)'!I12=10,"10 Comté 24M 250g",IF('Tableau (3)'!I12&gt;10,"!!!!!!!!!!!!!!","")))))))))))</f>
        <v/>
      </c>
      <c r="F14" s="14" t="str">
        <f>IF('Tableau (3)'!I33=1,"1 Tomme Chèvre 500g",IF('Tableau (3)'!I33=2,"2 Tomme Chèvre 500g",IF('Tableau (3)'!I33=3,"3 Tomme Chèvre 500g",IF('Tableau (3)'!I33=4,"4 Tomme Chèvre 500g",IF('Tableau (3)'!I33=5,"5 Tomme Chèvre 500g",IF('Tableau (3)'!I33=6,"6 Tomme Chèvre 500g",IF('Tableau (3)'!I33=7,"7 Tomme Chèvre 500g",IF('Tableau (3)'!I33=8,"8 Tomme Chèvre 500g",IF('Tableau (3)'!I33=9,"9 Tomme Chèvre 500g",IF('Tableau (3)'!I33=10,"10 Tomme Chèvre 500g",IF('Tableau (3)'!I33&gt;10,"!!!!!!!!!!!!!!","")))))))))))</f>
        <v/>
      </c>
      <c r="G14" s="13" t="str">
        <f>IF('Tableau (3)'!K12=1,"1 Comté 24M 250g",IF('Tableau (3)'!K12=2,"2 Comté 24M 250g",IF('Tableau (3)'!K12=3,"3 Comté 24M 250g",IF('Tableau (3)'!K12=4,"4 Comté 24M 250g",IF('Tableau (3)'!K12=5,"5 Comté 24M 250g",IF('Tableau (3)'!K12=6,"6 Comté 24M 250g",IF('Tableau (3)'!K12=7,"7 Comté 24M 250g",IF('Tableau (3)'!K12=8,"8 Comté 24M 250g",IF('Tableau (3)'!K12=9,"9 Comté 24M 250g",IF('Tableau (3)'!K12=10,"10 Comté 24M 250g",IF('Tableau (3)'!K12&gt;10,"!!!!!!!!!!!!!!","")))))))))))</f>
        <v/>
      </c>
      <c r="H14" s="14" t="str">
        <f>IF('Tableau (3)'!K33=1,"1 Tomme Chèvre 500g",IF('Tableau (3)'!K33=2,"2 Tomme Chèvre 500g",IF('Tableau (3)'!K33=3,"3 Tomme Chèvre 500g",IF('Tableau (3)'!K33=4,"4 Tomme Chèvre 500g",IF('Tableau (3)'!K33=5,"5 Tomme Chèvre 500g",IF('Tableau (3)'!K33=6,"6 Tomme Chèvre 500g",IF('Tableau (3)'!K33=7,"7 Tomme Chèvre 500g",IF('Tableau (3)'!K33=8,"8 Tomme Chèvre 500g",IF('Tableau (3)'!K33=9,"9 Tomme Chèvre 500g",IF('Tableau (3)'!K33=10,"10 Tomme Chèvre 500g",IF('Tableau (3)'!K33&gt;10,"!!!!!!!!!!!!!!","")))))))))))</f>
        <v/>
      </c>
      <c r="I14" s="13" t="str">
        <f>IF('Tableau (3)'!M12=1,"1 Comté 24M 250g",IF('Tableau (3)'!M12=2,"2 Comté 24M 250g",IF('Tableau (3)'!M12=3,"3 Comté 24M 250g",IF('Tableau (3)'!M12=4,"4 Comté 24M 250g",IF('Tableau (3)'!M12=5,"5 Comté 24M 250g",IF('Tableau (3)'!M12=6,"6 Comté 24M 250g",IF('Tableau (3)'!M12=7,"7 Comté 24M 250g",IF('Tableau (3)'!M12=8,"8 Comté 24M 250g",IF('Tableau (3)'!M12=9,"9 Comté 24M 250g",IF('Tableau (3)'!M12=10,"10 Comté 24M 250g",IF('Tableau (3)'!M12&gt;10,"!!!!!!!!!!!!!!","")))))))))))</f>
        <v/>
      </c>
      <c r="J14" s="14" t="str">
        <f>IF('Tableau (3)'!M33=1,"1 Tomme Chèvre 500g",IF('Tableau (3)'!M33=2,"2 Tomme Chèvre 500g",IF('Tableau (3)'!M33=3,"3 Tomme Chèvre 500g",IF('Tableau (3)'!M33=4,"4 Tomme Chèvre 500g",IF('Tableau (3)'!M33=5,"5 Tomme Chèvre 500g",IF('Tableau (3)'!M33=6,"6 Tomme Chèvre 500g",IF('Tableau (3)'!M33=7,"7 Tomme Chèvre 500g",IF('Tableau (3)'!M33=8,"8 Tomme Chèvre 500g",IF('Tableau (3)'!M33=9,"9 Tomme Chèvre 500g",IF('Tableau (3)'!M33=10,"10 Tomme Chèvre 500g",IF('Tableau (3)'!M33&gt;10,"!!!!!!!!!!!!!!","")))))))))))</f>
        <v/>
      </c>
      <c r="K14" s="13" t="str">
        <f>IF('Tableau (3)'!O12=1,"1 Comté 24M 250g",IF('Tableau (3)'!O12=2,"2 Comté 24M 250g",IF('Tableau (3)'!O12=3,"3 Comté 24M 250g",IF('Tableau (3)'!O12=4,"4 Comté 24M 250g",IF('Tableau (3)'!O12=5,"5 Comté 24M 250g",IF('Tableau (3)'!O12=6,"6 Comté 24M 250g",IF('Tableau (3)'!O12=7,"7 Comté 24M 250g",IF('Tableau (3)'!O12=8,"8 Comté 24M 250g",IF('Tableau (3)'!O12=9,"9 Comté 24M 250g",IF('Tableau (3)'!O12=10,"10 Comté 24M 250g",IF('Tableau (3)'!O12&gt;10,"!!!!!!!!!!!!!!","")))))))))))</f>
        <v/>
      </c>
      <c r="L14" s="14" t="str">
        <f>IF('Tableau (3)'!O33=1,"1 Tomme Chèvre 500g",IF('Tableau (3)'!O33=2,"2 Tomme Chèvre 500g",IF('Tableau (3)'!O33=3,"3 Tomme Chèvre 500g",IF('Tableau (3)'!O33=4,"4 Tomme Chèvre 500g",IF('Tableau (3)'!O33=5,"5 Tomme Chèvre 500g",IF('Tableau (3)'!O33=6,"6 Tomme Chèvre 500g",IF('Tableau (3)'!O33=7,"7 Tomme Chèvre 500g",IF('Tableau (3)'!O33=8,"8 Tomme Chèvre 500g",IF('Tableau (3)'!O33=9,"9 Tomme Chèvre 500g",IF('Tableau (3)'!O33=10,"10 Tomme Chèvre 500g",IF('Tableau (3)'!O33&gt;10,"!!!!!!!!!!!!!!","")))))))))))</f>
        <v/>
      </c>
      <c r="M14" s="13" t="str">
        <f>IF('Tableau (3)'!Q12=1,"1 Comté 24M 250g",IF('Tableau (3)'!Q12=2,"2 Comté 24M 250g",IF('Tableau (3)'!Q12=3,"3 Comté 24M 250g",IF('Tableau (3)'!Q12=4,"4 Comté 24M 250g",IF('Tableau (3)'!Q12=5,"5 Comté 24M 250g",IF('Tableau (3)'!Q12=6,"6 Comté 24M 250g",IF('Tableau (3)'!Q12=7,"7 Comté 24M 250g",IF('Tableau (3)'!Q12=8,"8 Comté 24M 250g",IF('Tableau (3)'!Q12=9,"9 Comté 24M 250g",IF('Tableau (3)'!Q12=10,"10 Comté 24M 250g",IF('Tableau (3)'!Q12&gt;10,"!!!!!!!!!!!!!!","")))))))))))</f>
        <v/>
      </c>
      <c r="N14" s="14" t="str">
        <f>IF('Tableau (3)'!Q33=1,"1 Tomme Chèvre 500g",IF('Tableau (3)'!Q33=2,"2 Tomme Chèvre 500g",IF('Tableau (3)'!Q33=3,"3 Tomme Chèvre 500g",IF('Tableau (3)'!Q33=4,"4 Tomme Chèvre 500g",IF('Tableau (3)'!Q33=5,"5 Tomme Chèvre 500g",IF('Tableau (3)'!Q33=6,"6 Tomme Chèvre 500g",IF('Tableau (3)'!Q33=7,"7 Tomme Chèvre 500g",IF('Tableau (3)'!Q33=8,"8 Tomme Chèvre 500g",IF('Tableau (3)'!Q33=9,"9 Tomme Chèvre 500g",IF('Tableau (3)'!Q33=10,"10 Tomme Chèvre 500g",IF('Tableau (3)'!Q33&gt;10,"!!!!!!!!!!!!!!","")))))))))))</f>
        <v/>
      </c>
      <c r="O14" s="13" t="str">
        <f>IF('Tableau (3)'!S12=1,"1 Comté 24M 250g",IF('Tableau (3)'!S12=2,"2 Comté 24M 250g",IF('Tableau (3)'!S12=3,"3 Comté 24M 250g",IF('Tableau (3)'!S12=4,"4 Comté 24M 250g",IF('Tableau (3)'!S12=5,"5 Comté 24M 250g",IF('Tableau (3)'!S12=6,"6 Comté 24M 250g",IF('Tableau (3)'!S12=7,"7 Comté 24M 250g",IF('Tableau (3)'!S12=8,"8 Comté 24M 250g",IF('Tableau (3)'!S12=9,"9 Comté 24M 250g",IF('Tableau (3)'!S12=10,"10 Comté 24M 250g",IF('Tableau (3)'!S12&gt;10,"!!!!!!!!!!!!!!","")))))))))))</f>
        <v/>
      </c>
      <c r="P14" s="14" t="str">
        <f>IF('Tableau (3)'!S33=1,"1 Tomme Chèvre 500g",IF('Tableau (3)'!S33=2,"2 Tomme Chèvre 500g",IF('Tableau (3)'!S33=3,"3 Tomme Chèvre 500g",IF('Tableau (3)'!S33=4,"4 Tomme Chèvre 500g",IF('Tableau (3)'!S33=5,"5 Tomme Chèvre 500g",IF('Tableau (3)'!S33=6,"6 Tomme Chèvre 500g",IF('Tableau (3)'!S33=7,"7 Tomme Chèvre 500g",IF('Tableau (3)'!S33=8,"8 Tomme Chèvre 500g",IF('Tableau (3)'!S33=9,"9 Tomme Chèvre 500g",IF('Tableau (3)'!S33=10,"10 Tomme Chèvre 500g",IF('Tableau (3)'!S33&gt;10,"!!!!!!!!!!!!!!","")))))))))))</f>
        <v/>
      </c>
      <c r="Q14" s="13" t="str">
        <f>IF('Tableau (3)'!U12=1,"1 Comté 24M 250g",IF('Tableau (3)'!U12=2,"2 Comté 24M 250g",IF('Tableau (3)'!U12=3,"3 Comté 24M 250g",IF('Tableau (3)'!U12=4,"4 Comté 24M 250g",IF('Tableau (3)'!U12=5,"5 Comté 24M 250g",IF('Tableau (3)'!U12=6,"6 Comté 24M 250g",IF('Tableau (3)'!U12=7,"7 Comté 24M 250g",IF('Tableau (3)'!U12=8,"8 Comté 24M 250g",IF('Tableau (3)'!U12=9,"9 Comté 24M 250g",IF('Tableau (3)'!U12=10,"10 Comté 24M 250g",IF('Tableau (3)'!U12&gt;10,"!!!!!!!!!!!!!!","")))))))))))</f>
        <v/>
      </c>
      <c r="R14" s="14" t="str">
        <f>IF('Tableau (3)'!U33=1,"1 Tomme Chèvre 500g",IF('Tableau (3)'!U33=2,"2 Tomme Chèvre 500g",IF('Tableau (3)'!U33=3,"3 Tomme Chèvre 500g",IF('Tableau (3)'!U33=4,"4 Tomme Chèvre 500g",IF('Tableau (3)'!U33=5,"5 Tomme Chèvre 500g",IF('Tableau (3)'!U33=6,"6 Tomme Chèvre 500g",IF('Tableau (3)'!U33=7,"7 Tomme Chèvre 500g",IF('Tableau (3)'!U33=8,"8 Tomme Chèvre 500g",IF('Tableau (3)'!U33=9,"9 Tomme Chèvre 500g",IF('Tableau (3)'!U33=10,"10 Tomme Chèvre 500g",IF('Tableau (3)'!U33&gt;10,"!!!!!!!!!!!!!!","")))))))))))</f>
        <v/>
      </c>
      <c r="S14" s="13" t="str">
        <f>IF('Tableau (3)'!W12=1,"1 Comté 24M 250g",IF('Tableau (3)'!W12=2,"2 Comté 24M 250g",IF('Tableau (3)'!W12=3,"3 Comté 24M 250g",IF('Tableau (3)'!W12=4,"4 Comté 24M 250g",IF('Tableau (3)'!W12=5,"5 Comté 24M 250g",IF('Tableau (3)'!W12=6,"6 Comté 24M 250g",IF('Tableau (3)'!W12=7,"7 Comté 24M 250g",IF('Tableau (3)'!W12=8,"8 Comté 24M 250g",IF('Tableau (3)'!W12=9,"9 Comté 24M 250g",IF('Tableau (3)'!W12=10,"10 Comté 24M 250g",IF('Tableau (3)'!W12&gt;10,"!!!!!!!!!!!!!!","")))))))))))</f>
        <v/>
      </c>
      <c r="T14" s="14" t="str">
        <f>IF('Tableau (3)'!W33=1,"1 Tomme Chèvre 500g",IF('Tableau (3)'!W33=2,"2 Tomme Chèvre 500g",IF('Tableau (3)'!W33=3,"3 Tomme Chèvre 500g",IF('Tableau (3)'!W33=4,"4 Tomme Chèvre 500g",IF('Tableau (3)'!W33=5,"5 Tomme Chèvre 500g",IF('Tableau (3)'!W33=6,"6 Tomme Chèvre 500g",IF('Tableau (3)'!W33=7,"7 Tomme Chèvre 500g",IF('Tableau (3)'!W33=8,"8 Tomme Chèvre 500g",IF('Tableau (3)'!W33=9,"9 Tomme Chèvre 500g",IF('Tableau (3)'!W33=10,"10 Tomme Chèvre 500g",IF('Tableau (3)'!W33&gt;10,"!!!!!!!!!!!!!!","")))))))))))</f>
        <v/>
      </c>
      <c r="U14" s="13" t="str">
        <f>IF('Tableau (3)'!Y12=1,"1 Comté 24M 250g",IF('Tableau (3)'!Y12=2,"2 Comté 24M 250g",IF('Tableau (3)'!Y12=3,"3 Comté 24M 250g",IF('Tableau (3)'!Y12=4,"4 Comté 24M 250g",IF('Tableau (3)'!Y12=5,"5 Comté 24M 250g",IF('Tableau (3)'!Y12=6,"6 Comté 24M 250g",IF('Tableau (3)'!Y12=7,"7 Comté 24M 250g",IF('Tableau (3)'!Y12=8,"8 Comté 24M 250g",IF('Tableau (3)'!Y12=9,"9 Comté 24M 250g",IF('Tableau (3)'!Y12=10,"10 Comté 24M 250g",IF('Tableau (3)'!Y12&gt;10,"!!!!!!!!!!!!!!","")))))))))))</f>
        <v/>
      </c>
      <c r="V14" s="14" t="str">
        <f>IF('Tableau (3)'!Y33=1,"1 Tomme Chèvre 500g",IF('Tableau (3)'!Y33=2,"2 Tomme Chèvre 500g",IF('Tableau (3)'!Y33=3,"3 Tomme Chèvre 500g",IF('Tableau (3)'!Y33=4,"4 Tomme Chèvre 500g",IF('Tableau (3)'!Y33=5,"5 Tomme Chèvre 500g",IF('Tableau (3)'!Y33=6,"6 Tomme Chèvre 500g",IF('Tableau (3)'!Y33=7,"7 Tomme Chèvre 500g",IF('Tableau (3)'!Y33=8,"8 Tomme Chèvre 500g",IF('Tableau (3)'!Y33=9,"9 Tomme Chèvre 500g",IF('Tableau (3)'!Y33=10,"10 Tomme Chèvre 500g",IF('Tableau (3)'!Y33&gt;10,"!!!!!!!!!!!!!!","")))))))))))</f>
        <v/>
      </c>
      <c r="W14" s="13" t="str">
        <f>IF('Tableau (3)'!AA12=1,"1 Comté 24M 250g",IF('Tableau (3)'!AA12=2,"2 Comté 24M 250g",IF('Tableau (3)'!AA12=3,"3 Comté 24M 250g",IF('Tableau (3)'!AA12=4,"4 Comté 24M 250g",IF('Tableau (3)'!AA12=5,"5 Comté 24M 250g",IF('Tableau (3)'!AA12=6,"6 Comté 24M 250g",IF('Tableau (3)'!AA12=7,"7 Comté 24M 250g",IF('Tableau (3)'!AA12=8,"8 Comté 24M 250g",IF('Tableau (3)'!AA12=9,"9 Comté 24M 250g",IF('Tableau (3)'!AA12=10,"10 Comté 24M 250g",IF('Tableau (3)'!AA12&gt;10,"!!!!!!!!!!!!!!","")))))))))))</f>
        <v/>
      </c>
      <c r="X14" s="14" t="str">
        <f>IF('Tableau (3)'!AA33=1,"1 Tomme Chèvre 500g",IF('Tableau (3)'!AA33=2,"2 Tomme Chèvre 500g",IF('Tableau (3)'!AA33=3,"3 Tomme Chèvre 500g",IF('Tableau (3)'!AA33=4,"4 Tomme Chèvre 500g",IF('Tableau (3)'!AA33=5,"5 Tomme Chèvre 500g",IF('Tableau (3)'!AA33=6,"6 Tomme Chèvre 500g",IF('Tableau (3)'!AA33=7,"7 Tomme Chèvre 500g",IF('Tableau (3)'!AA33=8,"8 Tomme Chèvre 500g",IF('Tableau (3)'!AA33=9,"9 Tomme Chèvre 500g",IF('Tableau (3)'!AA33=10,"10 Tomme Chèvre 500g",IF('Tableau (3)'!AA33&gt;10,"!!!!!!!!!!!!!!","")))))))))))</f>
        <v/>
      </c>
      <c r="Y14" s="13" t="str">
        <f>IF('Tableau (3)'!AC12=1,"1 Comté 24M 250g",IF('Tableau (3)'!AC12=2,"2 Comté 24M 250g",IF('Tableau (3)'!AC12=3,"3 Comté 24M 250g",IF('Tableau (3)'!AC12=4,"4 Comté 24M 250g",IF('Tableau (3)'!AC12=5,"5 Comté 24M 250g",IF('Tableau (3)'!AC12=6,"6 Comté 24M 250g",IF('Tableau (3)'!AC12=7,"7 Comté 24M 250g",IF('Tableau (3)'!AC12=8,"8 Comté 24M 250g",IF('Tableau (3)'!AC12=9,"9 Comté 24M 250g",IF('Tableau (3)'!AC12=10,"10 Comté 24M 250g",IF('Tableau (3)'!AC12&gt;10,"!!!!!!!!!!!!!!","")))))))))))</f>
        <v/>
      </c>
      <c r="Z14" s="14" t="str">
        <f>IF('Tableau (3)'!AC33=1,"1 Tomme Chèvre 500g",IF('Tableau (3)'!AC33=2,"2 Tomme Chèvre 500g",IF('Tableau (3)'!AC33=3,"3 Tomme Chèvre 500g",IF('Tableau (3)'!AC33=4,"4 Tomme Chèvre 500g",IF('Tableau (3)'!AC33=5,"5 Tomme Chèvre 500g",IF('Tableau (3)'!AC33=6,"6 Tomme Chèvre 500g",IF('Tableau (3)'!AC33=7,"7 Tomme Chèvre 500g",IF('Tableau (3)'!AC33=8,"8 Tomme Chèvre 500g",IF('Tableau (3)'!AC33=9,"9 Tomme Chèvre 500g",IF('Tableau (3)'!AC33=10,"10 Tomme Chèvre 500g",IF('Tableau (3)'!AC33&gt;10,"!!!!!!!!!!!!!!","")))))))))))</f>
        <v/>
      </c>
      <c r="AA14" s="13" t="str">
        <f>IF('Tableau (3)'!AE12=1,"1 Comté 24M 250g",IF('Tableau (3)'!AE12=2,"2 Comté 24M 250g",IF('Tableau (3)'!AE12=3,"3 Comté 24M 250g",IF('Tableau (3)'!AE12=4,"4 Comté 24M 250g",IF('Tableau (3)'!AE12=5,"5 Comté 24M 250g",IF('Tableau (3)'!AE12=6,"6 Comté 24M 250g",IF('Tableau (3)'!AE12=7,"7 Comté 24M 250g",IF('Tableau (3)'!AE12=8,"8 Comté 24M 250g",IF('Tableau (3)'!AE12=9,"9 Comté 24M 250g",IF('Tableau (3)'!AE12=10,"10 Comté 24M 250g",IF('Tableau (3)'!AE12&gt;10,"!!!!!!!!!!!!!!","")))))))))))</f>
        <v/>
      </c>
      <c r="AB14" s="14" t="str">
        <f>IF('Tableau (3)'!AE33=1,"1 Tomme Chèvre 500g",IF('Tableau (3)'!AE33=2,"2 Tomme Chèvre 500g",IF('Tableau (3)'!AE33=3,"3 Tomme Chèvre 500g",IF('Tableau (3)'!AE33=4,"4 Tomme Chèvre 500g",IF('Tableau (3)'!AE33=5,"5 Tomme Chèvre 500g",IF('Tableau (3)'!AE33=6,"6 Tomme Chèvre 500g",IF('Tableau (3)'!AE33=7,"7 Tomme Chèvre 500g",IF('Tableau (3)'!AE33=8,"8 Tomme Chèvre 500g",IF('Tableau (3)'!AE33=9,"9 Tomme Chèvre 500g",IF('Tableau (3)'!AE33=10,"10 Tomme Chèvre 500g",IF('Tableau (3)'!AE33&gt;10,"!!!!!!!!!!!!!!","")))))))))))</f>
        <v/>
      </c>
      <c r="AC14" s="13" t="str">
        <f>IF('Tableau (3)'!AG12=1,"1 Comté 24M 250g",IF('Tableau (3)'!AG12=2,"2 Comté 24M 250g",IF('Tableau (3)'!AG12=3,"3 Comté 24M 250g",IF('Tableau (3)'!AG12=4,"4 Comté 24M 250g",IF('Tableau (3)'!AG12=5,"5 Comté 24M 250g",IF('Tableau (3)'!AG12=6,"6 Comté 24M 250g",IF('Tableau (3)'!AG12=7,"7 Comté 24M 250g",IF('Tableau (3)'!AG12=8,"8 Comté 24M 250g",IF('Tableau (3)'!AG12=9,"9 Comté 24M 250g",IF('Tableau (3)'!AG12=10,"10 Comté 24M 250g",IF('Tableau (3)'!AG12&gt;10,"!!!!!!!!!!!!!!","")))))))))))</f>
        <v/>
      </c>
      <c r="AD14" s="14" t="str">
        <f>IF('Tableau (3)'!AG33=1,"1 Tomme Chèvre 500g",IF('Tableau (3)'!AG33=2,"2 Tomme Chèvre 500g",IF('Tableau (3)'!AG33=3,"3 Tomme Chèvre 500g",IF('Tableau (3)'!AG33=4,"4 Tomme Chèvre 500g",IF('Tableau (3)'!AG33=5,"5 Tomme Chèvre 500g",IF('Tableau (3)'!AG33=6,"6 Tomme Chèvre 500g",IF('Tableau (3)'!AG33=7,"7 Tomme Chèvre 500g",IF('Tableau (3)'!AG33=8,"8 Tomme Chèvre 500g",IF('Tableau (3)'!AG33=9,"9 Tomme Chèvre 500g",IF('Tableau (3)'!AG33=10,"10 Tomme Chèvre 500g",IF('Tableau (3)'!AG33&gt;10,"!!!!!!!!!!!!!!","")))))))))))</f>
        <v/>
      </c>
      <c r="AE14" s="13" t="str">
        <f>IF('Tableau (3)'!AI12=1,"1 Comté 24M 250g",IF('Tableau (3)'!AI12=2,"2 Comté 24M 250g",IF('Tableau (3)'!AI12=3,"3 Comté 24M 250g",IF('Tableau (3)'!AI12=4,"4 Comté 24M 250g",IF('Tableau (3)'!AI12=5,"5 Comté 24M 250g",IF('Tableau (3)'!AI12=6,"6 Comté 24M 250g",IF('Tableau (3)'!AI12=7,"7 Comté 24M 250g",IF('Tableau (3)'!AI12=8,"8 Comté 24M 250g",IF('Tableau (3)'!AI12=9,"9 Comté 24M 250g",IF('Tableau (3)'!AI12=10,"10 Comté 24M 250g",IF('Tableau (3)'!AI12&gt;10,"!!!!!!!!!!!!!!","")))))))))))</f>
        <v/>
      </c>
      <c r="AF14" s="14" t="str">
        <f>IF('Tableau (3)'!AI33=1,"1 Tomme Chèvre 500g",IF('Tableau (3)'!AI33=2,"2 Tomme Chèvre 500g",IF('Tableau (3)'!AI33=3,"3 Tomme Chèvre 500g",IF('Tableau (3)'!AI33=4,"4 Tomme Chèvre 500g",IF('Tableau (3)'!AI33=5,"5 Tomme Chèvre 500g",IF('Tableau (3)'!AI33=6,"6 Tomme Chèvre 500g",IF('Tableau (3)'!AI33=7,"7 Tomme Chèvre 500g",IF('Tableau (3)'!AI33=8,"8 Tomme Chèvre 500g",IF('Tableau (3)'!AI33=9,"9 Tomme Chèvre 500g",IF('Tableau (3)'!AI33=10,"10 Tomme Chèvre 500g",IF('Tableau (3)'!AI33&gt;10,"!!!!!!!!!!!!!!","")))))))))))</f>
        <v/>
      </c>
      <c r="AG14" s="13" t="str">
        <f>IF('Tableau (3)'!AK12=1,"1 Comté 24M 250g",IF('Tableau (3)'!AK12=2,"2 Comté 24M 250g",IF('Tableau (3)'!AK12=3,"3 Comté 24M 250g",IF('Tableau (3)'!AK12=4,"4 Comté 24M 250g",IF('Tableau (3)'!AK12=5,"5 Comté 24M 250g",IF('Tableau (3)'!AK12=6,"6 Comté 24M 250g",IF('Tableau (3)'!AK12=7,"7 Comté 24M 250g",IF('Tableau (3)'!AK12=8,"8 Comté 24M 250g",IF('Tableau (3)'!AK12=9,"9 Comté 24M 250g",IF('Tableau (3)'!AK12=10,"10 Comté 24M 250g",IF('Tableau (3)'!AK12&gt;10,"!!!!!!!!!!!!!!","")))))))))))</f>
        <v/>
      </c>
      <c r="AH14" s="14" t="str">
        <f>IF('Tableau (3)'!AK33=1,"1 Tomme Chèvre 500g",IF('Tableau (3)'!AK33=2,"2 Tomme Chèvre 500g",IF('Tableau (3)'!AK33=3,"3 Tomme Chèvre 500g",IF('Tableau (3)'!AK33=4,"4 Tomme Chèvre 500g",IF('Tableau (3)'!AK33=5,"5 Tomme Chèvre 500g",IF('Tableau (3)'!AK33=6,"6 Tomme Chèvre 500g",IF('Tableau (3)'!AK33=7,"7 Tomme Chèvre 500g",IF('Tableau (3)'!AK33=8,"8 Tomme Chèvre 500g",IF('Tableau (3)'!AK33=9,"9 Tomme Chèvre 500g",IF('Tableau (3)'!AK33=10,"10 Tomme Chèvre 500g",IF('Tableau (3)'!AK33&gt;10,"!!!!!!!!!!!!!!","")))))))))))</f>
        <v/>
      </c>
      <c r="AI14" s="13" t="str">
        <f>IF('Tableau (3)'!AM12=1,"1 Comté 24M 250g",IF('Tableau (3)'!AM12=2,"2 Comté 24M 250g",IF('Tableau (3)'!AM12=3,"3 Comté 24M 250g",IF('Tableau (3)'!AM12=4,"4 Comté 24M 250g",IF('Tableau (3)'!AM12=5,"5 Comté 24M 250g",IF('Tableau (3)'!AM12=6,"6 Comté 24M 250g",IF('Tableau (3)'!AM12=7,"7 Comté 24M 250g",IF('Tableau (3)'!AM12=8,"8 Comté 24M 250g",IF('Tableau (3)'!AM12=9,"9 Comté 24M 250g",IF('Tableau (3)'!AM12=10,"10 Comté 24M 250g",IF('Tableau (3)'!AM12&gt;10,"!!!!!!!!!!!!!!","")))))))))))</f>
        <v/>
      </c>
      <c r="AJ14" s="14" t="str">
        <f>IF('Tableau (3)'!AM33=1,"1 Tomme Chèvre 500g",IF('Tableau (3)'!AM33=2,"2 Tomme Chèvre 500g",IF('Tableau (3)'!AM33=3,"3 Tomme Chèvre 500g",IF('Tableau (3)'!AM33=4,"4 Tomme Chèvre 500g",IF('Tableau (3)'!AM33=5,"5 Tomme Chèvre 500g",IF('Tableau (3)'!AM33=6,"6 Tomme Chèvre 500g",IF('Tableau (3)'!AM33=7,"7 Tomme Chèvre 500g",IF('Tableau (3)'!AM33=8,"8 Tomme Chèvre 500g",IF('Tableau (3)'!AM33=9,"9 Tomme Chèvre 500g",IF('Tableau (3)'!AM33=10,"10 Tomme Chèvre 500g",IF('Tableau (3)'!AM33&gt;10,"!!!!!!!!!!!!!!","")))))))))))</f>
        <v/>
      </c>
      <c r="AK14" s="13" t="str">
        <f>IF('Tableau (3)'!AO12=1,"1 Comté 24M 250g",IF('Tableau (3)'!AO12=2,"2 Comté 24M 250g",IF('Tableau (3)'!AO12=3,"3 Comté 24M 250g",IF('Tableau (3)'!AO12=4,"4 Comté 24M 250g",IF('Tableau (3)'!AO12=5,"5 Comté 24M 250g",IF('Tableau (3)'!AO12=6,"6 Comté 24M 250g",IF('Tableau (3)'!AO12=7,"7 Comté 24M 250g",IF('Tableau (3)'!AO12=8,"8 Comté 24M 250g",IF('Tableau (3)'!AO12=9,"9 Comté 24M 250g",IF('Tableau (3)'!AO12=10,"10 Comté 24M 250g",IF('Tableau (3)'!AO12&gt;10,"!!!!!!!!!!!!!!","")))))))))))</f>
        <v/>
      </c>
      <c r="AL14" s="14" t="str">
        <f>IF('Tableau (3)'!AO33=1,"1 Tomme Chèvre 500g",IF('Tableau (3)'!AO33=2,"2 Tomme Chèvre 500g",IF('Tableau (3)'!AO33=3,"3 Tomme Chèvre 500g",IF('Tableau (3)'!AO33=4,"4 Tomme Chèvre 500g",IF('Tableau (3)'!AO33=5,"5 Tomme Chèvre 500g",IF('Tableau (3)'!AO33=6,"6 Tomme Chèvre 500g",IF('Tableau (3)'!AO33=7,"7 Tomme Chèvre 500g",IF('Tableau (3)'!AO33=8,"8 Tomme Chèvre 500g",IF('Tableau (3)'!AO33=9,"9 Tomme Chèvre 500g",IF('Tableau (3)'!AO33=10,"10 Tomme Chèvre 500g",IF('Tableau (3)'!AO33&gt;10,"!!!!!!!!!!!!!!","")))))))))))</f>
        <v/>
      </c>
      <c r="AM14" s="13" t="str">
        <f>IF('Tableau (3)'!AQ12=1,"1 Comté 24M 250g",IF('Tableau (3)'!AQ12=2,"2 Comté 24M 250g",IF('Tableau (3)'!AQ12=3,"3 Comté 24M 250g",IF('Tableau (3)'!AQ12=4,"4 Comté 24M 250g",IF('Tableau (3)'!AQ12=5,"5 Comté 24M 250g",IF('Tableau (3)'!AQ12=6,"6 Comté 24M 250g",IF('Tableau (3)'!AQ12=7,"7 Comté 24M 250g",IF('Tableau (3)'!AQ12=8,"8 Comté 24M 250g",IF('Tableau (3)'!AQ12=9,"9 Comté 24M 250g",IF('Tableau (3)'!AQ12=10,"10 Comté 24M 250g",IF('Tableau (3)'!AQ12&gt;10,"!!!!!!!!!!!!!!","")))))))))))</f>
        <v/>
      </c>
      <c r="AN14" s="14" t="str">
        <f>IF('Tableau (3)'!AQ33=1,"1 Tomme Chèvre 500g",IF('Tableau (3)'!AQ33=2,"2 Tomme Chèvre 500g",IF('Tableau (3)'!AQ33=3,"3 Tomme Chèvre 500g",IF('Tableau (3)'!AQ33=4,"4 Tomme Chèvre 500g",IF('Tableau (3)'!AQ33=5,"5 Tomme Chèvre 500g",IF('Tableau (3)'!AQ33=6,"6 Tomme Chèvre 500g",IF('Tableau (3)'!AQ33=7,"7 Tomme Chèvre 500g",IF('Tableau (3)'!AQ33=8,"8 Tomme Chèvre 500g",IF('Tableau (3)'!AQ33=9,"9 Tomme Chèvre 500g",IF('Tableau (3)'!AQ33=10,"10 Tomme Chèvre 500g",IF('Tableau (3)'!AQ33&gt;10,"!!!!!!!!!!!!!!","")))))))))))</f>
        <v/>
      </c>
      <c r="AO14" s="13" t="str">
        <f>IF('Tableau (3)'!AS12=1,"1 Comté 24M 250g",IF('Tableau (3)'!AS12=2,"2 Comté 24M 250g",IF('Tableau (3)'!AS12=3,"3 Comté 24M 250g",IF('Tableau (3)'!AS12=4,"4 Comté 24M 250g",IF('Tableau (3)'!AS12=5,"5 Comté 24M 250g",IF('Tableau (3)'!AS12=6,"6 Comté 24M 250g",IF('Tableau (3)'!AS12=7,"7 Comté 24M 250g",IF('Tableau (3)'!AS12=8,"8 Comté 24M 250g",IF('Tableau (3)'!AS12=9,"9 Comté 24M 250g",IF('Tableau (3)'!AS12=10,"10 Comté 24M 250g",IF('Tableau (3)'!AS12&gt;10,"!!!!!!!!!!!!!!","")))))))))))</f>
        <v/>
      </c>
      <c r="AP14" s="14" t="str">
        <f>IF('Tableau (3)'!AS33=1,"1 Tomme Chèvre 500g",IF('Tableau (3)'!AS33=2,"2 Tomme Chèvre 500g",IF('Tableau (3)'!AS33=3,"3 Tomme Chèvre 500g",IF('Tableau (3)'!AS33=4,"4 Tomme Chèvre 500g",IF('Tableau (3)'!AS33=5,"5 Tomme Chèvre 500g",IF('Tableau (3)'!AS33=6,"6 Tomme Chèvre 500g",IF('Tableau (3)'!AS33=7,"7 Tomme Chèvre 500g",IF('Tableau (3)'!AS33=8,"8 Tomme Chèvre 500g",IF('Tableau (3)'!AS33=9,"9 Tomme Chèvre 500g",IF('Tableau (3)'!AS33=10,"10 Tomme Chèvre 500g",IF('Tableau (3)'!AS33&gt;10,"!!!!!!!!!!!!!!","")))))))))))</f>
        <v/>
      </c>
      <c r="AQ14" s="13" t="str">
        <f>IF('Tableau (3)'!AU12=1,"1 Comté 24M 250g",IF('Tableau (3)'!AU12=2,"2 Comté 24M 250g",IF('Tableau (3)'!AU12=3,"3 Comté 24M 250g",IF('Tableau (3)'!AU12=4,"4 Comté 24M 250g",IF('Tableau (3)'!AU12=5,"5 Comté 24M 250g",IF('Tableau (3)'!AU12=6,"6 Comté 24M 250g",IF('Tableau (3)'!AU12=7,"7 Comté 24M 250g",IF('Tableau (3)'!AU12=8,"8 Comté 24M 250g",IF('Tableau (3)'!AU12=9,"9 Comté 24M 250g",IF('Tableau (3)'!AU12=10,"10 Comté 24M 250g",IF('Tableau (3)'!AU12&gt;10,"!!!!!!!!!!!!!!","")))))))))))</f>
        <v/>
      </c>
      <c r="AR14" s="14" t="str">
        <f>IF('Tableau (3)'!AU33=1,"1 Tomme Chèvre 500g",IF('Tableau (3)'!AU33=2,"2 Tomme Chèvre 500g",IF('Tableau (3)'!AU33=3,"3 Tomme Chèvre 500g",IF('Tableau (3)'!AU33=4,"4 Tomme Chèvre 500g",IF('Tableau (3)'!AU33=5,"5 Tomme Chèvre 500g",IF('Tableau (3)'!AU33=6,"6 Tomme Chèvre 500g",IF('Tableau (3)'!AU33=7,"7 Tomme Chèvre 500g",IF('Tableau (3)'!AU33=8,"8 Tomme Chèvre 500g",IF('Tableau (3)'!AU33=9,"9 Tomme Chèvre 500g",IF('Tableau (3)'!AU33=10,"10 Tomme Chèvre 500g",IF('Tableau (3)'!AU33&gt;10,"!!!!!!!!!!!!!!","")))))))))))</f>
        <v/>
      </c>
      <c r="AS14" s="13" t="str">
        <f>IF('Tableau (3)'!AW12=1,"1 Comté 24M 250g",IF('Tableau (3)'!AW12=2,"2 Comté 24M 250g",IF('Tableau (3)'!AW12=3,"3 Comté 24M 250g",IF('Tableau (3)'!AW12=4,"4 Comté 24M 250g",IF('Tableau (3)'!AW12=5,"5 Comté 24M 250g",IF('Tableau (3)'!AW12=6,"6 Comté 24M 250g",IF('Tableau (3)'!AW12=7,"7 Comté 24M 250g",IF('Tableau (3)'!AW12=8,"8 Comté 24M 250g",IF('Tableau (3)'!AW12=9,"9 Comté 24M 250g",IF('Tableau (3)'!AW12=10,"10 Comté 24M 250g",IF('Tableau (3)'!AW12&gt;10,"!!!!!!!!!!!!!!","")))))))))))</f>
        <v/>
      </c>
      <c r="AT14" s="14" t="str">
        <f>IF('Tableau (3)'!AW33=1,"1 Tomme Chèvre 500g",IF('Tableau (3)'!AW33=2,"2 Tomme Chèvre 500g",IF('Tableau (3)'!AW33=3,"3 Tomme Chèvre 500g",IF('Tableau (3)'!AW33=4,"4 Tomme Chèvre 500g",IF('Tableau (3)'!AW33=5,"5 Tomme Chèvre 500g",IF('Tableau (3)'!AW33=6,"6 Tomme Chèvre 500g",IF('Tableau (3)'!AW33=7,"7 Tomme Chèvre 500g",IF('Tableau (3)'!AW33=8,"8 Tomme Chèvre 500g",IF('Tableau (3)'!AW33=9,"9 Tomme Chèvre 500g",IF('Tableau (3)'!AW33=10,"10 Tomme Chèvre 500g",IF('Tableau (3)'!AW33&gt;10,"!!!!!!!!!!!!!!","")))))))))))</f>
        <v/>
      </c>
      <c r="AU14" s="13" t="str">
        <f>IF('Tableau (3)'!AY12=1,"1 Comté 24M 250g",IF('Tableau (3)'!AY12=2,"2 Comté 24M 250g",IF('Tableau (3)'!AY12=3,"3 Comté 24M 250g",IF('Tableau (3)'!AY12=4,"4 Comté 24M 250g",IF('Tableau (3)'!AY12=5,"5 Comté 24M 250g",IF('Tableau (3)'!AY12=6,"6 Comté 24M 250g",IF('Tableau (3)'!AY12=7,"7 Comté 24M 250g",IF('Tableau (3)'!AY12=8,"8 Comté 24M 250g",IF('Tableau (3)'!AY12=9,"9 Comté 24M 250g",IF('Tableau (3)'!AY12=10,"10 Comté 24M 250g",IF('Tableau (3)'!AY12&gt;10,"!!!!!!!!!!!!!!","")))))))))))</f>
        <v/>
      </c>
      <c r="AV14" s="14" t="str">
        <f>IF('Tableau (3)'!AY33=1,"1 Tomme Chèvre 500g",IF('Tableau (3)'!AY33=2,"2 Tomme Chèvre 500g",IF('Tableau (3)'!AY33=3,"3 Tomme Chèvre 500g",IF('Tableau (3)'!AY33=4,"4 Tomme Chèvre 500g",IF('Tableau (3)'!AY33=5,"5 Tomme Chèvre 500g",IF('Tableau (3)'!AY33=6,"6 Tomme Chèvre 500g",IF('Tableau (3)'!AY33=7,"7 Tomme Chèvre 500g",IF('Tableau (3)'!AY33=8,"8 Tomme Chèvre 500g",IF('Tableau (3)'!AY33=9,"9 Tomme Chèvre 500g",IF('Tableau (3)'!AY33=10,"10 Tomme Chèvre 500g",IF('Tableau (3)'!AY33&gt;10,"!!!!!!!!!!!!!!","")))))))))))</f>
        <v/>
      </c>
      <c r="AW14" s="13" t="str">
        <f>IF('Tableau (3)'!BA12=1,"1 Comté 24M 250g",IF('Tableau (3)'!BA12=2,"2 Comté 24M 250g",IF('Tableau (3)'!BA12=3,"3 Comté 24M 250g",IF('Tableau (3)'!BA12=4,"4 Comté 24M 250g",IF('Tableau (3)'!BA12=5,"5 Comté 24M 250g",IF('Tableau (3)'!BA12=6,"6 Comté 24M 250g",IF('Tableau (3)'!BA12=7,"7 Comté 24M 250g",IF('Tableau (3)'!BA12=8,"8 Comté 24M 250g",IF('Tableau (3)'!BA12=9,"9 Comté 24M 250g",IF('Tableau (3)'!BA12=10,"10 Comté 24M 250g",IF('Tableau (3)'!BA12&gt;10,"!!!!!!!!!!!!!!","")))))))))))</f>
        <v/>
      </c>
      <c r="AX14" s="14" t="str">
        <f>IF('Tableau (3)'!BA33=1,"1 Tomme Chèvre 500g",IF('Tableau (3)'!BA33=2,"2 Tomme Chèvre 500g",IF('Tableau (3)'!BA33=3,"3 Tomme Chèvre 500g",IF('Tableau (3)'!BA33=4,"4 Tomme Chèvre 500g",IF('Tableau (3)'!BA33=5,"5 Tomme Chèvre 500g",IF('Tableau (3)'!BA33=6,"6 Tomme Chèvre 500g",IF('Tableau (3)'!BA33=7,"7 Tomme Chèvre 500g",IF('Tableau (3)'!BA33=8,"8 Tomme Chèvre 500g",IF('Tableau (3)'!BA33=9,"9 Tomme Chèvre 500g",IF('Tableau (3)'!BA33=10,"10 Tomme Chèvre 500g",IF('Tableau (3)'!BA33&gt;10,"!!!!!!!!!!!!!!","")))))))))))</f>
        <v/>
      </c>
      <c r="AY14" s="13" t="str">
        <f>IF('Tableau (3)'!BC12=1,"1 Comté 24M 250g",IF('Tableau (3)'!BC12=2,"2 Comté 24M 250g",IF('Tableau (3)'!BC12=3,"3 Comté 24M 250g",IF('Tableau (3)'!BC12=4,"4 Comté 24M 250g",IF('Tableau (3)'!BC12=5,"5 Comté 24M 250g",IF('Tableau (3)'!BC12=6,"6 Comté 24M 250g",IF('Tableau (3)'!BC12=7,"7 Comté 24M 250g",IF('Tableau (3)'!BC12=8,"8 Comté 24M 250g",IF('Tableau (3)'!BC12=9,"9 Comté 24M 250g",IF('Tableau (3)'!BC12=10,"10 Comté 24M 250g",IF('Tableau (3)'!BC12&gt;10,"!!!!!!!!!!!!!!","")))))))))))</f>
        <v/>
      </c>
      <c r="AZ14" s="14" t="str">
        <f>IF('Tableau (3)'!BC33=1,"1 Tomme Chèvre 500g",IF('Tableau (3)'!BC33=2,"2 Tomme Chèvre 500g",IF('Tableau (3)'!BC33=3,"3 Tomme Chèvre 500g",IF('Tableau (3)'!BC33=4,"4 Tomme Chèvre 500g",IF('Tableau (3)'!BC33=5,"5 Tomme Chèvre 500g",IF('Tableau (3)'!BC33=6,"6 Tomme Chèvre 500g",IF('Tableau (3)'!BC33=7,"7 Tomme Chèvre 500g",IF('Tableau (3)'!BC33=8,"8 Tomme Chèvre 500g",IF('Tableau (3)'!BC33=9,"9 Tomme Chèvre 500g",IF('Tableau (3)'!BC33=10,"10 Tomme Chèvre 500g",IF('Tableau (3)'!BC33&gt;10,"!!!!!!!!!!!!!!","")))))))))))</f>
        <v/>
      </c>
      <c r="BA14" s="13" t="str">
        <f>IF('Tableau (3)'!BE12=1,"1 Comté 24M 250g",IF('Tableau (3)'!BE12=2,"2 Comté 24M 250g",IF('Tableau (3)'!BE12=3,"3 Comté 24M 250g",IF('Tableau (3)'!BE12=4,"4 Comté 24M 250g",IF('Tableau (3)'!BE12=5,"5 Comté 24M 250g",IF('Tableau (3)'!BE12=6,"6 Comté 24M 250g",IF('Tableau (3)'!BE12=7,"7 Comté 24M 250g",IF('Tableau (3)'!BE12=8,"8 Comté 24M 250g",IF('Tableau (3)'!BE12=9,"9 Comté 24M 250g",IF('Tableau (3)'!BE12=10,"10 Comté 24M 250g",IF('Tableau (3)'!BE12&gt;10,"!!!!!!!!!!!!!!","")))))))))))</f>
        <v/>
      </c>
      <c r="BB14" s="14" t="str">
        <f>IF('Tableau (3)'!BE33=1,"1 Tomme Chèvre 500g",IF('Tableau (3)'!BE33=2,"2 Tomme Chèvre 500g",IF('Tableau (3)'!BE33=3,"3 Tomme Chèvre 500g",IF('Tableau (3)'!BE33=4,"4 Tomme Chèvre 500g",IF('Tableau (3)'!BE33=5,"5 Tomme Chèvre 500g",IF('Tableau (3)'!BE33=6,"6 Tomme Chèvre 500g",IF('Tableau (3)'!BE33=7,"7 Tomme Chèvre 500g",IF('Tableau (3)'!BE33=8,"8 Tomme Chèvre 500g",IF('Tableau (3)'!BE33=9,"9 Tomme Chèvre 500g",IF('Tableau (3)'!BE33=10,"10 Tomme Chèvre 500g",IF('Tableau (3)'!BE33&gt;10,"!!!!!!!!!!!!!!","")))))))))))</f>
        <v/>
      </c>
      <c r="BC14" s="13" t="str">
        <f>IF('Tableau (3)'!BG12=1,"1 Comté 24M 250g",IF('Tableau (3)'!BG12=2,"2 Comté 24M 250g",IF('Tableau (3)'!BG12=3,"3 Comté 24M 250g",IF('Tableau (3)'!BG12=4,"4 Comté 24M 250g",IF('Tableau (3)'!BG12=5,"5 Comté 24M 250g",IF('Tableau (3)'!BG12=6,"6 Comté 24M 250g",IF('Tableau (3)'!BG12=7,"7 Comté 24M 250g",IF('Tableau (3)'!BG12=8,"8 Comté 24M 250g",IF('Tableau (3)'!BG12=9,"9 Comté 24M 250g",IF('Tableau (3)'!BG12=10,"10 Comté 24M 250g",IF('Tableau (3)'!BG12&gt;10,"!!!!!!!!!!!!!!","")))))))))))</f>
        <v/>
      </c>
      <c r="BD14" s="14" t="str">
        <f>IF('Tableau (3)'!BG33=1,"1 Tomme Chèvre 500g",IF('Tableau (3)'!BG33=2,"2 Tomme Chèvre 500g",IF('Tableau (3)'!BG33=3,"3 Tomme Chèvre 500g",IF('Tableau (3)'!BG33=4,"4 Tomme Chèvre 500g",IF('Tableau (3)'!BG33=5,"5 Tomme Chèvre 500g",IF('Tableau (3)'!BG33=6,"6 Tomme Chèvre 500g",IF('Tableau (3)'!BG33=7,"7 Tomme Chèvre 500g",IF('Tableau (3)'!BG33=8,"8 Tomme Chèvre 500g",IF('Tableau (3)'!BG33=9,"9 Tomme Chèvre 500g",IF('Tableau (3)'!BG33=10,"10 Tomme Chèvre 500g",IF('Tableau (3)'!BG33&gt;10,"!!!!!!!!!!!!!!","")))))))))))</f>
        <v/>
      </c>
      <c r="BE14" s="13" t="str">
        <f>IF('Tableau (3)'!BI12=1,"1 Comté 24M 250g",IF('Tableau (3)'!BI12=2,"2 Comté 24M 250g",IF('Tableau (3)'!BI12=3,"3 Comté 24M 250g",IF('Tableau (3)'!BI12=4,"4 Comté 24M 250g",IF('Tableau (3)'!BI12=5,"5 Comté 24M 250g",IF('Tableau (3)'!BI12=6,"6 Comté 24M 250g",IF('Tableau (3)'!BI12=7,"7 Comté 24M 250g",IF('Tableau (3)'!BI12=8,"8 Comté 24M 250g",IF('Tableau (3)'!BI12=9,"9 Comté 24M 250g",IF('Tableau (3)'!BI12=10,"10 Comté 24M 250g",IF('Tableau (3)'!BI12&gt;10,"!!!!!!!!!!!!!!","")))))))))))</f>
        <v/>
      </c>
      <c r="BF14" s="14" t="str">
        <f>IF('Tableau (3)'!BI33=1,"1 Tomme Chèvre 500g",IF('Tableau (3)'!BI33=2,"2 Tomme Chèvre 500g",IF('Tableau (3)'!BI33=3,"3 Tomme Chèvre 500g",IF('Tableau (3)'!BI33=4,"4 Tomme Chèvre 500g",IF('Tableau (3)'!BI33=5,"5 Tomme Chèvre 500g",IF('Tableau (3)'!BI33=6,"6 Tomme Chèvre 500g",IF('Tableau (3)'!BI33=7,"7 Tomme Chèvre 500g",IF('Tableau (3)'!BI33=8,"8 Tomme Chèvre 500g",IF('Tableau (3)'!BI33=9,"9 Tomme Chèvre 500g",IF('Tableau (3)'!BI33=10,"10 Tomme Chèvre 500g",IF('Tableau (3)'!BI33&gt;10,"!!!!!!!!!!!!!!","")))))))))))</f>
        <v/>
      </c>
      <c r="BG14" s="13" t="str">
        <f>IF('Tableau (3)'!BK12=1,"1 Comté 24M 250g",IF('Tableau (3)'!BK12=2,"2 Comté 24M 250g",IF('Tableau (3)'!BK12=3,"3 Comté 24M 250g",IF('Tableau (3)'!BK12=4,"4 Comté 24M 250g",IF('Tableau (3)'!BK12=5,"5 Comté 24M 250g",IF('Tableau (3)'!BK12=6,"6 Comté 24M 250g",IF('Tableau (3)'!BK12=7,"7 Comté 24M 250g",IF('Tableau (3)'!BK12=8,"8 Comté 24M 250g",IF('Tableau (3)'!BK12=9,"9 Comté 24M 250g",IF('Tableau (3)'!BK12=10,"10 Comté 24M 250g",IF('Tableau (3)'!BK12&gt;10,"!!!!!!!!!!!!!!","")))))))))))</f>
        <v/>
      </c>
      <c r="BH14" s="14" t="str">
        <f>IF('Tableau (3)'!BK33=1,"1 Tomme Chèvre 500g",IF('Tableau (3)'!BK33=2,"2 Tomme Chèvre 500g",IF('Tableau (3)'!BK33=3,"3 Tomme Chèvre 500g",IF('Tableau (3)'!BK33=4,"4 Tomme Chèvre 500g",IF('Tableau (3)'!BK33=5,"5 Tomme Chèvre 500g",IF('Tableau (3)'!BK33=6,"6 Tomme Chèvre 500g",IF('Tableau (3)'!BK33=7,"7 Tomme Chèvre 500g",IF('Tableau (3)'!BK33=8,"8 Tomme Chèvre 500g",IF('Tableau (3)'!BK33=9,"9 Tomme Chèvre 500g",IF('Tableau (3)'!BK33=10,"10 Tomme Chèvre 500g",IF('Tableau (3)'!BK33&gt;10,"!!!!!!!!!!!!!!","")))))))))))</f>
        <v/>
      </c>
      <c r="BI14" s="13" t="str">
        <f>IF('Tableau (3)'!BM12=1,"1 Comté 24M 250g",IF('Tableau (3)'!BM12=2,"2 Comté 24M 250g",IF('Tableau (3)'!BM12=3,"3 Comté 24M 250g",IF('Tableau (3)'!BM12=4,"4 Comté 24M 250g",IF('Tableau (3)'!BM12=5,"5 Comté 24M 250g",IF('Tableau (3)'!BM12=6,"6 Comté 24M 250g",IF('Tableau (3)'!BM12=7,"7 Comté 24M 250g",IF('Tableau (3)'!BM12=8,"8 Comté 24M 250g",IF('Tableau (3)'!BM12=9,"9 Comté 24M 250g",IF('Tableau (3)'!BM12=10,"10 Comté 24M 250g",IF('Tableau (3)'!BM12&gt;10,"!!!!!!!!!!!!!!","")))))))))))</f>
        <v/>
      </c>
      <c r="BJ14" s="14" t="str">
        <f>IF('Tableau (3)'!BM33=1,"1 Tomme Chèvre 500g",IF('Tableau (3)'!BM33=2,"2 Tomme Chèvre 500g",IF('Tableau (3)'!BM33=3,"3 Tomme Chèvre 500g",IF('Tableau (3)'!BM33=4,"4 Tomme Chèvre 500g",IF('Tableau (3)'!BM33=5,"5 Tomme Chèvre 500g",IF('Tableau (3)'!BM33=6,"6 Tomme Chèvre 500g",IF('Tableau (3)'!BM33=7,"7 Tomme Chèvre 500g",IF('Tableau (3)'!BM33=8,"8 Tomme Chèvre 500g",IF('Tableau (3)'!BM33=9,"9 Tomme Chèvre 500g",IF('Tableau (3)'!BM33=10,"10 Tomme Chèvre 500g",IF('Tableau (3)'!BM33&gt;10,"!!!!!!!!!!!!!!","")))))))))))</f>
        <v/>
      </c>
      <c r="BK14" s="13" t="str">
        <f>IF('Tableau (3)'!BO12=1,"1 Comté 24M 250g",IF('Tableau (3)'!BO12=2,"2 Comté 24M 250g",IF('Tableau (3)'!BO12=3,"3 Comté 24M 250g",IF('Tableau (3)'!BO12=4,"4 Comté 24M 250g",IF('Tableau (3)'!BO12=5,"5 Comté 24M 250g",IF('Tableau (3)'!BO12=6,"6 Comté 24M 250g",IF('Tableau (3)'!BO12=7,"7 Comté 24M 250g",IF('Tableau (3)'!BO12=8,"8 Comté 24M 250g",IF('Tableau (3)'!BO12=9,"9 Comté 24M 250g",IF('Tableau (3)'!BO12=10,"10 Comté 24M 250g",IF('Tableau (3)'!BO12&gt;10,"!!!!!!!!!!!!!!","")))))))))))</f>
        <v/>
      </c>
      <c r="BL14" s="14" t="str">
        <f>IF('Tableau (3)'!BO33=1,"1 Tomme Chèvre 500g",IF('Tableau (3)'!BO33=2,"2 Tomme Chèvre 500g",IF('Tableau (3)'!BO33=3,"3 Tomme Chèvre 500g",IF('Tableau (3)'!BO33=4,"4 Tomme Chèvre 500g",IF('Tableau (3)'!BO33=5,"5 Tomme Chèvre 500g",IF('Tableau (3)'!BO33=6,"6 Tomme Chèvre 500g",IF('Tableau (3)'!BO33=7,"7 Tomme Chèvre 500g",IF('Tableau (3)'!BO33=8,"8 Tomme Chèvre 500g",IF('Tableau (3)'!BO33=9,"9 Tomme Chèvre 500g",IF('Tableau (3)'!BO33=10,"10 Tomme Chèvre 500g",IF('Tableau (3)'!BO33&gt;10,"!!!!!!!!!!!!!!","")))))))))))</f>
        <v/>
      </c>
      <c r="BM14" s="13" t="str">
        <f>IF('Tableau (3)'!BQ12=1,"1 Comté 24M 250g",IF('Tableau (3)'!BQ12=2,"2 Comté 24M 250g",IF('Tableau (3)'!BQ12=3,"3 Comté 24M 250g",IF('Tableau (3)'!BQ12=4,"4 Comté 24M 250g",IF('Tableau (3)'!BQ12=5,"5 Comté 24M 250g",IF('Tableau (3)'!BQ12=6,"6 Comté 24M 250g",IF('Tableau (3)'!BQ12=7,"7 Comté 24M 250g",IF('Tableau (3)'!BQ12=8,"8 Comté 24M 250g",IF('Tableau (3)'!BQ12=9,"9 Comté 24M 250g",IF('Tableau (3)'!BQ12=10,"10 Comté 24M 250g",IF('Tableau (3)'!BQ12&gt;10,"!!!!!!!!!!!!!!","")))))))))))</f>
        <v/>
      </c>
      <c r="BN14" s="14" t="str">
        <f>IF('Tableau (3)'!BQ33=1,"1 Tomme Chèvre 500g",IF('Tableau (3)'!BQ33=2,"2 Tomme Chèvre 500g",IF('Tableau (3)'!BQ33=3,"3 Tomme Chèvre 500g",IF('Tableau (3)'!BQ33=4,"4 Tomme Chèvre 500g",IF('Tableau (3)'!BQ33=5,"5 Tomme Chèvre 500g",IF('Tableau (3)'!BQ33=6,"6 Tomme Chèvre 500g",IF('Tableau (3)'!BQ33=7,"7 Tomme Chèvre 500g",IF('Tableau (3)'!BQ33=8,"8 Tomme Chèvre 500g",IF('Tableau (3)'!BQ33=9,"9 Tomme Chèvre 500g",IF('Tableau (3)'!BQ33=10,"10 Tomme Chèvre 500g",IF('Tableau (3)'!BQ33&gt;10,"!!!!!!!!!!!!!!","")))))))))))</f>
        <v/>
      </c>
      <c r="BO14" s="13" t="str">
        <f>IF('Tableau (3)'!BS12=1,"1 Comté 24M 250g",IF('Tableau (3)'!BS12=2,"2 Comté 24M 250g",IF('Tableau (3)'!BS12=3,"3 Comté 24M 250g",IF('Tableau (3)'!BS12=4,"4 Comté 24M 250g",IF('Tableau (3)'!BS12=5,"5 Comté 24M 250g",IF('Tableau (3)'!BS12=6,"6 Comté 24M 250g",IF('Tableau (3)'!BS12=7,"7 Comté 24M 250g",IF('Tableau (3)'!BS12=8,"8 Comté 24M 250g",IF('Tableau (3)'!BS12=9,"9 Comté 24M 250g",IF('Tableau (3)'!BS12=10,"10 Comté 24M 250g",IF('Tableau (3)'!BS12&gt;10,"!!!!!!!!!!!!!!","")))))))))))</f>
        <v/>
      </c>
      <c r="BP14" s="14" t="str">
        <f>IF('Tableau (3)'!BS33=1,"1 Tomme Chèvre 500g",IF('Tableau (3)'!BS33=2,"2 Tomme Chèvre 500g",IF('Tableau (3)'!BS33=3,"3 Tomme Chèvre 500g",IF('Tableau (3)'!BS33=4,"4 Tomme Chèvre 500g",IF('Tableau (3)'!BS33=5,"5 Tomme Chèvre 500g",IF('Tableau (3)'!BS33=6,"6 Tomme Chèvre 500g",IF('Tableau (3)'!BS33=7,"7 Tomme Chèvre 500g",IF('Tableau (3)'!BS33=8,"8 Tomme Chèvre 500g",IF('Tableau (3)'!BS33=9,"9 Tomme Chèvre 500g",IF('Tableau (3)'!BS33=10,"10 Tomme Chèvre 500g",IF('Tableau (3)'!BS33&gt;10,"!!!!!!!!!!!!!!","")))))))))))</f>
        <v/>
      </c>
      <c r="BQ14" s="13" t="str">
        <f>IF('Tableau (3)'!BU12=1,"1 Comté 24M 250g",IF('Tableau (3)'!BU12=2,"2 Comté 24M 250g",IF('Tableau (3)'!BU12=3,"3 Comté 24M 250g",IF('Tableau (3)'!BU12=4,"4 Comté 24M 250g",IF('Tableau (3)'!BU12=5,"5 Comté 24M 250g",IF('Tableau (3)'!BU12=6,"6 Comté 24M 250g",IF('Tableau (3)'!BU12=7,"7 Comté 24M 250g",IF('Tableau (3)'!BU12=8,"8 Comté 24M 250g",IF('Tableau (3)'!BU12=9,"9 Comté 24M 250g",IF('Tableau (3)'!BU12=10,"10 Comté 24M 250g",IF('Tableau (3)'!BU12&gt;10,"!!!!!!!!!!!!!!","")))))))))))</f>
        <v/>
      </c>
      <c r="BR14" s="14" t="str">
        <f>IF('Tableau (3)'!BU33=1,"1 Tomme Chèvre 500g",IF('Tableau (3)'!BU33=2,"2 Tomme Chèvre 500g",IF('Tableau (3)'!BU33=3,"3 Tomme Chèvre 500g",IF('Tableau (3)'!BU33=4,"4 Tomme Chèvre 500g",IF('Tableau (3)'!BU33=5,"5 Tomme Chèvre 500g",IF('Tableau (3)'!BU33=6,"6 Tomme Chèvre 500g",IF('Tableau (3)'!BU33=7,"7 Tomme Chèvre 500g",IF('Tableau (3)'!BU33=8,"8 Tomme Chèvre 500g",IF('Tableau (3)'!BU33=9,"9 Tomme Chèvre 500g",IF('Tableau (3)'!BU33=10,"10 Tomme Chèvre 500g",IF('Tableau (3)'!BU33&gt;10,"!!!!!!!!!!!!!!","")))))))))))</f>
        <v/>
      </c>
      <c r="BS14" s="13" t="str">
        <f>IF('Tableau (3)'!BW12=1,"1 Comté 24M 250g",IF('Tableau (3)'!BW12=2,"2 Comté 24M 250g",IF('Tableau (3)'!BW12=3,"3 Comté 24M 250g",IF('Tableau (3)'!BW12=4,"4 Comté 24M 250g",IF('Tableau (3)'!BW12=5,"5 Comté 24M 250g",IF('Tableau (3)'!BW12=6,"6 Comté 24M 250g",IF('Tableau (3)'!BW12=7,"7 Comté 24M 250g",IF('Tableau (3)'!BW12=8,"8 Comté 24M 250g",IF('Tableau (3)'!BW12=9,"9 Comté 24M 250g",IF('Tableau (3)'!BW12=10,"10 Comté 24M 250g",IF('Tableau (3)'!BW12&gt;10,"!!!!!!!!!!!!!!","")))))))))))</f>
        <v/>
      </c>
      <c r="BT14" s="14" t="str">
        <f>IF('Tableau (3)'!BW33=1,"1 Tomme Chèvre 500g",IF('Tableau (3)'!BW33=2,"2 Tomme Chèvre 500g",IF('Tableau (3)'!BW33=3,"3 Tomme Chèvre 500g",IF('Tableau (3)'!BW33=4,"4 Tomme Chèvre 500g",IF('Tableau (3)'!BW33=5,"5 Tomme Chèvre 500g",IF('Tableau (3)'!BW33=6,"6 Tomme Chèvre 500g",IF('Tableau (3)'!BW33=7,"7 Tomme Chèvre 500g",IF('Tableau (3)'!BW33=8,"8 Tomme Chèvre 500g",IF('Tableau (3)'!BW33=9,"9 Tomme Chèvre 500g",IF('Tableau (3)'!BW33=10,"10 Tomme Chèvre 500g",IF('Tableau (3)'!BW33&gt;10,"!!!!!!!!!!!!!!","")))))))))))</f>
        <v/>
      </c>
      <c r="BU14" s="13" t="str">
        <f>IF('Tableau (3)'!BY12=1,"1 Comté 24M 250g",IF('Tableau (3)'!BY12=2,"2 Comté 24M 250g",IF('Tableau (3)'!BY12=3,"3 Comté 24M 250g",IF('Tableau (3)'!BY12=4,"4 Comté 24M 250g",IF('Tableau (3)'!BY12=5,"5 Comté 24M 250g",IF('Tableau (3)'!BY12=6,"6 Comté 24M 250g",IF('Tableau (3)'!BY12=7,"7 Comté 24M 250g",IF('Tableau (3)'!BY12=8,"8 Comté 24M 250g",IF('Tableau (3)'!BY12=9,"9 Comté 24M 250g",IF('Tableau (3)'!BY12=10,"10 Comté 24M 250g",IF('Tableau (3)'!BY12&gt;10,"!!!!!!!!!!!!!!","")))))))))))</f>
        <v/>
      </c>
      <c r="BV14" s="14" t="str">
        <f>IF('Tableau (3)'!BY33=1,"1 Tomme Chèvre 500g",IF('Tableau (3)'!BY33=2,"2 Tomme Chèvre 500g",IF('Tableau (3)'!BY33=3,"3 Tomme Chèvre 500g",IF('Tableau (3)'!BY33=4,"4 Tomme Chèvre 500g",IF('Tableau (3)'!BY33=5,"5 Tomme Chèvre 500g",IF('Tableau (3)'!BY33=6,"6 Tomme Chèvre 500g",IF('Tableau (3)'!BY33=7,"7 Tomme Chèvre 500g",IF('Tableau (3)'!BY33=8,"8 Tomme Chèvre 500g",IF('Tableau (3)'!BY33=9,"9 Tomme Chèvre 500g",IF('Tableau (3)'!BY33=10,"10 Tomme Chèvre 500g",IF('Tableau (3)'!BY33&gt;10,"!!!!!!!!!!!!!!","")))))))))))</f>
        <v/>
      </c>
      <c r="BW14" s="13" t="str">
        <f>IF('Tableau (3)'!CA12=1,"1 Comté 24M 250g",IF('Tableau (3)'!CA12=2,"2 Comté 24M 250g",IF('Tableau (3)'!CA12=3,"3 Comté 24M 250g",IF('Tableau (3)'!CA12=4,"4 Comté 24M 250g",IF('Tableau (3)'!CA12=5,"5 Comté 24M 250g",IF('Tableau (3)'!CA12=6,"6 Comté 24M 250g",IF('Tableau (3)'!CA12=7,"7 Comté 24M 250g",IF('Tableau (3)'!CA12=8,"8 Comté 24M 250g",IF('Tableau (3)'!CA12=9,"9 Comté 24M 250g",IF('Tableau (3)'!CA12=10,"10 Comté 24M 250g",IF('Tableau (3)'!CA12&gt;10,"!!!!!!!!!!!!!!","")))))))))))</f>
        <v/>
      </c>
      <c r="BX14" s="14" t="str">
        <f>IF('Tableau (3)'!CA33=1,"1 Tomme Chèvre 500g",IF('Tableau (3)'!CA33=2,"2 Tomme Chèvre 500g",IF('Tableau (3)'!CA33=3,"3 Tomme Chèvre 500g",IF('Tableau (3)'!CA33=4,"4 Tomme Chèvre 500g",IF('Tableau (3)'!CA33=5,"5 Tomme Chèvre 500g",IF('Tableau (3)'!CA33=6,"6 Tomme Chèvre 500g",IF('Tableau (3)'!CA33=7,"7 Tomme Chèvre 500g",IF('Tableau (3)'!CA33=8,"8 Tomme Chèvre 500g",IF('Tableau (3)'!CA33=9,"9 Tomme Chèvre 500g",IF('Tableau (3)'!CA33=10,"10 Tomme Chèvre 500g",IF('Tableau (3)'!CA33&gt;10,"!!!!!!!!!!!!!!","")))))))))))</f>
        <v/>
      </c>
      <c r="BY14" s="13" t="str">
        <f>IF('Tableau (3)'!CC12=1,"1 Comté 24M 250g",IF('Tableau (3)'!CC12=2,"2 Comté 24M 250g",IF('Tableau (3)'!CC12=3,"3 Comté 24M 250g",IF('Tableau (3)'!CC12=4,"4 Comté 24M 250g",IF('Tableau (3)'!CC12=5,"5 Comté 24M 250g",IF('Tableau (3)'!CC12=6,"6 Comté 24M 250g",IF('Tableau (3)'!CC12=7,"7 Comté 24M 250g",IF('Tableau (3)'!CC12=8,"8 Comté 24M 250g",IF('Tableau (3)'!CC12=9,"9 Comté 24M 250g",IF('Tableau (3)'!CC12=10,"10 Comté 24M 250g",IF('Tableau (3)'!CC12&gt;10,"!!!!!!!!!!!!!!","")))))))))))</f>
        <v/>
      </c>
      <c r="BZ14" s="14" t="str">
        <f>IF('Tableau (3)'!CC33=1,"1 Tomme Chèvre 500g",IF('Tableau (3)'!CC33=2,"2 Tomme Chèvre 500g",IF('Tableau (3)'!CC33=3,"3 Tomme Chèvre 500g",IF('Tableau (3)'!CC33=4,"4 Tomme Chèvre 500g",IF('Tableau (3)'!CC33=5,"5 Tomme Chèvre 500g",IF('Tableau (3)'!CC33=6,"6 Tomme Chèvre 500g",IF('Tableau (3)'!CC33=7,"7 Tomme Chèvre 500g",IF('Tableau (3)'!CC33=8,"8 Tomme Chèvre 500g",IF('Tableau (3)'!CC33=9,"9 Tomme Chèvre 500g",IF('Tableau (3)'!CC33=10,"10 Tomme Chèvre 500g",IF('Tableau (3)'!CC33&gt;10,"!!!!!!!!!!!!!!","")))))))))))</f>
        <v/>
      </c>
      <c r="CA14" s="13" t="str">
        <f>IF('Tableau (3)'!CE12=1,"1 Comté 24M 250g",IF('Tableau (3)'!CE12=2,"2 Comté 24M 250g",IF('Tableau (3)'!CE12=3,"3 Comté 24M 250g",IF('Tableau (3)'!CE12=4,"4 Comté 24M 250g",IF('Tableau (3)'!CE12=5,"5 Comté 24M 250g",IF('Tableau (3)'!CE12=6,"6 Comté 24M 250g",IF('Tableau (3)'!CE12=7,"7 Comté 24M 250g",IF('Tableau (3)'!CE12=8,"8 Comté 24M 250g",IF('Tableau (3)'!CE12=9,"9 Comté 24M 250g",IF('Tableau (3)'!CE12=10,"10 Comté 24M 250g",IF('Tableau (3)'!CE12&gt;10,"!!!!!!!!!!!!!!","")))))))))))</f>
        <v/>
      </c>
      <c r="CB14" s="14" t="str">
        <f>IF('Tableau (3)'!CE33=1,"1 Tomme Chèvre 500g",IF('Tableau (3)'!CE33=2,"2 Tomme Chèvre 500g",IF('Tableau (3)'!CE33=3,"3 Tomme Chèvre 500g",IF('Tableau (3)'!CE33=4,"4 Tomme Chèvre 500g",IF('Tableau (3)'!CE33=5,"5 Tomme Chèvre 500g",IF('Tableau (3)'!CE33=6,"6 Tomme Chèvre 500g",IF('Tableau (3)'!CE33=7,"7 Tomme Chèvre 500g",IF('Tableau (3)'!CE33=8,"8 Tomme Chèvre 500g",IF('Tableau (3)'!CE33=9,"9 Tomme Chèvre 500g",IF('Tableau (3)'!CE33=10,"10 Tomme Chèvre 500g",IF('Tableau (3)'!CE33&gt;10,"!!!!!!!!!!!!!!","")))))))))))</f>
        <v/>
      </c>
      <c r="CC14" s="13" t="str">
        <f>IF('Tableau (3)'!CG12=1,"1 Comté 24M 250g",IF('Tableau (3)'!CG12=2,"2 Comté 24M 250g",IF('Tableau (3)'!CG12=3,"3 Comté 24M 250g",IF('Tableau (3)'!CG12=4,"4 Comté 24M 250g",IF('Tableau (3)'!CG12=5,"5 Comté 24M 250g",IF('Tableau (3)'!CG12=6,"6 Comté 24M 250g",IF('Tableau (3)'!CG12=7,"7 Comté 24M 250g",IF('Tableau (3)'!CG12=8,"8 Comté 24M 250g",IF('Tableau (3)'!CG12=9,"9 Comté 24M 250g",IF('Tableau (3)'!CG12=10,"10 Comté 24M 250g",IF('Tableau (3)'!CG12&gt;10,"!!!!!!!!!!!!!!","")))))))))))</f>
        <v/>
      </c>
      <c r="CD14" s="14" t="str">
        <f>IF('Tableau (3)'!CG33=1,"1 Tomme Chèvre 500g",IF('Tableau (3)'!CG33=2,"2 Tomme Chèvre 500g",IF('Tableau (3)'!CG33=3,"3 Tomme Chèvre 500g",IF('Tableau (3)'!CG33=4,"4 Tomme Chèvre 500g",IF('Tableau (3)'!CG33=5,"5 Tomme Chèvre 500g",IF('Tableau (3)'!CG33=6,"6 Tomme Chèvre 500g",IF('Tableau (3)'!CG33=7,"7 Tomme Chèvre 500g",IF('Tableau (3)'!CG33=8,"8 Tomme Chèvre 500g",IF('Tableau (3)'!CG33=9,"9 Tomme Chèvre 500g",IF('Tableau (3)'!CG33=10,"10 Tomme Chèvre 500g",IF('Tableau (3)'!CG33&gt;10,"!!!!!!!!!!!!!!","")))))))))))</f>
        <v/>
      </c>
      <c r="CE14" s="13" t="str">
        <f>IF('Tableau (3)'!CI12=1,"1 Comté 24M 250g",IF('Tableau (3)'!CI12=2,"2 Comté 24M 250g",IF('Tableau (3)'!CI12=3,"3 Comté 24M 250g",IF('Tableau (3)'!CI12=4,"4 Comté 24M 250g",IF('Tableau (3)'!CI12=5,"5 Comté 24M 250g",IF('Tableau (3)'!CI12=6,"6 Comté 24M 250g",IF('Tableau (3)'!CI12=7,"7 Comté 24M 250g",IF('Tableau (3)'!CI12=8,"8 Comté 24M 250g",IF('Tableau (3)'!CI12=9,"9 Comté 24M 250g",IF('Tableau (3)'!CI12=10,"10 Comté 24M 250g",IF('Tableau (3)'!CI12&gt;10,"!!!!!!!!!!!!!!","")))))))))))</f>
        <v/>
      </c>
      <c r="CF14" s="14" t="str">
        <f>IF('Tableau (3)'!CI33=1,"1 Tomme Chèvre 500g",IF('Tableau (3)'!CI33=2,"2 Tomme Chèvre 500g",IF('Tableau (3)'!CI33=3,"3 Tomme Chèvre 500g",IF('Tableau (3)'!CI33=4,"4 Tomme Chèvre 500g",IF('Tableau (3)'!CI33=5,"5 Tomme Chèvre 500g",IF('Tableau (3)'!CI33=6,"6 Tomme Chèvre 500g",IF('Tableau (3)'!CI33=7,"7 Tomme Chèvre 500g",IF('Tableau (3)'!CI33=8,"8 Tomme Chèvre 500g",IF('Tableau (3)'!CI33=9,"9 Tomme Chèvre 500g",IF('Tableau (3)'!CI33=10,"10 Tomme Chèvre 500g",IF('Tableau (3)'!CI33&gt;10,"!!!!!!!!!!!!!!","")))))))))))</f>
        <v/>
      </c>
      <c r="CG14" s="13" t="str">
        <f>IF('Tableau (3)'!CK12=1,"1 Comté 24M 250g",IF('Tableau (3)'!CK12=2,"2 Comté 24M 250g",IF('Tableau (3)'!CK12=3,"3 Comté 24M 250g",IF('Tableau (3)'!CK12=4,"4 Comté 24M 250g",IF('Tableau (3)'!CK12=5,"5 Comté 24M 250g",IF('Tableau (3)'!CK12=6,"6 Comté 24M 250g",IF('Tableau (3)'!CK12=7,"7 Comté 24M 250g",IF('Tableau (3)'!CK12=8,"8 Comté 24M 250g",IF('Tableau (3)'!CK12=9,"9 Comté 24M 250g",IF('Tableau (3)'!CK12=10,"10 Comté 24M 250g",IF('Tableau (3)'!CK12&gt;10,"!!!!!!!!!!!!!!","")))))))))))</f>
        <v/>
      </c>
      <c r="CH14" s="14" t="str">
        <f>IF('Tableau (3)'!CK33=1,"1 Tomme Chèvre 500g",IF('Tableau (3)'!CK33=2,"2 Tomme Chèvre 500g",IF('Tableau (3)'!CK33=3,"3 Tomme Chèvre 500g",IF('Tableau (3)'!CK33=4,"4 Tomme Chèvre 500g",IF('Tableau (3)'!CK33=5,"5 Tomme Chèvre 500g",IF('Tableau (3)'!CK33=6,"6 Tomme Chèvre 500g",IF('Tableau (3)'!CK33=7,"7 Tomme Chèvre 500g",IF('Tableau (3)'!CK33=8,"8 Tomme Chèvre 500g",IF('Tableau (3)'!CK33=9,"9 Tomme Chèvre 500g",IF('Tableau (3)'!CK33=10,"10 Tomme Chèvre 500g",IF('Tableau (3)'!CK33&gt;10,"!!!!!!!!!!!!!!","")))))))))))</f>
        <v/>
      </c>
      <c r="CI14" s="13" t="str">
        <f>IF('Tableau (3)'!CM12=1,"1 Comté 24M 250g",IF('Tableau (3)'!CM12=2,"2 Comté 24M 250g",IF('Tableau (3)'!CM12=3,"3 Comté 24M 250g",IF('Tableau (3)'!CM12=4,"4 Comté 24M 250g",IF('Tableau (3)'!CM12=5,"5 Comté 24M 250g",IF('Tableau (3)'!CM12=6,"6 Comté 24M 250g",IF('Tableau (3)'!CM12=7,"7 Comté 24M 250g",IF('Tableau (3)'!CM12=8,"8 Comté 24M 250g",IF('Tableau (3)'!CM12=9,"9 Comté 24M 250g",IF('Tableau (3)'!CM12=10,"10 Comté 24M 250g",IF('Tableau (3)'!CM12&gt;10,"!!!!!!!!!!!!!!","")))))))))))</f>
        <v/>
      </c>
      <c r="CJ14" s="14" t="str">
        <f>IF('Tableau (3)'!CM33=1,"1 Tomme Chèvre 500g",IF('Tableau (3)'!CM33=2,"2 Tomme Chèvre 500g",IF('Tableau (3)'!CM33=3,"3 Tomme Chèvre 500g",IF('Tableau (3)'!CM33=4,"4 Tomme Chèvre 500g",IF('Tableau (3)'!CM33=5,"5 Tomme Chèvre 500g",IF('Tableau (3)'!CM33=6,"6 Tomme Chèvre 500g",IF('Tableau (3)'!CM33=7,"7 Tomme Chèvre 500g",IF('Tableau (3)'!CM33=8,"8 Tomme Chèvre 500g",IF('Tableau (3)'!CM33=9,"9 Tomme Chèvre 500g",IF('Tableau (3)'!CM33=10,"10 Tomme Chèvre 500g",IF('Tableau (3)'!CM33&gt;10,"!!!!!!!!!!!!!!","")))))))))))</f>
        <v/>
      </c>
      <c r="CK14" s="13" t="str">
        <f>IF('Tableau (3)'!CO12=1,"1 Comté 24M 250g",IF('Tableau (3)'!CO12=2,"2 Comté 24M 250g",IF('Tableau (3)'!CO12=3,"3 Comté 24M 250g",IF('Tableau (3)'!CO12=4,"4 Comté 24M 250g",IF('Tableau (3)'!CO12=5,"5 Comté 24M 250g",IF('Tableau (3)'!CO12=6,"6 Comté 24M 250g",IF('Tableau (3)'!CO12=7,"7 Comté 24M 250g",IF('Tableau (3)'!CO12=8,"8 Comté 24M 250g",IF('Tableau (3)'!CO12=9,"9 Comté 24M 250g",IF('Tableau (3)'!CO12=10,"10 Comté 24M 250g",IF('Tableau (3)'!CO12&gt;10,"!!!!!!!!!!!!!!","")))))))))))</f>
        <v/>
      </c>
      <c r="CL14" s="14" t="str">
        <f>IF('Tableau (3)'!CO33=1,"1 Tomme Chèvre 500g",IF('Tableau (3)'!CO33=2,"2 Tomme Chèvre 500g",IF('Tableau (3)'!CO33=3,"3 Tomme Chèvre 500g",IF('Tableau (3)'!CO33=4,"4 Tomme Chèvre 500g",IF('Tableau (3)'!CO33=5,"5 Tomme Chèvre 500g",IF('Tableau (3)'!CO33=6,"6 Tomme Chèvre 500g",IF('Tableau (3)'!CO33=7,"7 Tomme Chèvre 500g",IF('Tableau (3)'!CO33=8,"8 Tomme Chèvre 500g",IF('Tableau (3)'!CO33=9,"9 Tomme Chèvre 500g",IF('Tableau (3)'!CO33=10,"10 Tomme Chèvre 500g",IF('Tableau (3)'!CO33&gt;10,"!!!!!!!!!!!!!!","")))))))))))</f>
        <v/>
      </c>
      <c r="CM14" s="13" t="str">
        <f>IF('Tableau (3)'!CQ12=1,"1 Comté 24M 250g",IF('Tableau (3)'!CQ12=2,"2 Comté 24M 250g",IF('Tableau (3)'!CQ12=3,"3 Comté 24M 250g",IF('Tableau (3)'!CQ12=4,"4 Comté 24M 250g",IF('Tableau (3)'!CQ12=5,"5 Comté 24M 250g",IF('Tableau (3)'!CQ12=6,"6 Comté 24M 250g",IF('Tableau (3)'!CQ12=7,"7 Comté 24M 250g",IF('Tableau (3)'!CQ12=8,"8 Comté 24M 250g",IF('Tableau (3)'!CQ12=9,"9 Comté 24M 250g",IF('Tableau (3)'!CQ12=10,"10 Comté 24M 250g",IF('Tableau (3)'!CQ12&gt;10,"!!!!!!!!!!!!!!","")))))))))))</f>
        <v/>
      </c>
      <c r="CN14" s="14" t="str">
        <f>IF('Tableau (3)'!CQ33=1,"1 Tomme Chèvre 500g",IF('Tableau (3)'!CQ33=2,"2 Tomme Chèvre 500g",IF('Tableau (3)'!CQ33=3,"3 Tomme Chèvre 500g",IF('Tableau (3)'!CQ33=4,"4 Tomme Chèvre 500g",IF('Tableau (3)'!CQ33=5,"5 Tomme Chèvre 500g",IF('Tableau (3)'!CQ33=6,"6 Tomme Chèvre 500g",IF('Tableau (3)'!CQ33=7,"7 Tomme Chèvre 500g",IF('Tableau (3)'!CQ33=8,"8 Tomme Chèvre 500g",IF('Tableau (3)'!CQ33=9,"9 Tomme Chèvre 500g",IF('Tableau (3)'!CQ33=10,"10 Tomme Chèvre 500g",IF('Tableau (3)'!CQ33&gt;10,"!!!!!!!!!!!!!!","")))))))))))</f>
        <v/>
      </c>
      <c r="CO14" s="13" t="str">
        <f>IF('Tableau (3)'!CS12=1,"1 Comté 24M 250g",IF('Tableau (3)'!CS12=2,"2 Comté 24M 250g",IF('Tableau (3)'!CS12=3,"3 Comté 24M 250g",IF('Tableau (3)'!CS12=4,"4 Comté 24M 250g",IF('Tableau (3)'!CS12=5,"5 Comté 24M 250g",IF('Tableau (3)'!CS12=6,"6 Comté 24M 250g",IF('Tableau (3)'!CS12=7,"7 Comté 24M 250g",IF('Tableau (3)'!CS12=8,"8 Comté 24M 250g",IF('Tableau (3)'!CS12=9,"9 Comté 24M 250g",IF('Tableau (3)'!CS12=10,"10 Comté 24M 250g",IF('Tableau (3)'!CS12&gt;10,"!!!!!!!!!!!!!!","")))))))))))</f>
        <v/>
      </c>
      <c r="CP14" s="14" t="str">
        <f>IF('Tableau (3)'!CS33=1,"1 Tomme Chèvre 500g",IF('Tableau (3)'!CS33=2,"2 Tomme Chèvre 500g",IF('Tableau (3)'!CS33=3,"3 Tomme Chèvre 500g",IF('Tableau (3)'!CS33=4,"4 Tomme Chèvre 500g",IF('Tableau (3)'!CS33=5,"5 Tomme Chèvre 500g",IF('Tableau (3)'!CS33=6,"6 Tomme Chèvre 500g",IF('Tableau (3)'!CS33=7,"7 Tomme Chèvre 500g",IF('Tableau (3)'!CS33=8,"8 Tomme Chèvre 500g",IF('Tableau (3)'!CS33=9,"9 Tomme Chèvre 500g",IF('Tableau (3)'!CS33=10,"10 Tomme Chèvre 500g",IF('Tableau (3)'!CS33&gt;10,"!!!!!!!!!!!!!!","")))))))))))</f>
        <v/>
      </c>
      <c r="CQ14" s="13" t="str">
        <f>IF('Tableau (3)'!CU12=1,"1 Comté 24M 250g",IF('Tableau (3)'!CU12=2,"2 Comté 24M 250g",IF('Tableau (3)'!CU12=3,"3 Comté 24M 250g",IF('Tableau (3)'!CU12=4,"4 Comté 24M 250g",IF('Tableau (3)'!CU12=5,"5 Comté 24M 250g",IF('Tableau (3)'!CU12=6,"6 Comté 24M 250g",IF('Tableau (3)'!CU12=7,"7 Comté 24M 250g",IF('Tableau (3)'!CU12=8,"8 Comté 24M 250g",IF('Tableau (3)'!CU12=9,"9 Comté 24M 250g",IF('Tableau (3)'!CU12=10,"10 Comté 24M 250g",IF('Tableau (3)'!CU12&gt;10,"!!!!!!!!!!!!!!","")))))))))))</f>
        <v/>
      </c>
      <c r="CR14" s="14" t="str">
        <f>IF('Tableau (3)'!CU33=1,"1 Tomme Chèvre 500g",IF('Tableau (3)'!CU33=2,"2 Tomme Chèvre 500g",IF('Tableau (3)'!CU33=3,"3 Tomme Chèvre 500g",IF('Tableau (3)'!CU33=4,"4 Tomme Chèvre 500g",IF('Tableau (3)'!CU33=5,"5 Tomme Chèvre 500g",IF('Tableau (3)'!CU33=6,"6 Tomme Chèvre 500g",IF('Tableau (3)'!CU33=7,"7 Tomme Chèvre 500g",IF('Tableau (3)'!CU33=8,"8 Tomme Chèvre 500g",IF('Tableau (3)'!CU33=9,"9 Tomme Chèvre 500g",IF('Tableau (3)'!CU33=10,"10 Tomme Chèvre 500g",IF('Tableau (3)'!CU33&gt;10,"!!!!!!!!!!!!!!","")))))))))))</f>
        <v/>
      </c>
      <c r="CS14" s="13" t="str">
        <f>IF('Tableau (3)'!CW12=1,"1 Comté 24M 250g",IF('Tableau (3)'!CW12=2,"2 Comté 24M 250g",IF('Tableau (3)'!CW12=3,"3 Comté 24M 250g",IF('Tableau (3)'!CW12=4,"4 Comté 24M 250g",IF('Tableau (3)'!CW12=5,"5 Comté 24M 250g",IF('Tableau (3)'!CW12=6,"6 Comté 24M 250g",IF('Tableau (3)'!CW12=7,"7 Comté 24M 250g",IF('Tableau (3)'!CW12=8,"8 Comté 24M 250g",IF('Tableau (3)'!CW12=9,"9 Comté 24M 250g",IF('Tableau (3)'!CW12=10,"10 Comté 24M 250g",IF('Tableau (3)'!CW12&gt;10,"!!!!!!!!!!!!!!","")))))))))))</f>
        <v/>
      </c>
      <c r="CT14" s="14" t="str">
        <f>IF('Tableau (3)'!CW33=1,"1 Tomme Chèvre 500g",IF('Tableau (3)'!CW33=2,"2 Tomme Chèvre 500g",IF('Tableau (3)'!CW33=3,"3 Tomme Chèvre 500g",IF('Tableau (3)'!CW33=4,"4 Tomme Chèvre 500g",IF('Tableau (3)'!CW33=5,"5 Tomme Chèvre 500g",IF('Tableau (3)'!CW33=6,"6 Tomme Chèvre 500g",IF('Tableau (3)'!CW33=7,"7 Tomme Chèvre 500g",IF('Tableau (3)'!CW33=8,"8 Tomme Chèvre 500g",IF('Tableau (3)'!CW33=9,"9 Tomme Chèvre 500g",IF('Tableau (3)'!CW33=10,"10 Tomme Chèvre 500g",IF('Tableau (3)'!CW33&gt;10,"!!!!!!!!!!!!!!","")))))))))))</f>
        <v/>
      </c>
      <c r="CU14" s="13" t="str">
        <f>IF('Tableau (3)'!CY12=1,"1 Comté 24M 250g",IF('Tableau (3)'!CY12=2,"2 Comté 24M 250g",IF('Tableau (3)'!CY12=3,"3 Comté 24M 250g",IF('Tableau (3)'!CY12=4,"4 Comté 24M 250g",IF('Tableau (3)'!CY12=5,"5 Comté 24M 250g",IF('Tableau (3)'!CY12=6,"6 Comté 24M 250g",IF('Tableau (3)'!CY12=7,"7 Comté 24M 250g",IF('Tableau (3)'!CY12=8,"8 Comté 24M 250g",IF('Tableau (3)'!CY12=9,"9 Comté 24M 250g",IF('Tableau (3)'!CY12=10,"10 Comté 24M 250g",IF('Tableau (3)'!CY12&gt;10,"!!!!!!!!!!!!!!","")))))))))))</f>
        <v/>
      </c>
      <c r="CV14" s="14" t="str">
        <f>IF('Tableau (3)'!CY33=1,"1 Tomme Chèvre 500g",IF('Tableau (3)'!CY33=2,"2 Tomme Chèvre 500g",IF('Tableau (3)'!CY33=3,"3 Tomme Chèvre 500g",IF('Tableau (3)'!CY33=4,"4 Tomme Chèvre 500g",IF('Tableau (3)'!CY33=5,"5 Tomme Chèvre 500g",IF('Tableau (3)'!CY33=6,"6 Tomme Chèvre 500g",IF('Tableau (3)'!CY33=7,"7 Tomme Chèvre 500g",IF('Tableau (3)'!CY33=8,"8 Tomme Chèvre 500g",IF('Tableau (3)'!CY33=9,"9 Tomme Chèvre 500g",IF('Tableau (3)'!CY33=10,"10 Tomme Chèvre 500g",IF('Tableau (3)'!CY33&gt;10,"!!!!!!!!!!!!!!","")))))))))))</f>
        <v/>
      </c>
      <c r="CW14" s="13" t="str">
        <f>IF('Tableau (3)'!DA12=1,"1 Comté 24M 250g",IF('Tableau (3)'!DA12=2,"2 Comté 24M 250g",IF('Tableau (3)'!DA12=3,"3 Comté 24M 250g",IF('Tableau (3)'!DA12=4,"4 Comté 24M 250g",IF('Tableau (3)'!DA12=5,"5 Comté 24M 250g",IF('Tableau (3)'!DA12=6,"6 Comté 24M 250g",IF('Tableau (3)'!DA12=7,"7 Comté 24M 250g",IF('Tableau (3)'!DA12=8,"8 Comté 24M 250g",IF('Tableau (3)'!DA12=9,"9 Comté 24M 250g",IF('Tableau (3)'!DA12=10,"10 Comté 24M 250g",IF('Tableau (3)'!DA12&gt;10,"!!!!!!!!!!!!!!","")))))))))))</f>
        <v/>
      </c>
      <c r="CX14" s="14" t="str">
        <f>IF('Tableau (3)'!DA33=1,"1 Tomme Chèvre 500g",IF('Tableau (3)'!DA33=2,"2 Tomme Chèvre 500g",IF('Tableau (3)'!DA33=3,"3 Tomme Chèvre 500g",IF('Tableau (3)'!DA33=4,"4 Tomme Chèvre 500g",IF('Tableau (3)'!DA33=5,"5 Tomme Chèvre 500g",IF('Tableau (3)'!DA33=6,"6 Tomme Chèvre 500g",IF('Tableau (3)'!DA33=7,"7 Tomme Chèvre 500g",IF('Tableau (3)'!DA33=8,"8 Tomme Chèvre 500g",IF('Tableau (3)'!DA33=9,"9 Tomme Chèvre 500g",IF('Tableau (3)'!DA33=10,"10 Tomme Chèvre 500g",IF('Tableau (3)'!DA33&gt;10,"!!!!!!!!!!!!!!","")))))))))))</f>
        <v/>
      </c>
      <c r="CY14" s="13" t="str">
        <f>IF('Tableau (3)'!DC12=1,"1 Comté 24M 250g",IF('Tableau (3)'!DC12=2,"2 Comté 24M 250g",IF('Tableau (3)'!DC12=3,"3 Comté 24M 250g",IF('Tableau (3)'!DC12=4,"4 Comté 24M 250g",IF('Tableau (3)'!DC12=5,"5 Comté 24M 250g",IF('Tableau (3)'!DC12=6,"6 Comté 24M 250g",IF('Tableau (3)'!DC12=7,"7 Comté 24M 250g",IF('Tableau (3)'!DC12=8,"8 Comté 24M 250g",IF('Tableau (3)'!DC12=9,"9 Comté 24M 250g",IF('Tableau (3)'!DC12=10,"10 Comté 24M 250g",IF('Tableau (3)'!DC12&gt;10,"!!!!!!!!!!!!!!","")))))))))))</f>
        <v/>
      </c>
      <c r="CZ14" s="14" t="str">
        <f>IF('Tableau (3)'!DC33=1,"1 Tomme Chèvre 500g",IF('Tableau (3)'!DC33=2,"2 Tomme Chèvre 500g",IF('Tableau (3)'!DC33=3,"3 Tomme Chèvre 500g",IF('Tableau (3)'!DC33=4,"4 Tomme Chèvre 500g",IF('Tableau (3)'!DC33=5,"5 Tomme Chèvre 500g",IF('Tableau (3)'!DC33=6,"6 Tomme Chèvre 500g",IF('Tableau (3)'!DC33=7,"7 Tomme Chèvre 500g",IF('Tableau (3)'!DC33=8,"8 Tomme Chèvre 500g",IF('Tableau (3)'!DC33=9,"9 Tomme Chèvre 500g",IF('Tableau (3)'!DC33=10,"10 Tomme Chèvre 500g",IF('Tableau (3)'!DC33&gt;10,"!!!!!!!!!!!!!!","")))))))))))</f>
        <v/>
      </c>
      <c r="DA14" s="13" t="str">
        <f>IF('Tableau (3)'!DE12=1,"1 Comté 24M 250g",IF('Tableau (3)'!DE12=2,"2 Comté 24M 250g",IF('Tableau (3)'!DE12=3,"3 Comté 24M 250g",IF('Tableau (3)'!DE12=4,"4 Comté 24M 250g",IF('Tableau (3)'!DE12=5,"5 Comté 24M 250g",IF('Tableau (3)'!DE12=6,"6 Comté 24M 250g",IF('Tableau (3)'!DE12=7,"7 Comté 24M 250g",IF('Tableau (3)'!DE12=8,"8 Comté 24M 250g",IF('Tableau (3)'!DE12=9,"9 Comté 24M 250g",IF('Tableau (3)'!DE12=10,"10 Comté 24M 250g",IF('Tableau (3)'!DE12&gt;10,"!!!!!!!!!!!!!!","")))))))))))</f>
        <v/>
      </c>
      <c r="DB14" s="14" t="str">
        <f>IF('Tableau (3)'!DE33=1,"1 Tomme Chèvre 500g",IF('Tableau (3)'!DE33=2,"2 Tomme Chèvre 500g",IF('Tableau (3)'!DE33=3,"3 Tomme Chèvre 500g",IF('Tableau (3)'!DE33=4,"4 Tomme Chèvre 500g",IF('Tableau (3)'!DE33=5,"5 Tomme Chèvre 500g",IF('Tableau (3)'!DE33=6,"6 Tomme Chèvre 500g",IF('Tableau (3)'!DE33=7,"7 Tomme Chèvre 500g",IF('Tableau (3)'!DE33=8,"8 Tomme Chèvre 500g",IF('Tableau (3)'!DE33=9,"9 Tomme Chèvre 500g",IF('Tableau (3)'!DE33=10,"10 Tomme Chèvre 500g",IF('Tableau (3)'!DE33&gt;10,"!!!!!!!!!!!!!!","")))))))))))</f>
        <v/>
      </c>
      <c r="DC14" s="13" t="str">
        <f>IF('Tableau (3)'!DG12=1,"1 Comté 24M 250g",IF('Tableau (3)'!DG12=2,"2 Comté 24M 250g",IF('Tableau (3)'!DG12=3,"3 Comté 24M 250g",IF('Tableau (3)'!DG12=4,"4 Comté 24M 250g",IF('Tableau (3)'!DG12=5,"5 Comté 24M 250g",IF('Tableau (3)'!DG12=6,"6 Comté 24M 250g",IF('Tableau (3)'!DG12=7,"7 Comté 24M 250g",IF('Tableau (3)'!DG12=8,"8 Comté 24M 250g",IF('Tableau (3)'!DG12=9,"9 Comté 24M 250g",IF('Tableau (3)'!DG12=10,"10 Comté 24M 250g",IF('Tableau (3)'!DG12&gt;10,"!!!!!!!!!!!!!!","")))))))))))</f>
        <v/>
      </c>
      <c r="DD14" s="14" t="str">
        <f>IF('Tableau (3)'!DG33=1,"1 Tomme Chèvre 500g",IF('Tableau (3)'!DG33=2,"2 Tomme Chèvre 500g",IF('Tableau (3)'!DG33=3,"3 Tomme Chèvre 500g",IF('Tableau (3)'!DG33=4,"4 Tomme Chèvre 500g",IF('Tableau (3)'!DG33=5,"5 Tomme Chèvre 500g",IF('Tableau (3)'!DG33=6,"6 Tomme Chèvre 500g",IF('Tableau (3)'!DG33=7,"7 Tomme Chèvre 500g",IF('Tableau (3)'!DG33=8,"8 Tomme Chèvre 500g",IF('Tableau (3)'!DG33=9,"9 Tomme Chèvre 500g",IF('Tableau (3)'!DG33=10,"10 Tomme Chèvre 500g",IF('Tableau (3)'!DG33&gt;10,"!!!!!!!!!!!!!!","")))))))))))</f>
        <v/>
      </c>
      <c r="DE14" s="13" t="str">
        <f>IF('Tableau (3)'!DI12=1,"1 Comté 24M 250g",IF('Tableau (3)'!DI12=2,"2 Comté 24M 250g",IF('Tableau (3)'!DI12=3,"3 Comté 24M 250g",IF('Tableau (3)'!DI12=4,"4 Comté 24M 250g",IF('Tableau (3)'!DI12=5,"5 Comté 24M 250g",IF('Tableau (3)'!DI12=6,"6 Comté 24M 250g",IF('Tableau (3)'!DI12=7,"7 Comté 24M 250g",IF('Tableau (3)'!DI12=8,"8 Comté 24M 250g",IF('Tableau (3)'!DI12=9,"9 Comté 24M 250g",IF('Tableau (3)'!DI12=10,"10 Comté 24M 250g",IF('Tableau (3)'!DI12&gt;10,"!!!!!!!!!!!!!!","")))))))))))</f>
        <v/>
      </c>
      <c r="DF14" s="14" t="str">
        <f>IF('Tableau (3)'!DI33=1,"1 Tomme Chèvre 500g",IF('Tableau (3)'!DI33=2,"2 Tomme Chèvre 500g",IF('Tableau (3)'!DI33=3,"3 Tomme Chèvre 500g",IF('Tableau (3)'!DI33=4,"4 Tomme Chèvre 500g",IF('Tableau (3)'!DI33=5,"5 Tomme Chèvre 500g",IF('Tableau (3)'!DI33=6,"6 Tomme Chèvre 500g",IF('Tableau (3)'!DI33=7,"7 Tomme Chèvre 500g",IF('Tableau (3)'!DI33=8,"8 Tomme Chèvre 500g",IF('Tableau (3)'!DI33=9,"9 Tomme Chèvre 500g",IF('Tableau (3)'!DI33=10,"10 Tomme Chèvre 500g",IF('Tableau (3)'!DI33&gt;10,"!!!!!!!!!!!!!!","")))))))))))</f>
        <v/>
      </c>
      <c r="DG14" s="13" t="str">
        <f>IF('Tableau (3)'!DK12=1,"1 Comté 24M 250g",IF('Tableau (3)'!DK12=2,"2 Comté 24M 250g",IF('Tableau (3)'!DK12=3,"3 Comté 24M 250g",IF('Tableau (3)'!DK12=4,"4 Comté 24M 250g",IF('Tableau (3)'!DK12=5,"5 Comté 24M 250g",IF('Tableau (3)'!DK12=6,"6 Comté 24M 250g",IF('Tableau (3)'!DK12=7,"7 Comté 24M 250g",IF('Tableau (3)'!DK12=8,"8 Comté 24M 250g",IF('Tableau (3)'!DK12=9,"9 Comté 24M 250g",IF('Tableau (3)'!DK12=10,"10 Comté 24M 250g",IF('Tableau (3)'!DK12&gt;10,"!!!!!!!!!!!!!!","")))))))))))</f>
        <v/>
      </c>
      <c r="DH14" s="14" t="str">
        <f>IF('Tableau (3)'!DK33=1,"1 Tomme Chèvre 500g",IF('Tableau (3)'!DK33=2,"2 Tomme Chèvre 500g",IF('Tableau (3)'!DK33=3,"3 Tomme Chèvre 500g",IF('Tableau (3)'!DK33=4,"4 Tomme Chèvre 500g",IF('Tableau (3)'!DK33=5,"5 Tomme Chèvre 500g",IF('Tableau (3)'!DK33=6,"6 Tomme Chèvre 500g",IF('Tableau (3)'!DK33=7,"7 Tomme Chèvre 500g",IF('Tableau (3)'!DK33=8,"8 Tomme Chèvre 500g",IF('Tableau (3)'!DK33=9,"9 Tomme Chèvre 500g",IF('Tableau (3)'!DK33=10,"10 Tomme Chèvre 500g",IF('Tableau (3)'!DK33&gt;10,"!!!!!!!!!!!!!!","")))))))))))</f>
        <v/>
      </c>
      <c r="DI14" s="13" t="str">
        <f>IF('Tableau (3)'!DM12=1,"1 Comté 24M 250g",IF('Tableau (3)'!DM12=2,"2 Comté 24M 250g",IF('Tableau (3)'!DM12=3,"3 Comté 24M 250g",IF('Tableau (3)'!DM12=4,"4 Comté 24M 250g",IF('Tableau (3)'!DM12=5,"5 Comté 24M 250g",IF('Tableau (3)'!DM12=6,"6 Comté 24M 250g",IF('Tableau (3)'!DM12=7,"7 Comté 24M 250g",IF('Tableau (3)'!DM12=8,"8 Comté 24M 250g",IF('Tableau (3)'!DM12=9,"9 Comté 24M 250g",IF('Tableau (3)'!DM12=10,"10 Comté 24M 250g",IF('Tableau (3)'!DM12&gt;10,"!!!!!!!!!!!!!!","")))))))))))</f>
        <v/>
      </c>
      <c r="DJ14" s="14" t="str">
        <f>IF('Tableau (3)'!DM33=1,"1 Tomme Chèvre 500g",IF('Tableau (3)'!DM33=2,"2 Tomme Chèvre 500g",IF('Tableau (3)'!DM33=3,"3 Tomme Chèvre 500g",IF('Tableau (3)'!DM33=4,"4 Tomme Chèvre 500g",IF('Tableau (3)'!DM33=5,"5 Tomme Chèvre 500g",IF('Tableau (3)'!DM33=6,"6 Tomme Chèvre 500g",IF('Tableau (3)'!DM33=7,"7 Tomme Chèvre 500g",IF('Tableau (3)'!DM33=8,"8 Tomme Chèvre 500g",IF('Tableau (3)'!DM33=9,"9 Tomme Chèvre 500g",IF('Tableau (3)'!DM33=10,"10 Tomme Chèvre 500g",IF('Tableau (3)'!DM33&gt;10,"!!!!!!!!!!!!!!","")))))))))))</f>
        <v/>
      </c>
      <c r="DK14" s="13" t="str">
        <f>IF('Tableau (3)'!DO12=1,"1 Comté 24M 250g",IF('Tableau (3)'!DO12=2,"2 Comté 24M 250g",IF('Tableau (3)'!DO12=3,"3 Comté 24M 250g",IF('Tableau (3)'!DO12=4,"4 Comté 24M 250g",IF('Tableau (3)'!DO12=5,"5 Comté 24M 250g",IF('Tableau (3)'!DO12=6,"6 Comté 24M 250g",IF('Tableau (3)'!DO12=7,"7 Comté 24M 250g",IF('Tableau (3)'!DO12=8,"8 Comté 24M 250g",IF('Tableau (3)'!DO12=9,"9 Comté 24M 250g",IF('Tableau (3)'!DO12=10,"10 Comté 24M 250g",IF('Tableau (3)'!DO12&gt;10,"!!!!!!!!!!!!!!","")))))))))))</f>
        <v/>
      </c>
      <c r="DL14" s="14" t="str">
        <f>IF('Tableau (3)'!DO33=1,"1 Tomme Chèvre 500g",IF('Tableau (3)'!DO33=2,"2 Tomme Chèvre 500g",IF('Tableau (3)'!DO33=3,"3 Tomme Chèvre 500g",IF('Tableau (3)'!DO33=4,"4 Tomme Chèvre 500g",IF('Tableau (3)'!DO33=5,"5 Tomme Chèvre 500g",IF('Tableau (3)'!DO33=6,"6 Tomme Chèvre 500g",IF('Tableau (3)'!DO33=7,"7 Tomme Chèvre 500g",IF('Tableau (3)'!DO33=8,"8 Tomme Chèvre 500g",IF('Tableau (3)'!DO33=9,"9 Tomme Chèvre 500g",IF('Tableau (3)'!DO33=10,"10 Tomme Chèvre 500g",IF('Tableau (3)'!DO33&gt;10,"!!!!!!!!!!!!!!","")))))))))))</f>
        <v/>
      </c>
      <c r="DM14" s="13" t="str">
        <f>IF('Tableau (3)'!DQ12=1,"1 Comté 24M 250g",IF('Tableau (3)'!DQ12=2,"2 Comté 24M 250g",IF('Tableau (3)'!DQ12=3,"3 Comté 24M 250g",IF('Tableau (3)'!DQ12=4,"4 Comté 24M 250g",IF('Tableau (3)'!DQ12=5,"5 Comté 24M 250g",IF('Tableau (3)'!DQ12=6,"6 Comté 24M 250g",IF('Tableau (3)'!DQ12=7,"7 Comté 24M 250g",IF('Tableau (3)'!DQ12=8,"8 Comté 24M 250g",IF('Tableau (3)'!DQ12=9,"9 Comté 24M 250g",IF('Tableau (3)'!DQ12=10,"10 Comté 24M 250g",IF('Tableau (3)'!DQ12&gt;10,"!!!!!!!!!!!!!!","")))))))))))</f>
        <v/>
      </c>
      <c r="DN14" s="14" t="str">
        <f>IF('Tableau (3)'!DQ33=1,"1 Tomme Chèvre 500g",IF('Tableau (3)'!DQ33=2,"2 Tomme Chèvre 500g",IF('Tableau (3)'!DQ33=3,"3 Tomme Chèvre 500g",IF('Tableau (3)'!DQ33=4,"4 Tomme Chèvre 500g",IF('Tableau (3)'!DQ33=5,"5 Tomme Chèvre 500g",IF('Tableau (3)'!DQ33=6,"6 Tomme Chèvre 500g",IF('Tableau (3)'!DQ33=7,"7 Tomme Chèvre 500g",IF('Tableau (3)'!DQ33=8,"8 Tomme Chèvre 500g",IF('Tableau (3)'!DQ33=9,"9 Tomme Chèvre 500g",IF('Tableau (3)'!DQ33=10,"10 Tomme Chèvre 500g",IF('Tableau (3)'!DQ33&gt;10,"!!!!!!!!!!!!!!","")))))))))))</f>
        <v/>
      </c>
      <c r="DO14" s="13" t="str">
        <f>IF('Tableau (3)'!DS12=1,"1 Comté 24M 250g",IF('Tableau (3)'!DS12=2,"2 Comté 24M 250g",IF('Tableau (3)'!DS12=3,"3 Comté 24M 250g",IF('Tableau (3)'!DS12=4,"4 Comté 24M 250g",IF('Tableau (3)'!DS12=5,"5 Comté 24M 250g",IF('Tableau (3)'!DS12=6,"6 Comté 24M 250g",IF('Tableau (3)'!DS12=7,"7 Comté 24M 250g",IF('Tableau (3)'!DS12=8,"8 Comté 24M 250g",IF('Tableau (3)'!DS12=9,"9 Comté 24M 250g",IF('Tableau (3)'!DS12=10,"10 Comté 24M 250g",IF('Tableau (3)'!DS12&gt;10,"!!!!!!!!!!!!!!","")))))))))))</f>
        <v/>
      </c>
      <c r="DP14" s="14" t="str">
        <f>IF('Tableau (3)'!DS33=1,"1 Tomme Chèvre 500g",IF('Tableau (3)'!DS33=2,"2 Tomme Chèvre 500g",IF('Tableau (3)'!DS33=3,"3 Tomme Chèvre 500g",IF('Tableau (3)'!DS33=4,"4 Tomme Chèvre 500g",IF('Tableau (3)'!DS33=5,"5 Tomme Chèvre 500g",IF('Tableau (3)'!DS33=6,"6 Tomme Chèvre 500g",IF('Tableau (3)'!DS33=7,"7 Tomme Chèvre 500g",IF('Tableau (3)'!DS33=8,"8 Tomme Chèvre 500g",IF('Tableau (3)'!DS33=9,"9 Tomme Chèvre 500g",IF('Tableau (3)'!DS33=10,"10 Tomme Chèvre 500g",IF('Tableau (3)'!DS33&gt;10,"!!!!!!!!!!!!!!","")))))))))))</f>
        <v/>
      </c>
      <c r="DQ14" s="13" t="str">
        <f>IF('Tableau (3)'!DU12=1,"1 Comté 24M 250g",IF('Tableau (3)'!DU12=2,"2 Comté 24M 250g",IF('Tableau (3)'!DU12=3,"3 Comté 24M 250g",IF('Tableau (3)'!DU12=4,"4 Comté 24M 250g",IF('Tableau (3)'!DU12=5,"5 Comté 24M 250g",IF('Tableau (3)'!DU12=6,"6 Comté 24M 250g",IF('Tableau (3)'!DU12=7,"7 Comté 24M 250g",IF('Tableau (3)'!DU12=8,"8 Comté 24M 250g",IF('Tableau (3)'!DU12=9,"9 Comté 24M 250g",IF('Tableau (3)'!DU12=10,"10 Comté 24M 250g",IF('Tableau (3)'!DU12&gt;10,"!!!!!!!!!!!!!!","")))))))))))</f>
        <v/>
      </c>
      <c r="DR14" s="14" t="str">
        <f>IF('Tableau (3)'!DU33=1,"1 Tomme Chèvre 500g",IF('Tableau (3)'!DU33=2,"2 Tomme Chèvre 500g",IF('Tableau (3)'!DU33=3,"3 Tomme Chèvre 500g",IF('Tableau (3)'!DU33=4,"4 Tomme Chèvre 500g",IF('Tableau (3)'!DU33=5,"5 Tomme Chèvre 500g",IF('Tableau (3)'!DU33=6,"6 Tomme Chèvre 500g",IF('Tableau (3)'!DU33=7,"7 Tomme Chèvre 500g",IF('Tableau (3)'!DU33=8,"8 Tomme Chèvre 500g",IF('Tableau (3)'!DU33=9,"9 Tomme Chèvre 500g",IF('Tableau (3)'!DU33=10,"10 Tomme Chèvre 500g",IF('Tableau (3)'!DU33&gt;10,"!!!!!!!!!!!!!!","")))))))))))</f>
        <v/>
      </c>
      <c r="DS14" s="13" t="str">
        <f>IF('Tableau (3)'!DW12=1,"1 Comté 24M 250g",IF('Tableau (3)'!DW12=2,"2 Comté 24M 250g",IF('Tableau (3)'!DW12=3,"3 Comté 24M 250g",IF('Tableau (3)'!DW12=4,"4 Comté 24M 250g",IF('Tableau (3)'!DW12=5,"5 Comté 24M 250g",IF('Tableau (3)'!DW12=6,"6 Comté 24M 250g",IF('Tableau (3)'!DW12=7,"7 Comté 24M 250g",IF('Tableau (3)'!DW12=8,"8 Comté 24M 250g",IF('Tableau (3)'!DW12=9,"9 Comté 24M 250g",IF('Tableau (3)'!DW12=10,"10 Comté 24M 250g",IF('Tableau (3)'!DW12&gt;10,"!!!!!!!!!!!!!!","")))))))))))</f>
        <v/>
      </c>
      <c r="DT14" s="14" t="str">
        <f>IF('Tableau (3)'!DW33=1,"1 Tomme Chèvre 500g",IF('Tableau (3)'!DW33=2,"2 Tomme Chèvre 500g",IF('Tableau (3)'!DW33=3,"3 Tomme Chèvre 500g",IF('Tableau (3)'!DW33=4,"4 Tomme Chèvre 500g",IF('Tableau (3)'!DW33=5,"5 Tomme Chèvre 500g",IF('Tableau (3)'!DW33=6,"6 Tomme Chèvre 500g",IF('Tableau (3)'!DW33=7,"7 Tomme Chèvre 500g",IF('Tableau (3)'!DW33=8,"8 Tomme Chèvre 500g",IF('Tableau (3)'!DW33=9,"9 Tomme Chèvre 500g",IF('Tableau (3)'!DW33=10,"10 Tomme Chèvre 500g",IF('Tableau (3)'!DW33&gt;10,"!!!!!!!!!!!!!!","")))))))))))</f>
        <v/>
      </c>
      <c r="DU14" s="13" t="str">
        <f>IF('Tableau (3)'!DY12=1,"1 Comté 24M 250g",IF('Tableau (3)'!DY12=2,"2 Comté 24M 250g",IF('Tableau (3)'!DY12=3,"3 Comté 24M 250g",IF('Tableau (3)'!DY12=4,"4 Comté 24M 250g",IF('Tableau (3)'!DY12=5,"5 Comté 24M 250g",IF('Tableau (3)'!DY12=6,"6 Comté 24M 250g",IF('Tableau (3)'!DY12=7,"7 Comté 24M 250g",IF('Tableau (3)'!DY12=8,"8 Comté 24M 250g",IF('Tableau (3)'!DY12=9,"9 Comté 24M 250g",IF('Tableau (3)'!DY12=10,"10 Comté 24M 250g",IF('Tableau (3)'!DY12&gt;10,"!!!!!!!!!!!!!!","")))))))))))</f>
        <v/>
      </c>
      <c r="DV14" s="14" t="str">
        <f>IF('Tableau (3)'!DY33=1,"1 Tomme Chèvre 500g",IF('Tableau (3)'!DY33=2,"2 Tomme Chèvre 500g",IF('Tableau (3)'!DY33=3,"3 Tomme Chèvre 500g",IF('Tableau (3)'!DY33=4,"4 Tomme Chèvre 500g",IF('Tableau (3)'!DY33=5,"5 Tomme Chèvre 500g",IF('Tableau (3)'!DY33=6,"6 Tomme Chèvre 500g",IF('Tableau (3)'!DY33=7,"7 Tomme Chèvre 500g",IF('Tableau (3)'!DY33=8,"8 Tomme Chèvre 500g",IF('Tableau (3)'!DY33=9,"9 Tomme Chèvre 500g",IF('Tableau (3)'!DY33=10,"10 Tomme Chèvre 500g",IF('Tableau (3)'!DY33&gt;10,"!!!!!!!!!!!!!!","")))))))))))</f>
        <v/>
      </c>
      <c r="DW14" s="13" t="str">
        <f>IF('Tableau (3)'!EA12=1,"1 Comté 24M 250g",IF('Tableau (3)'!EA12=2,"2 Comté 24M 250g",IF('Tableau (3)'!EA12=3,"3 Comté 24M 250g",IF('Tableau (3)'!EA12=4,"4 Comté 24M 250g",IF('Tableau (3)'!EA12=5,"5 Comté 24M 250g",IF('Tableau (3)'!EA12=6,"6 Comté 24M 250g",IF('Tableau (3)'!EA12=7,"7 Comté 24M 250g",IF('Tableau (3)'!EA12=8,"8 Comté 24M 250g",IF('Tableau (3)'!EA12=9,"9 Comté 24M 250g",IF('Tableau (3)'!EA12=10,"10 Comté 24M 250g",IF('Tableau (3)'!EA12&gt;10,"!!!!!!!!!!!!!!","")))))))))))</f>
        <v/>
      </c>
      <c r="DX14" s="14" t="str">
        <f>IF('Tableau (3)'!EA33=1,"1 Tomme Chèvre 500g",IF('Tableau (3)'!EA33=2,"2 Tomme Chèvre 500g",IF('Tableau (3)'!EA33=3,"3 Tomme Chèvre 500g",IF('Tableau (3)'!EA33=4,"4 Tomme Chèvre 500g",IF('Tableau (3)'!EA33=5,"5 Tomme Chèvre 500g",IF('Tableau (3)'!EA33=6,"6 Tomme Chèvre 500g",IF('Tableau (3)'!EA33=7,"7 Tomme Chèvre 500g",IF('Tableau (3)'!EA33=8,"8 Tomme Chèvre 500g",IF('Tableau (3)'!EA33=9,"9 Tomme Chèvre 500g",IF('Tableau (3)'!EA33=10,"10 Tomme Chèvre 500g",IF('Tableau (3)'!EA33&gt;10,"!!!!!!!!!!!!!!","")))))))))))</f>
        <v/>
      </c>
      <c r="DY14" s="13" t="str">
        <f>IF('Tableau (3)'!EC12=1,"1 Comté 24M 250g",IF('Tableau (3)'!EC12=2,"2 Comté 24M 250g",IF('Tableau (3)'!EC12=3,"3 Comté 24M 250g",IF('Tableau (3)'!EC12=4,"4 Comté 24M 250g",IF('Tableau (3)'!EC12=5,"5 Comté 24M 250g",IF('Tableau (3)'!EC12=6,"6 Comté 24M 250g",IF('Tableau (3)'!EC12=7,"7 Comté 24M 250g",IF('Tableau (3)'!EC12=8,"8 Comté 24M 250g",IF('Tableau (3)'!EC12=9,"9 Comté 24M 250g",IF('Tableau (3)'!EC12=10,"10 Comté 24M 250g",IF('Tableau (3)'!EC12&gt;10,"!!!!!!!!!!!!!!","")))))))))))</f>
        <v/>
      </c>
      <c r="DZ14" s="14" t="str">
        <f>IF('Tableau (3)'!EC33=1,"1 Tomme Chèvre 500g",IF('Tableau (3)'!EC33=2,"2 Tomme Chèvre 500g",IF('Tableau (3)'!EC33=3,"3 Tomme Chèvre 500g",IF('Tableau (3)'!EC33=4,"4 Tomme Chèvre 500g",IF('Tableau (3)'!EC33=5,"5 Tomme Chèvre 500g",IF('Tableau (3)'!EC33=6,"6 Tomme Chèvre 500g",IF('Tableau (3)'!EC33=7,"7 Tomme Chèvre 500g",IF('Tableau (3)'!EC33=8,"8 Tomme Chèvre 500g",IF('Tableau (3)'!EC33=9,"9 Tomme Chèvre 500g",IF('Tableau (3)'!EC33=10,"10 Tomme Chèvre 500g",IF('Tableau (3)'!EC33&gt;10,"!!!!!!!!!!!!!!","")))))))))))</f>
        <v/>
      </c>
      <c r="EA14" s="13" t="str">
        <f>IF('Tableau (3)'!EE12=1,"1 Comté 24M 250g",IF('Tableau (3)'!EE12=2,"2 Comté 24M 250g",IF('Tableau (3)'!EE12=3,"3 Comté 24M 250g",IF('Tableau (3)'!EE12=4,"4 Comté 24M 250g",IF('Tableau (3)'!EE12=5,"5 Comté 24M 250g",IF('Tableau (3)'!EE12=6,"6 Comté 24M 250g",IF('Tableau (3)'!EE12=7,"7 Comté 24M 250g",IF('Tableau (3)'!EE12=8,"8 Comté 24M 250g",IF('Tableau (3)'!EE12=9,"9 Comté 24M 250g",IF('Tableau (3)'!EE12=10,"10 Comté 24M 250g",IF('Tableau (3)'!EE12&gt;10,"!!!!!!!!!!!!!!","")))))))))))</f>
        <v/>
      </c>
      <c r="EB14" s="14" t="str">
        <f>IF('Tableau (3)'!EE33=1,"1 Tomme Chèvre 500g",IF('Tableau (3)'!EE33=2,"2 Tomme Chèvre 500g",IF('Tableau (3)'!EE33=3,"3 Tomme Chèvre 500g",IF('Tableau (3)'!EE33=4,"4 Tomme Chèvre 500g",IF('Tableau (3)'!EE33=5,"5 Tomme Chèvre 500g",IF('Tableau (3)'!EE33=6,"6 Tomme Chèvre 500g",IF('Tableau (3)'!EE33=7,"7 Tomme Chèvre 500g",IF('Tableau (3)'!EE33=8,"8 Tomme Chèvre 500g",IF('Tableau (3)'!EE33=9,"9 Tomme Chèvre 500g",IF('Tableau (3)'!EE33=10,"10 Tomme Chèvre 500g",IF('Tableau (3)'!EE33&gt;10,"!!!!!!!!!!!!!!","")))))))))))</f>
        <v/>
      </c>
      <c r="EC14" s="13" t="str">
        <f>IF('Tableau (3)'!EG12=1,"1 Comté 24M 250g",IF('Tableau (3)'!EG12=2,"2 Comté 24M 250g",IF('Tableau (3)'!EG12=3,"3 Comté 24M 250g",IF('Tableau (3)'!EG12=4,"4 Comté 24M 250g",IF('Tableau (3)'!EG12=5,"5 Comté 24M 250g",IF('Tableau (3)'!EG12=6,"6 Comté 24M 250g",IF('Tableau (3)'!EG12=7,"7 Comté 24M 250g",IF('Tableau (3)'!EG12=8,"8 Comté 24M 250g",IF('Tableau (3)'!EG12=9,"9 Comté 24M 250g",IF('Tableau (3)'!EG12=10,"10 Comté 24M 250g",IF('Tableau (3)'!EG12&gt;10,"!!!!!!!!!!!!!!","")))))))))))</f>
        <v/>
      </c>
      <c r="ED14" s="14" t="str">
        <f>IF('Tableau (3)'!EG33=1,"1 Tomme Chèvre 500g",IF('Tableau (3)'!EG33=2,"2 Tomme Chèvre 500g",IF('Tableau (3)'!EG33=3,"3 Tomme Chèvre 500g",IF('Tableau (3)'!EG33=4,"4 Tomme Chèvre 500g",IF('Tableau (3)'!EG33=5,"5 Tomme Chèvre 500g",IF('Tableau (3)'!EG33=6,"6 Tomme Chèvre 500g",IF('Tableau (3)'!EG33=7,"7 Tomme Chèvre 500g",IF('Tableau (3)'!EG33=8,"8 Tomme Chèvre 500g",IF('Tableau (3)'!EG33=9,"9 Tomme Chèvre 500g",IF('Tableau (3)'!EG33=10,"10 Tomme Chèvre 500g",IF('Tableau (3)'!EG33&gt;10,"!!!!!!!!!!!!!!","")))))))))))</f>
        <v/>
      </c>
      <c r="EE14" s="13" t="str">
        <f>IF('Tableau (3)'!EI12=1,"1 Comté 24M 250g",IF('Tableau (3)'!EI12=2,"2 Comté 24M 250g",IF('Tableau (3)'!EI12=3,"3 Comté 24M 250g",IF('Tableau (3)'!EI12=4,"4 Comté 24M 250g",IF('Tableau (3)'!EI12=5,"5 Comté 24M 250g",IF('Tableau (3)'!EI12=6,"6 Comté 24M 250g",IF('Tableau (3)'!EI12=7,"7 Comté 24M 250g",IF('Tableau (3)'!EI12=8,"8 Comté 24M 250g",IF('Tableau (3)'!EI12=9,"9 Comté 24M 250g",IF('Tableau (3)'!EI12=10,"10 Comté 24M 250g",IF('Tableau (3)'!EI12&gt;10,"!!!!!!!!!!!!!!","")))))))))))</f>
        <v/>
      </c>
      <c r="EF14" s="14" t="str">
        <f>IF('Tableau (3)'!EI33=1,"1 Tomme Chèvre 500g",IF('Tableau (3)'!EI33=2,"2 Tomme Chèvre 500g",IF('Tableau (3)'!EI33=3,"3 Tomme Chèvre 500g",IF('Tableau (3)'!EI33=4,"4 Tomme Chèvre 500g",IF('Tableau (3)'!EI33=5,"5 Tomme Chèvre 500g",IF('Tableau (3)'!EI33=6,"6 Tomme Chèvre 500g",IF('Tableau (3)'!EI33=7,"7 Tomme Chèvre 500g",IF('Tableau (3)'!EI33=8,"8 Tomme Chèvre 500g",IF('Tableau (3)'!EI33=9,"9 Tomme Chèvre 500g",IF('Tableau (3)'!EI33=10,"10 Tomme Chèvre 500g",IF('Tableau (3)'!EI33&gt;10,"!!!!!!!!!!!!!!","")))))))))))</f>
        <v/>
      </c>
      <c r="EG14" s="13" t="str">
        <f>IF('Tableau (3)'!EK12=1,"1 Comté 24M 250g",IF('Tableau (3)'!EK12=2,"2 Comté 24M 250g",IF('Tableau (3)'!EK12=3,"3 Comté 24M 250g",IF('Tableau (3)'!EK12=4,"4 Comté 24M 250g",IF('Tableau (3)'!EK12=5,"5 Comté 24M 250g",IF('Tableau (3)'!EK12=6,"6 Comté 24M 250g",IF('Tableau (3)'!EK12=7,"7 Comté 24M 250g",IF('Tableau (3)'!EK12=8,"8 Comté 24M 250g",IF('Tableau (3)'!EK12=9,"9 Comté 24M 250g",IF('Tableau (3)'!EK12=10,"10 Comté 24M 250g",IF('Tableau (3)'!EK12&gt;10,"!!!!!!!!!!!!!!","")))))))))))</f>
        <v/>
      </c>
      <c r="EH14" s="14" t="str">
        <f>IF('Tableau (3)'!EK33=1,"1 Tomme Chèvre 500g",IF('Tableau (3)'!EK33=2,"2 Tomme Chèvre 500g",IF('Tableau (3)'!EK33=3,"3 Tomme Chèvre 500g",IF('Tableau (3)'!EK33=4,"4 Tomme Chèvre 500g",IF('Tableau (3)'!EK33=5,"5 Tomme Chèvre 500g",IF('Tableau (3)'!EK33=6,"6 Tomme Chèvre 500g",IF('Tableau (3)'!EK33=7,"7 Tomme Chèvre 500g",IF('Tableau (3)'!EK33=8,"8 Tomme Chèvre 500g",IF('Tableau (3)'!EK33=9,"9 Tomme Chèvre 500g",IF('Tableau (3)'!EK33=10,"10 Tomme Chèvre 500g",IF('Tableau (3)'!EK33&gt;10,"!!!!!!!!!!!!!!","")))))))))))</f>
        <v/>
      </c>
      <c r="EI14" s="13" t="str">
        <f>IF('Tableau (3)'!EM12=1,"1 Comté 24M 250g",IF('Tableau (3)'!EM12=2,"2 Comté 24M 250g",IF('Tableau (3)'!EM12=3,"3 Comté 24M 250g",IF('Tableau (3)'!EM12=4,"4 Comté 24M 250g",IF('Tableau (3)'!EM12=5,"5 Comté 24M 250g",IF('Tableau (3)'!EM12=6,"6 Comté 24M 250g",IF('Tableau (3)'!EM12=7,"7 Comté 24M 250g",IF('Tableau (3)'!EM12=8,"8 Comté 24M 250g",IF('Tableau (3)'!EM12=9,"9 Comté 24M 250g",IF('Tableau (3)'!EM12=10,"10 Comté 24M 250g",IF('Tableau (3)'!EM12&gt;10,"!!!!!!!!!!!!!!","")))))))))))</f>
        <v/>
      </c>
      <c r="EJ14" s="14" t="str">
        <f>IF('Tableau (3)'!EM33=1,"1 Tomme Chèvre 500g",IF('Tableau (3)'!EM33=2,"2 Tomme Chèvre 500g",IF('Tableau (3)'!EM33=3,"3 Tomme Chèvre 500g",IF('Tableau (3)'!EM33=4,"4 Tomme Chèvre 500g",IF('Tableau (3)'!EM33=5,"5 Tomme Chèvre 500g",IF('Tableau (3)'!EM33=6,"6 Tomme Chèvre 500g",IF('Tableau (3)'!EM33=7,"7 Tomme Chèvre 500g",IF('Tableau (3)'!EM33=8,"8 Tomme Chèvre 500g",IF('Tableau (3)'!EM33=9,"9 Tomme Chèvre 500g",IF('Tableau (3)'!EM33=10,"10 Tomme Chèvre 500g",IF('Tableau (3)'!EM33&gt;10,"!!!!!!!!!!!!!!","")))))))))))</f>
        <v/>
      </c>
      <c r="EK14" s="13" t="str">
        <f>IF('Tableau (3)'!EO12=1,"1 Comté 24M 250g",IF('Tableau (3)'!EO12=2,"2 Comté 24M 250g",IF('Tableau (3)'!EO12=3,"3 Comté 24M 250g",IF('Tableau (3)'!EO12=4,"4 Comté 24M 250g",IF('Tableau (3)'!EO12=5,"5 Comté 24M 250g",IF('Tableau (3)'!EO12=6,"6 Comté 24M 250g",IF('Tableau (3)'!EO12=7,"7 Comté 24M 250g",IF('Tableau (3)'!EO12=8,"8 Comté 24M 250g",IF('Tableau (3)'!EO12=9,"9 Comté 24M 250g",IF('Tableau (3)'!EO12=10,"10 Comté 24M 250g",IF('Tableau (3)'!EO12&gt;10,"!!!!!!!!!!!!!!","")))))))))))</f>
        <v/>
      </c>
      <c r="EL14" s="14" t="str">
        <f>IF('Tableau (3)'!EO33=1,"1 Tomme Chèvre 500g",IF('Tableau (3)'!EO33=2,"2 Tomme Chèvre 500g",IF('Tableau (3)'!EO33=3,"3 Tomme Chèvre 500g",IF('Tableau (3)'!EO33=4,"4 Tomme Chèvre 500g",IF('Tableau (3)'!EO33=5,"5 Tomme Chèvre 500g",IF('Tableau (3)'!EO33=6,"6 Tomme Chèvre 500g",IF('Tableau (3)'!EO33=7,"7 Tomme Chèvre 500g",IF('Tableau (3)'!EO33=8,"8 Tomme Chèvre 500g",IF('Tableau (3)'!EO33=9,"9 Tomme Chèvre 500g",IF('Tableau (3)'!EO33=10,"10 Tomme Chèvre 500g",IF('Tableau (3)'!EO33&gt;10,"!!!!!!!!!!!!!!","")))))))))))</f>
        <v/>
      </c>
      <c r="EM14" s="13" t="str">
        <f>IF('Tableau (3)'!EQ12=1,"1 Comté 24M 250g",IF('Tableau (3)'!EQ12=2,"2 Comté 24M 250g",IF('Tableau (3)'!EQ12=3,"3 Comté 24M 250g",IF('Tableau (3)'!EQ12=4,"4 Comté 24M 250g",IF('Tableau (3)'!EQ12=5,"5 Comté 24M 250g",IF('Tableau (3)'!EQ12=6,"6 Comté 24M 250g",IF('Tableau (3)'!EQ12=7,"7 Comté 24M 250g",IF('Tableau (3)'!EQ12=8,"8 Comté 24M 250g",IF('Tableau (3)'!EQ12=9,"9 Comté 24M 250g",IF('Tableau (3)'!EQ12=10,"10 Comté 24M 250g",IF('Tableau (3)'!EQ12&gt;10,"!!!!!!!!!!!!!!","")))))))))))</f>
        <v/>
      </c>
      <c r="EN14" s="14" t="str">
        <f>IF('Tableau (3)'!EQ33=1,"1 Tomme Chèvre 500g",IF('Tableau (3)'!EQ33=2,"2 Tomme Chèvre 500g",IF('Tableau (3)'!EQ33=3,"3 Tomme Chèvre 500g",IF('Tableau (3)'!EQ33=4,"4 Tomme Chèvre 500g",IF('Tableau (3)'!EQ33=5,"5 Tomme Chèvre 500g",IF('Tableau (3)'!EQ33=6,"6 Tomme Chèvre 500g",IF('Tableau (3)'!EQ33=7,"7 Tomme Chèvre 500g",IF('Tableau (3)'!EQ33=8,"8 Tomme Chèvre 500g",IF('Tableau (3)'!EQ33=9,"9 Tomme Chèvre 500g",IF('Tableau (3)'!EQ33=10,"10 Tomme Chèvre 500g",IF('Tableau (3)'!EQ33&gt;10,"!!!!!!!!!!!!!!","")))))))))))</f>
        <v/>
      </c>
      <c r="EO14" s="13" t="str">
        <f>IF('Tableau (3)'!ES12=1,"1 Comté 24M 250g",IF('Tableau (3)'!ES12=2,"2 Comté 24M 250g",IF('Tableau (3)'!ES12=3,"3 Comté 24M 250g",IF('Tableau (3)'!ES12=4,"4 Comté 24M 250g",IF('Tableau (3)'!ES12=5,"5 Comté 24M 250g",IF('Tableau (3)'!ES12=6,"6 Comté 24M 250g",IF('Tableau (3)'!ES12=7,"7 Comté 24M 250g",IF('Tableau (3)'!ES12=8,"8 Comté 24M 250g",IF('Tableau (3)'!ES12=9,"9 Comté 24M 250g",IF('Tableau (3)'!ES12=10,"10 Comté 24M 250g",IF('Tableau (3)'!ES12&gt;10,"!!!!!!!!!!!!!!","")))))))))))</f>
        <v/>
      </c>
      <c r="EP14" s="14" t="str">
        <f>IF('Tableau (3)'!ES33=1,"1 Tomme Chèvre 500g",IF('Tableau (3)'!ES33=2,"2 Tomme Chèvre 500g",IF('Tableau (3)'!ES33=3,"3 Tomme Chèvre 500g",IF('Tableau (3)'!ES33=4,"4 Tomme Chèvre 500g",IF('Tableau (3)'!ES33=5,"5 Tomme Chèvre 500g",IF('Tableau (3)'!ES33=6,"6 Tomme Chèvre 500g",IF('Tableau (3)'!ES33=7,"7 Tomme Chèvre 500g",IF('Tableau (3)'!ES33=8,"8 Tomme Chèvre 500g",IF('Tableau (3)'!ES33=9,"9 Tomme Chèvre 500g",IF('Tableau (3)'!ES33=10,"10 Tomme Chèvre 500g",IF('Tableau (3)'!ES33&gt;10,"!!!!!!!!!!!!!!","")))))))))))</f>
        <v/>
      </c>
      <c r="EQ14" s="13" t="str">
        <f>IF('Tableau (3)'!EU12=1,"1 Comté 24M 250g",IF('Tableau (3)'!EU12=2,"2 Comté 24M 250g",IF('Tableau (3)'!EU12=3,"3 Comté 24M 250g",IF('Tableau (3)'!EU12=4,"4 Comté 24M 250g",IF('Tableau (3)'!EU12=5,"5 Comté 24M 250g",IF('Tableau (3)'!EU12=6,"6 Comté 24M 250g",IF('Tableau (3)'!EU12=7,"7 Comté 24M 250g",IF('Tableau (3)'!EU12=8,"8 Comté 24M 250g",IF('Tableau (3)'!EU12=9,"9 Comté 24M 250g",IF('Tableau (3)'!EU12=10,"10 Comté 24M 250g",IF('Tableau (3)'!EU12&gt;10,"!!!!!!!!!!!!!!","")))))))))))</f>
        <v/>
      </c>
      <c r="ER14" s="14" t="str">
        <f>IF('Tableau (3)'!EU33=1,"1 Tomme Chèvre 500g",IF('Tableau (3)'!EU33=2,"2 Tomme Chèvre 500g",IF('Tableau (3)'!EU33=3,"3 Tomme Chèvre 500g",IF('Tableau (3)'!EU33=4,"4 Tomme Chèvre 500g",IF('Tableau (3)'!EU33=5,"5 Tomme Chèvre 500g",IF('Tableau (3)'!EU33=6,"6 Tomme Chèvre 500g",IF('Tableau (3)'!EU33=7,"7 Tomme Chèvre 500g",IF('Tableau (3)'!EU33=8,"8 Tomme Chèvre 500g",IF('Tableau (3)'!EU33=9,"9 Tomme Chèvre 500g",IF('Tableau (3)'!EU33=10,"10 Tomme Chèvre 500g",IF('Tableau (3)'!EU33&gt;10,"!!!!!!!!!!!!!!","")))))))))))</f>
        <v/>
      </c>
      <c r="ES14" s="13" t="str">
        <f>IF('Tableau (3)'!EW12=1,"1 Comté 24M 250g",IF('Tableau (3)'!EW12=2,"2 Comté 24M 250g",IF('Tableau (3)'!EW12=3,"3 Comté 24M 250g",IF('Tableau (3)'!EW12=4,"4 Comté 24M 250g",IF('Tableau (3)'!EW12=5,"5 Comté 24M 250g",IF('Tableau (3)'!EW12=6,"6 Comté 24M 250g",IF('Tableau (3)'!EW12=7,"7 Comté 24M 250g",IF('Tableau (3)'!EW12=8,"8 Comté 24M 250g",IF('Tableau (3)'!EW12=9,"9 Comté 24M 250g",IF('Tableau (3)'!EW12=10,"10 Comté 24M 250g",IF('Tableau (3)'!EW12&gt;10,"!!!!!!!!!!!!!!","")))))))))))</f>
        <v/>
      </c>
      <c r="ET14" s="14" t="str">
        <f>IF('Tableau (3)'!EW33=1,"1 Tomme Chèvre 500g",IF('Tableau (3)'!EW33=2,"2 Tomme Chèvre 500g",IF('Tableau (3)'!EW33=3,"3 Tomme Chèvre 500g",IF('Tableau (3)'!EW33=4,"4 Tomme Chèvre 500g",IF('Tableau (3)'!EW33=5,"5 Tomme Chèvre 500g",IF('Tableau (3)'!EW33=6,"6 Tomme Chèvre 500g",IF('Tableau (3)'!EW33=7,"7 Tomme Chèvre 500g",IF('Tableau (3)'!EW33=8,"8 Tomme Chèvre 500g",IF('Tableau (3)'!EW33=9,"9 Tomme Chèvre 500g",IF('Tableau (3)'!EW33=10,"10 Tomme Chèvre 500g",IF('Tableau (3)'!EW33&gt;10,"!!!!!!!!!!!!!!","")))))))))))</f>
        <v/>
      </c>
      <c r="EU14" s="13" t="str">
        <f>IF('Tableau (3)'!EY12=1,"1 Comté 24M 250g",IF('Tableau (3)'!EY12=2,"2 Comté 24M 250g",IF('Tableau (3)'!EY12=3,"3 Comté 24M 250g",IF('Tableau (3)'!EY12=4,"4 Comté 24M 250g",IF('Tableau (3)'!EY12=5,"5 Comté 24M 250g",IF('Tableau (3)'!EY12=6,"6 Comté 24M 250g",IF('Tableau (3)'!EY12=7,"7 Comté 24M 250g",IF('Tableau (3)'!EY12=8,"8 Comté 24M 250g",IF('Tableau (3)'!EY12=9,"9 Comté 24M 250g",IF('Tableau (3)'!EY12=10,"10 Comté 24M 250g",IF('Tableau (3)'!EY12&gt;10,"!!!!!!!!!!!!!!","")))))))))))</f>
        <v/>
      </c>
      <c r="EV14" s="14" t="str">
        <f>IF('Tableau (3)'!EY33=1,"1 Tomme Chèvre 500g",IF('Tableau (3)'!EY33=2,"2 Tomme Chèvre 500g",IF('Tableau (3)'!EY33=3,"3 Tomme Chèvre 500g",IF('Tableau (3)'!EY33=4,"4 Tomme Chèvre 500g",IF('Tableau (3)'!EY33=5,"5 Tomme Chèvre 500g",IF('Tableau (3)'!EY33=6,"6 Tomme Chèvre 500g",IF('Tableau (3)'!EY33=7,"7 Tomme Chèvre 500g",IF('Tableau (3)'!EY33=8,"8 Tomme Chèvre 500g",IF('Tableau (3)'!EY33=9,"9 Tomme Chèvre 500g",IF('Tableau (3)'!EY33=10,"10 Tomme Chèvre 500g",IF('Tableau (3)'!EY33&gt;10,"!!!!!!!!!!!!!!","")))))))))))</f>
        <v/>
      </c>
      <c r="EW14" s="13" t="str">
        <f>IF('Tableau (3)'!FA12=1,"1 Comté 24M 250g",IF('Tableau (3)'!FA12=2,"2 Comté 24M 250g",IF('Tableau (3)'!FA12=3,"3 Comté 24M 250g",IF('Tableau (3)'!FA12=4,"4 Comté 24M 250g",IF('Tableau (3)'!FA12=5,"5 Comté 24M 250g",IF('Tableau (3)'!FA12=6,"6 Comté 24M 250g",IF('Tableau (3)'!FA12=7,"7 Comté 24M 250g",IF('Tableau (3)'!FA12=8,"8 Comté 24M 250g",IF('Tableau (3)'!FA12=9,"9 Comté 24M 250g",IF('Tableau (3)'!FA12=10,"10 Comté 24M 250g",IF('Tableau (3)'!FA12&gt;10,"!!!!!!!!!!!!!!","")))))))))))</f>
        <v/>
      </c>
      <c r="EX14" s="14" t="str">
        <f>IF('Tableau (3)'!FA33=1,"1 Tomme Chèvre 500g",IF('Tableau (3)'!FA33=2,"2 Tomme Chèvre 500g",IF('Tableau (3)'!FA33=3,"3 Tomme Chèvre 500g",IF('Tableau (3)'!FA33=4,"4 Tomme Chèvre 500g",IF('Tableau (3)'!FA33=5,"5 Tomme Chèvre 500g",IF('Tableau (3)'!FA33=6,"6 Tomme Chèvre 500g",IF('Tableau (3)'!FA33=7,"7 Tomme Chèvre 500g",IF('Tableau (3)'!FA33=8,"8 Tomme Chèvre 500g",IF('Tableau (3)'!FA33=9,"9 Tomme Chèvre 500g",IF('Tableau (3)'!FA33=10,"10 Tomme Chèvre 500g",IF('Tableau (3)'!FA33&gt;10,"!!!!!!!!!!!!!!","")))))))))))</f>
        <v/>
      </c>
      <c r="EY14" s="13" t="str">
        <f>IF('Tableau (3)'!FC12=1,"1 Comté 24M 250g",IF('Tableau (3)'!FC12=2,"2 Comté 24M 250g",IF('Tableau (3)'!FC12=3,"3 Comté 24M 250g",IF('Tableau (3)'!FC12=4,"4 Comté 24M 250g",IF('Tableau (3)'!FC12=5,"5 Comté 24M 250g",IF('Tableau (3)'!FC12=6,"6 Comté 24M 250g",IF('Tableau (3)'!FC12=7,"7 Comté 24M 250g",IF('Tableau (3)'!FC12=8,"8 Comté 24M 250g",IF('Tableau (3)'!FC12=9,"9 Comté 24M 250g",IF('Tableau (3)'!FC12=10,"10 Comté 24M 250g",IF('Tableau (3)'!FC12&gt;10,"!!!!!!!!!!!!!!","")))))))))))</f>
        <v/>
      </c>
      <c r="EZ14" s="14" t="str">
        <f>IF('Tableau (3)'!FC33=1,"1 Tomme Chèvre 500g",IF('Tableau (3)'!FC33=2,"2 Tomme Chèvre 500g",IF('Tableau (3)'!FC33=3,"3 Tomme Chèvre 500g",IF('Tableau (3)'!FC33=4,"4 Tomme Chèvre 500g",IF('Tableau (3)'!FC33=5,"5 Tomme Chèvre 500g",IF('Tableau (3)'!FC33=6,"6 Tomme Chèvre 500g",IF('Tableau (3)'!FC33=7,"7 Tomme Chèvre 500g",IF('Tableau (3)'!FC33=8,"8 Tomme Chèvre 500g",IF('Tableau (3)'!FC33=9,"9 Tomme Chèvre 500g",IF('Tableau (3)'!FC33=10,"10 Tomme Chèvre 500g",IF('Tableau (3)'!FC33&gt;10,"!!!!!!!!!!!!!!","")))))))))))</f>
        <v/>
      </c>
      <c r="FA14" s="13" t="str">
        <f>IF('Tableau (3)'!FE12=1,"1 Comté 24M 250g",IF('Tableau (3)'!FE12=2,"2 Comté 24M 250g",IF('Tableau (3)'!FE12=3,"3 Comté 24M 250g",IF('Tableau (3)'!FE12=4,"4 Comté 24M 250g",IF('Tableau (3)'!FE12=5,"5 Comté 24M 250g",IF('Tableau (3)'!FE12=6,"6 Comté 24M 250g",IF('Tableau (3)'!FE12=7,"7 Comté 24M 250g",IF('Tableau (3)'!FE12=8,"8 Comté 24M 250g",IF('Tableau (3)'!FE12=9,"9 Comté 24M 250g",IF('Tableau (3)'!FE12=10,"10 Comté 24M 250g",IF('Tableau (3)'!FE12&gt;10,"!!!!!!!!!!!!!!","")))))))))))</f>
        <v/>
      </c>
      <c r="FB14" s="14" t="str">
        <f>IF('Tableau (3)'!FE33=1,"1 Tomme Chèvre 500g",IF('Tableau (3)'!FE33=2,"2 Tomme Chèvre 500g",IF('Tableau (3)'!FE33=3,"3 Tomme Chèvre 500g",IF('Tableau (3)'!FE33=4,"4 Tomme Chèvre 500g",IF('Tableau (3)'!FE33=5,"5 Tomme Chèvre 500g",IF('Tableau (3)'!FE33=6,"6 Tomme Chèvre 500g",IF('Tableau (3)'!FE33=7,"7 Tomme Chèvre 500g",IF('Tableau (3)'!FE33=8,"8 Tomme Chèvre 500g",IF('Tableau (3)'!FE33=9,"9 Tomme Chèvre 500g",IF('Tableau (3)'!FE33=10,"10 Tomme Chèvre 500g",IF('Tableau (3)'!FE33&gt;10,"!!!!!!!!!!!!!!","")))))))))))</f>
        <v/>
      </c>
      <c r="FC14" s="13" t="str">
        <f>IF('Tableau (3)'!FG12=1,"1 Comté 24M 250g",IF('Tableau (3)'!FG12=2,"2 Comté 24M 250g",IF('Tableau (3)'!FG12=3,"3 Comté 24M 250g",IF('Tableau (3)'!FG12=4,"4 Comté 24M 250g",IF('Tableau (3)'!FG12=5,"5 Comté 24M 250g",IF('Tableau (3)'!FG12=6,"6 Comté 24M 250g",IF('Tableau (3)'!FG12=7,"7 Comté 24M 250g",IF('Tableau (3)'!FG12=8,"8 Comté 24M 250g",IF('Tableau (3)'!FG12=9,"9 Comté 24M 250g",IF('Tableau (3)'!FG12=10,"10 Comté 24M 250g",IF('Tableau (3)'!FG12&gt;10,"!!!!!!!!!!!!!!","")))))))))))</f>
        <v/>
      </c>
      <c r="FD14" s="14" t="str">
        <f>IF('Tableau (3)'!FG33=1,"1 Tomme Chèvre 500g",IF('Tableau (3)'!FG33=2,"2 Tomme Chèvre 500g",IF('Tableau (3)'!FG33=3,"3 Tomme Chèvre 500g",IF('Tableau (3)'!FG33=4,"4 Tomme Chèvre 500g",IF('Tableau (3)'!FG33=5,"5 Tomme Chèvre 500g",IF('Tableau (3)'!FG33=6,"6 Tomme Chèvre 500g",IF('Tableau (3)'!FG33=7,"7 Tomme Chèvre 500g",IF('Tableau (3)'!FG33=8,"8 Tomme Chèvre 500g",IF('Tableau (3)'!FG33=9,"9 Tomme Chèvre 500g",IF('Tableau (3)'!FG33=10,"10 Tomme Chèvre 500g",IF('Tableau (3)'!FG33&gt;10,"!!!!!!!!!!!!!!","")))))))))))</f>
        <v/>
      </c>
      <c r="FE14" s="13" t="str">
        <f>IF('Tableau (3)'!FI12=1,"1 Comté 24M 250g",IF('Tableau (3)'!FI12=2,"2 Comté 24M 250g",IF('Tableau (3)'!FI12=3,"3 Comté 24M 250g",IF('Tableau (3)'!FI12=4,"4 Comté 24M 250g",IF('Tableau (3)'!FI12=5,"5 Comté 24M 250g",IF('Tableau (3)'!FI12=6,"6 Comté 24M 250g",IF('Tableau (3)'!FI12=7,"7 Comté 24M 250g",IF('Tableau (3)'!FI12=8,"8 Comté 24M 250g",IF('Tableau (3)'!FI12=9,"9 Comté 24M 250g",IF('Tableau (3)'!FI12=10,"10 Comté 24M 250g",IF('Tableau (3)'!FI12&gt;10,"!!!!!!!!!!!!!!","")))))))))))</f>
        <v/>
      </c>
      <c r="FF14" s="14" t="str">
        <f>IF('Tableau (3)'!FI33=1,"1 Tomme Chèvre 500g",IF('Tableau (3)'!FI33=2,"2 Tomme Chèvre 500g",IF('Tableau (3)'!FI33=3,"3 Tomme Chèvre 500g",IF('Tableau (3)'!FI33=4,"4 Tomme Chèvre 500g",IF('Tableau (3)'!FI33=5,"5 Tomme Chèvre 500g",IF('Tableau (3)'!FI33=6,"6 Tomme Chèvre 500g",IF('Tableau (3)'!FI33=7,"7 Tomme Chèvre 500g",IF('Tableau (3)'!FI33=8,"8 Tomme Chèvre 500g",IF('Tableau (3)'!FI33=9,"9 Tomme Chèvre 500g",IF('Tableau (3)'!FI33=10,"10 Tomme Chèvre 500g",IF('Tableau (3)'!FI33&gt;10,"!!!!!!!!!!!!!!","")))))))))))</f>
        <v/>
      </c>
      <c r="FG14" s="13" t="str">
        <f>IF('Tableau (3)'!FK12=1,"1 Comté 24M 250g",IF('Tableau (3)'!FK12=2,"2 Comté 24M 250g",IF('Tableau (3)'!FK12=3,"3 Comté 24M 250g",IF('Tableau (3)'!FK12=4,"4 Comté 24M 250g",IF('Tableau (3)'!FK12=5,"5 Comté 24M 250g",IF('Tableau (3)'!FK12=6,"6 Comté 24M 250g",IF('Tableau (3)'!FK12=7,"7 Comté 24M 250g",IF('Tableau (3)'!FK12=8,"8 Comté 24M 250g",IF('Tableau (3)'!FK12=9,"9 Comté 24M 250g",IF('Tableau (3)'!FK12=10,"10 Comté 24M 250g",IF('Tableau (3)'!FK12&gt;10,"!!!!!!!!!!!!!!","")))))))))))</f>
        <v/>
      </c>
      <c r="FH14" s="14" t="str">
        <f>IF('Tableau (3)'!FK33=1,"1 Tomme Chèvre 500g",IF('Tableau (3)'!FK33=2,"2 Tomme Chèvre 500g",IF('Tableau (3)'!FK33=3,"3 Tomme Chèvre 500g",IF('Tableau (3)'!FK33=4,"4 Tomme Chèvre 500g",IF('Tableau (3)'!FK33=5,"5 Tomme Chèvre 500g",IF('Tableau (3)'!FK33=6,"6 Tomme Chèvre 500g",IF('Tableau (3)'!FK33=7,"7 Tomme Chèvre 500g",IF('Tableau (3)'!FK33=8,"8 Tomme Chèvre 500g",IF('Tableau (3)'!FK33=9,"9 Tomme Chèvre 500g",IF('Tableau (3)'!FK33=10,"10 Tomme Chèvre 500g",IF('Tableau (3)'!FK33&gt;10,"!!!!!!!!!!!!!!","")))))))))))</f>
        <v/>
      </c>
      <c r="FI14" s="13" t="str">
        <f>IF('Tableau (3)'!FM12=1,"1 Comté 24M 250g",IF('Tableau (3)'!FM12=2,"2 Comté 24M 250g",IF('Tableau (3)'!FM12=3,"3 Comté 24M 250g",IF('Tableau (3)'!FM12=4,"4 Comté 24M 250g",IF('Tableau (3)'!FM12=5,"5 Comté 24M 250g",IF('Tableau (3)'!FM12=6,"6 Comté 24M 250g",IF('Tableau (3)'!FM12=7,"7 Comté 24M 250g",IF('Tableau (3)'!FM12=8,"8 Comté 24M 250g",IF('Tableau (3)'!FM12=9,"9 Comté 24M 250g",IF('Tableau (3)'!FM12=10,"10 Comté 24M 250g",IF('Tableau (3)'!FM12&gt;10,"!!!!!!!!!!!!!!","")))))))))))</f>
        <v/>
      </c>
      <c r="FJ14" s="14" t="str">
        <f>IF('Tableau (3)'!FM33=1,"1 Tomme Chèvre 500g",IF('Tableau (3)'!FM33=2,"2 Tomme Chèvre 500g",IF('Tableau (3)'!FM33=3,"3 Tomme Chèvre 500g",IF('Tableau (3)'!FM33=4,"4 Tomme Chèvre 500g",IF('Tableau (3)'!FM33=5,"5 Tomme Chèvre 500g",IF('Tableau (3)'!FM33=6,"6 Tomme Chèvre 500g",IF('Tableau (3)'!FM33=7,"7 Tomme Chèvre 500g",IF('Tableau (3)'!FM33=8,"8 Tomme Chèvre 500g",IF('Tableau (3)'!FM33=9,"9 Tomme Chèvre 500g",IF('Tableau (3)'!FM33=10,"10 Tomme Chèvre 500g",IF('Tableau (3)'!FM33&gt;10,"!!!!!!!!!!!!!!","")))))))))))</f>
        <v/>
      </c>
      <c r="FK14" s="13" t="str">
        <f>IF('Tableau (3)'!FO12=1,"1 Comté 24M 250g",IF('Tableau (3)'!FO12=2,"2 Comté 24M 250g",IF('Tableau (3)'!FO12=3,"3 Comté 24M 250g",IF('Tableau (3)'!FO12=4,"4 Comté 24M 250g",IF('Tableau (3)'!FO12=5,"5 Comté 24M 250g",IF('Tableau (3)'!FO12=6,"6 Comté 24M 250g",IF('Tableau (3)'!FO12=7,"7 Comté 24M 250g",IF('Tableau (3)'!FO12=8,"8 Comté 24M 250g",IF('Tableau (3)'!FO12=9,"9 Comté 24M 250g",IF('Tableau (3)'!FO12=10,"10 Comté 24M 250g",IF('Tableau (3)'!FO12&gt;10,"!!!!!!!!!!!!!!","")))))))))))</f>
        <v/>
      </c>
      <c r="FL14" s="14" t="str">
        <f>IF('Tableau (3)'!FO33=1,"1 Tomme Chèvre 500g",IF('Tableau (3)'!FO33=2,"2 Tomme Chèvre 500g",IF('Tableau (3)'!FO33=3,"3 Tomme Chèvre 500g",IF('Tableau (3)'!FO33=4,"4 Tomme Chèvre 500g",IF('Tableau (3)'!FO33=5,"5 Tomme Chèvre 500g",IF('Tableau (3)'!FO33=6,"6 Tomme Chèvre 500g",IF('Tableau (3)'!FO33=7,"7 Tomme Chèvre 500g",IF('Tableau (3)'!FO33=8,"8 Tomme Chèvre 500g",IF('Tableau (3)'!FO33=9,"9 Tomme Chèvre 500g",IF('Tableau (3)'!FO33=10,"10 Tomme Chèvre 500g",IF('Tableau (3)'!FO33&gt;10,"!!!!!!!!!!!!!!","")))))))))))</f>
        <v/>
      </c>
      <c r="FM14" s="13" t="str">
        <f>IF('Tableau (3)'!FQ12=1,"1 Comté 24M 250g",IF('Tableau (3)'!FQ12=2,"2 Comté 24M 250g",IF('Tableau (3)'!FQ12=3,"3 Comté 24M 250g",IF('Tableau (3)'!FQ12=4,"4 Comté 24M 250g",IF('Tableau (3)'!FQ12=5,"5 Comté 24M 250g",IF('Tableau (3)'!FQ12=6,"6 Comté 24M 250g",IF('Tableau (3)'!FQ12=7,"7 Comté 24M 250g",IF('Tableau (3)'!FQ12=8,"8 Comté 24M 250g",IF('Tableau (3)'!FQ12=9,"9 Comté 24M 250g",IF('Tableau (3)'!FQ12=10,"10 Comté 24M 250g",IF('Tableau (3)'!FQ12&gt;10,"!!!!!!!!!!!!!!","")))))))))))</f>
        <v/>
      </c>
      <c r="FN14" s="14" t="str">
        <f>IF('Tableau (3)'!FQ33=1,"1 Tomme Chèvre 500g",IF('Tableau (3)'!FQ33=2,"2 Tomme Chèvre 500g",IF('Tableau (3)'!FQ33=3,"3 Tomme Chèvre 500g",IF('Tableau (3)'!FQ33=4,"4 Tomme Chèvre 500g",IF('Tableau (3)'!FQ33=5,"5 Tomme Chèvre 500g",IF('Tableau (3)'!FQ33=6,"6 Tomme Chèvre 500g",IF('Tableau (3)'!FQ33=7,"7 Tomme Chèvre 500g",IF('Tableau (3)'!FQ33=8,"8 Tomme Chèvre 500g",IF('Tableau (3)'!FQ33=9,"9 Tomme Chèvre 500g",IF('Tableau (3)'!FQ33=10,"10 Tomme Chèvre 500g",IF('Tableau (3)'!FQ33&gt;10,"!!!!!!!!!!!!!!","")))))))))))</f>
        <v/>
      </c>
      <c r="FO14" s="13" t="str">
        <f>IF('Tableau (3)'!FS12=1,"1 Comté 24M 250g",IF('Tableau (3)'!FS12=2,"2 Comté 24M 250g",IF('Tableau (3)'!FS12=3,"3 Comté 24M 250g",IF('Tableau (3)'!FS12=4,"4 Comté 24M 250g",IF('Tableau (3)'!FS12=5,"5 Comté 24M 250g",IF('Tableau (3)'!FS12=6,"6 Comté 24M 250g",IF('Tableau (3)'!FS12=7,"7 Comté 24M 250g",IF('Tableau (3)'!FS12=8,"8 Comté 24M 250g",IF('Tableau (3)'!FS12=9,"9 Comté 24M 250g",IF('Tableau (3)'!FS12=10,"10 Comté 24M 250g",IF('Tableau (3)'!FS12&gt;10,"!!!!!!!!!!!!!!","")))))))))))</f>
        <v/>
      </c>
      <c r="FP14" s="14" t="str">
        <f>IF('Tableau (3)'!FS33=1,"1 Tomme Chèvre 500g",IF('Tableau (3)'!FS33=2,"2 Tomme Chèvre 500g",IF('Tableau (3)'!FS33=3,"3 Tomme Chèvre 500g",IF('Tableau (3)'!FS33=4,"4 Tomme Chèvre 500g",IF('Tableau (3)'!FS33=5,"5 Tomme Chèvre 500g",IF('Tableau (3)'!FS33=6,"6 Tomme Chèvre 500g",IF('Tableau (3)'!FS33=7,"7 Tomme Chèvre 500g",IF('Tableau (3)'!FS33=8,"8 Tomme Chèvre 500g",IF('Tableau (3)'!FS33=9,"9 Tomme Chèvre 500g",IF('Tableau (3)'!FS33=10,"10 Tomme Chèvre 500g",IF('Tableau (3)'!FS33&gt;10,"!!!!!!!!!!!!!!","")))))))))))</f>
        <v/>
      </c>
      <c r="FQ14" s="13" t="str">
        <f>IF('Tableau (3)'!FU12=1,"1 Comté 24M 250g",IF('Tableau (3)'!FU12=2,"2 Comté 24M 250g",IF('Tableau (3)'!FU12=3,"3 Comté 24M 250g",IF('Tableau (3)'!FU12=4,"4 Comté 24M 250g",IF('Tableau (3)'!FU12=5,"5 Comté 24M 250g",IF('Tableau (3)'!FU12=6,"6 Comté 24M 250g",IF('Tableau (3)'!FU12=7,"7 Comté 24M 250g",IF('Tableau (3)'!FU12=8,"8 Comté 24M 250g",IF('Tableau (3)'!FU12=9,"9 Comté 24M 250g",IF('Tableau (3)'!FU12=10,"10 Comté 24M 250g",IF('Tableau (3)'!FU12&gt;10,"!!!!!!!!!!!!!!","")))))))))))</f>
        <v/>
      </c>
      <c r="FR14" s="14" t="str">
        <f>IF('Tableau (3)'!FU33=1,"1 Tomme Chèvre 500g",IF('Tableau (3)'!FU33=2,"2 Tomme Chèvre 500g",IF('Tableau (3)'!FU33=3,"3 Tomme Chèvre 500g",IF('Tableau (3)'!FU33=4,"4 Tomme Chèvre 500g",IF('Tableau (3)'!FU33=5,"5 Tomme Chèvre 500g",IF('Tableau (3)'!FU33=6,"6 Tomme Chèvre 500g",IF('Tableau (3)'!FU33=7,"7 Tomme Chèvre 500g",IF('Tableau (3)'!FU33=8,"8 Tomme Chèvre 500g",IF('Tableau (3)'!FU33=9,"9 Tomme Chèvre 500g",IF('Tableau (3)'!FU33=10,"10 Tomme Chèvre 500g",IF('Tableau (3)'!FU33&gt;10,"!!!!!!!!!!!!!!","")))))))))))</f>
        <v/>
      </c>
      <c r="FS14" s="13" t="str">
        <f>IF('Tableau (3)'!FW12=1,"1 Comté 24M 250g",IF('Tableau (3)'!FW12=2,"2 Comté 24M 250g",IF('Tableau (3)'!FW12=3,"3 Comté 24M 250g",IF('Tableau (3)'!FW12=4,"4 Comté 24M 250g",IF('Tableau (3)'!FW12=5,"5 Comté 24M 250g",IF('Tableau (3)'!FW12=6,"6 Comté 24M 250g",IF('Tableau (3)'!FW12=7,"7 Comté 24M 250g",IF('Tableau (3)'!FW12=8,"8 Comté 24M 250g",IF('Tableau (3)'!FW12=9,"9 Comté 24M 250g",IF('Tableau (3)'!FW12=10,"10 Comté 24M 250g",IF('Tableau (3)'!FW12&gt;10,"!!!!!!!!!!!!!!","")))))))))))</f>
        <v/>
      </c>
      <c r="FT14" s="14" t="str">
        <f>IF('Tableau (3)'!FW33=1,"1 Tomme Chèvre 500g",IF('Tableau (3)'!FW33=2,"2 Tomme Chèvre 500g",IF('Tableau (3)'!FW33=3,"3 Tomme Chèvre 500g",IF('Tableau (3)'!FW33=4,"4 Tomme Chèvre 500g",IF('Tableau (3)'!FW33=5,"5 Tomme Chèvre 500g",IF('Tableau (3)'!FW33=6,"6 Tomme Chèvre 500g",IF('Tableau (3)'!FW33=7,"7 Tomme Chèvre 500g",IF('Tableau (3)'!FW33=8,"8 Tomme Chèvre 500g",IF('Tableau (3)'!FW33=9,"9 Tomme Chèvre 500g",IF('Tableau (3)'!FW33=10,"10 Tomme Chèvre 500g",IF('Tableau (3)'!FW33&gt;10,"!!!!!!!!!!!!!!","")))))))))))</f>
        <v/>
      </c>
      <c r="FU14" s="13" t="str">
        <f>IF('Tableau (3)'!FY12=1,"1 Comté 24M 250g",IF('Tableau (3)'!FY12=2,"2 Comté 24M 250g",IF('Tableau (3)'!FY12=3,"3 Comté 24M 250g",IF('Tableau (3)'!FY12=4,"4 Comté 24M 250g",IF('Tableau (3)'!FY12=5,"5 Comté 24M 250g",IF('Tableau (3)'!FY12=6,"6 Comté 24M 250g",IF('Tableau (3)'!FY12=7,"7 Comté 24M 250g",IF('Tableau (3)'!FY12=8,"8 Comté 24M 250g",IF('Tableau (3)'!FY12=9,"9 Comté 24M 250g",IF('Tableau (3)'!FY12=10,"10 Comté 24M 250g",IF('Tableau (3)'!FY12&gt;10,"!!!!!!!!!!!!!!","")))))))))))</f>
        <v/>
      </c>
      <c r="FV14" s="14" t="str">
        <f>IF('Tableau (3)'!FY33=1,"1 Tomme Chèvre 500g",IF('Tableau (3)'!FY33=2,"2 Tomme Chèvre 500g",IF('Tableau (3)'!FY33=3,"3 Tomme Chèvre 500g",IF('Tableau (3)'!FY33=4,"4 Tomme Chèvre 500g",IF('Tableau (3)'!FY33=5,"5 Tomme Chèvre 500g",IF('Tableau (3)'!FY33=6,"6 Tomme Chèvre 500g",IF('Tableau (3)'!FY33=7,"7 Tomme Chèvre 500g",IF('Tableau (3)'!FY33=8,"8 Tomme Chèvre 500g",IF('Tableau (3)'!FY33=9,"9 Tomme Chèvre 500g",IF('Tableau (3)'!FY33=10,"10 Tomme Chèvre 500g",IF('Tableau (3)'!FY33&gt;10,"!!!!!!!!!!!!!!","")))))))))))</f>
        <v/>
      </c>
      <c r="FW14" s="13" t="str">
        <f>IF('Tableau (3)'!GA12=1,"1 Comté 24M 250g",IF('Tableau (3)'!GA12=2,"2 Comté 24M 250g",IF('Tableau (3)'!GA12=3,"3 Comté 24M 250g",IF('Tableau (3)'!GA12=4,"4 Comté 24M 250g",IF('Tableau (3)'!GA12=5,"5 Comté 24M 250g",IF('Tableau (3)'!GA12=6,"6 Comté 24M 250g",IF('Tableau (3)'!GA12=7,"7 Comté 24M 250g",IF('Tableau (3)'!GA12=8,"8 Comté 24M 250g",IF('Tableau (3)'!GA12=9,"9 Comté 24M 250g",IF('Tableau (3)'!GA12=10,"10 Comté 24M 250g",IF('Tableau (3)'!GA12&gt;10,"!!!!!!!!!!!!!!","")))))))))))</f>
        <v/>
      </c>
      <c r="FX14" s="14" t="str">
        <f>IF('Tableau (3)'!GA33=1,"1 Tomme Chèvre 500g",IF('Tableau (3)'!GA33=2,"2 Tomme Chèvre 500g",IF('Tableau (3)'!GA33=3,"3 Tomme Chèvre 500g",IF('Tableau (3)'!GA33=4,"4 Tomme Chèvre 500g",IF('Tableau (3)'!GA33=5,"5 Tomme Chèvre 500g",IF('Tableau (3)'!GA33=6,"6 Tomme Chèvre 500g",IF('Tableau (3)'!GA33=7,"7 Tomme Chèvre 500g",IF('Tableau (3)'!GA33=8,"8 Tomme Chèvre 500g",IF('Tableau (3)'!GA33=9,"9 Tomme Chèvre 500g",IF('Tableau (3)'!GA33=10,"10 Tomme Chèvre 500g",IF('Tableau (3)'!GA33&gt;10,"!!!!!!!!!!!!!!","")))))))))))</f>
        <v/>
      </c>
      <c r="FY14" s="13" t="str">
        <f>IF('Tableau (3)'!GC12=1,"1 Comté 24M 250g",IF('Tableau (3)'!GC12=2,"2 Comté 24M 250g",IF('Tableau (3)'!GC12=3,"3 Comté 24M 250g",IF('Tableau (3)'!GC12=4,"4 Comté 24M 250g",IF('Tableau (3)'!GC12=5,"5 Comté 24M 250g",IF('Tableau (3)'!GC12=6,"6 Comté 24M 250g",IF('Tableau (3)'!GC12=7,"7 Comté 24M 250g",IF('Tableau (3)'!GC12=8,"8 Comté 24M 250g",IF('Tableau (3)'!GC12=9,"9 Comté 24M 250g",IF('Tableau (3)'!GC12=10,"10 Comté 24M 250g",IF('Tableau (3)'!GC12&gt;10,"!!!!!!!!!!!!!!","")))))))))))</f>
        <v/>
      </c>
      <c r="FZ14" s="14" t="str">
        <f>IF('Tableau (3)'!GC33=1,"1 Tomme Chèvre 500g",IF('Tableau (3)'!GC33=2,"2 Tomme Chèvre 500g",IF('Tableau (3)'!GC33=3,"3 Tomme Chèvre 500g",IF('Tableau (3)'!GC33=4,"4 Tomme Chèvre 500g",IF('Tableau (3)'!GC33=5,"5 Tomme Chèvre 500g",IF('Tableau (3)'!GC33=6,"6 Tomme Chèvre 500g",IF('Tableau (3)'!GC33=7,"7 Tomme Chèvre 500g",IF('Tableau (3)'!GC33=8,"8 Tomme Chèvre 500g",IF('Tableau (3)'!GC33=9,"9 Tomme Chèvre 500g",IF('Tableau (3)'!GC33=10,"10 Tomme Chèvre 500g",IF('Tableau (3)'!GC33&gt;10,"!!!!!!!!!!!!!!","")))))))))))</f>
        <v/>
      </c>
      <c r="GA14" s="13" t="str">
        <f>IF('Tableau (3)'!GE12=1,"1 Comté 24M 250g",IF('Tableau (3)'!GE12=2,"2 Comté 24M 250g",IF('Tableau (3)'!GE12=3,"3 Comté 24M 250g",IF('Tableau (3)'!GE12=4,"4 Comté 24M 250g",IF('Tableau (3)'!GE12=5,"5 Comté 24M 250g",IF('Tableau (3)'!GE12=6,"6 Comté 24M 250g",IF('Tableau (3)'!GE12=7,"7 Comté 24M 250g",IF('Tableau (3)'!GE12=8,"8 Comté 24M 250g",IF('Tableau (3)'!GE12=9,"9 Comté 24M 250g",IF('Tableau (3)'!GE12=10,"10 Comté 24M 250g",IF('Tableau (3)'!GE12&gt;10,"!!!!!!!!!!!!!!","")))))))))))</f>
        <v/>
      </c>
      <c r="GB14" s="14" t="str">
        <f>IF('Tableau (3)'!GE33=1,"1 Tomme Chèvre 500g",IF('Tableau (3)'!GE33=2,"2 Tomme Chèvre 500g",IF('Tableau (3)'!GE33=3,"3 Tomme Chèvre 500g",IF('Tableau (3)'!GE33=4,"4 Tomme Chèvre 500g",IF('Tableau (3)'!GE33=5,"5 Tomme Chèvre 500g",IF('Tableau (3)'!GE33=6,"6 Tomme Chèvre 500g",IF('Tableau (3)'!GE33=7,"7 Tomme Chèvre 500g",IF('Tableau (3)'!GE33=8,"8 Tomme Chèvre 500g",IF('Tableau (3)'!GE33=9,"9 Tomme Chèvre 500g",IF('Tableau (3)'!GE33=10,"10 Tomme Chèvre 500g",IF('Tableau (3)'!GE33&gt;10,"!!!!!!!!!!!!!!","")))))))))))</f>
        <v/>
      </c>
      <c r="GC14" s="13" t="str">
        <f>IF('Tableau (3)'!GG12=1,"1 Comté 24M 250g",IF('Tableau (3)'!GG12=2,"2 Comté 24M 250g",IF('Tableau (3)'!GG12=3,"3 Comté 24M 250g",IF('Tableau (3)'!GG12=4,"4 Comté 24M 250g",IF('Tableau (3)'!GG12=5,"5 Comté 24M 250g",IF('Tableau (3)'!GG12=6,"6 Comté 24M 250g",IF('Tableau (3)'!GG12=7,"7 Comté 24M 250g",IF('Tableau (3)'!GG12=8,"8 Comté 24M 250g",IF('Tableau (3)'!GG12=9,"9 Comté 24M 250g",IF('Tableau (3)'!GG12=10,"10 Comté 24M 250g",IF('Tableau (3)'!GG12&gt;10,"!!!!!!!!!!!!!!","")))))))))))</f>
        <v/>
      </c>
      <c r="GD14" s="14" t="str">
        <f>IF('Tableau (3)'!GG33=1,"1 Tomme Chèvre 500g",IF('Tableau (3)'!GG33=2,"2 Tomme Chèvre 500g",IF('Tableau (3)'!GG33=3,"3 Tomme Chèvre 500g",IF('Tableau (3)'!GG33=4,"4 Tomme Chèvre 500g",IF('Tableau (3)'!GG33=5,"5 Tomme Chèvre 500g",IF('Tableau (3)'!GG33=6,"6 Tomme Chèvre 500g",IF('Tableau (3)'!GG33=7,"7 Tomme Chèvre 500g",IF('Tableau (3)'!GG33=8,"8 Tomme Chèvre 500g",IF('Tableau (3)'!GG33=9,"9 Tomme Chèvre 500g",IF('Tableau (3)'!GG33=10,"10 Tomme Chèvre 500g",IF('Tableau (3)'!GG33&gt;10,"!!!!!!!!!!!!!!","")))))))))))</f>
        <v/>
      </c>
      <c r="GE14" s="13" t="str">
        <f>IF('Tableau (3)'!GI12=1,"1 Comté 24M 250g",IF('Tableau (3)'!GI12=2,"2 Comté 24M 250g",IF('Tableau (3)'!GI12=3,"3 Comté 24M 250g",IF('Tableau (3)'!GI12=4,"4 Comté 24M 250g",IF('Tableau (3)'!GI12=5,"5 Comté 24M 250g",IF('Tableau (3)'!GI12=6,"6 Comté 24M 250g",IF('Tableau (3)'!GI12=7,"7 Comté 24M 250g",IF('Tableau (3)'!GI12=8,"8 Comté 24M 250g",IF('Tableau (3)'!GI12=9,"9 Comté 24M 250g",IF('Tableau (3)'!GI12=10,"10 Comté 24M 250g",IF('Tableau (3)'!GI12&gt;10,"!!!!!!!!!!!!!!","")))))))))))</f>
        <v/>
      </c>
      <c r="GF14" s="14" t="str">
        <f>IF('Tableau (3)'!GI33=1,"1 Tomme Chèvre 500g",IF('Tableau (3)'!GI33=2,"2 Tomme Chèvre 500g",IF('Tableau (3)'!GI33=3,"3 Tomme Chèvre 500g",IF('Tableau (3)'!GI33=4,"4 Tomme Chèvre 500g",IF('Tableau (3)'!GI33=5,"5 Tomme Chèvre 500g",IF('Tableau (3)'!GI33=6,"6 Tomme Chèvre 500g",IF('Tableau (3)'!GI33=7,"7 Tomme Chèvre 500g",IF('Tableau (3)'!GI33=8,"8 Tomme Chèvre 500g",IF('Tableau (3)'!GI33=9,"9 Tomme Chèvre 500g",IF('Tableau (3)'!GI33=10,"10 Tomme Chèvre 500g",IF('Tableau (3)'!GI33&gt;10,"!!!!!!!!!!!!!!","")))))))))))</f>
        <v/>
      </c>
      <c r="GG14" s="13" t="str">
        <f>IF('Tableau (3)'!GK12=1,"1 Comté 24M 250g",IF('Tableau (3)'!GK12=2,"2 Comté 24M 250g",IF('Tableau (3)'!GK12=3,"3 Comté 24M 250g",IF('Tableau (3)'!GK12=4,"4 Comté 24M 250g",IF('Tableau (3)'!GK12=5,"5 Comté 24M 250g",IF('Tableau (3)'!GK12=6,"6 Comté 24M 250g",IF('Tableau (3)'!GK12=7,"7 Comté 24M 250g",IF('Tableau (3)'!GK12=8,"8 Comté 24M 250g",IF('Tableau (3)'!GK12=9,"9 Comté 24M 250g",IF('Tableau (3)'!GK12=10,"10 Comté 24M 250g",IF('Tableau (3)'!GK12&gt;10,"!!!!!!!!!!!!!!","")))))))))))</f>
        <v/>
      </c>
      <c r="GH14" s="14" t="str">
        <f>IF('Tableau (3)'!GK33=1,"1 Tomme Chèvre 500g",IF('Tableau (3)'!GK33=2,"2 Tomme Chèvre 500g",IF('Tableau (3)'!GK33=3,"3 Tomme Chèvre 500g",IF('Tableau (3)'!GK33=4,"4 Tomme Chèvre 500g",IF('Tableau (3)'!GK33=5,"5 Tomme Chèvre 500g",IF('Tableau (3)'!GK33=6,"6 Tomme Chèvre 500g",IF('Tableau (3)'!GK33=7,"7 Tomme Chèvre 500g",IF('Tableau (3)'!GK33=8,"8 Tomme Chèvre 500g",IF('Tableau (3)'!GK33=9,"9 Tomme Chèvre 500g",IF('Tableau (3)'!GK33=10,"10 Tomme Chèvre 500g",IF('Tableau (3)'!GK33&gt;10,"!!!!!!!!!!!!!!","")))))))))))</f>
        <v/>
      </c>
      <c r="GI14" s="13" t="str">
        <f>IF('Tableau (3)'!GM12=1,"1 Comté 24M 250g",IF('Tableau (3)'!GM12=2,"2 Comté 24M 250g",IF('Tableau (3)'!GM12=3,"3 Comté 24M 250g",IF('Tableau (3)'!GM12=4,"4 Comté 24M 250g",IF('Tableau (3)'!GM12=5,"5 Comté 24M 250g",IF('Tableau (3)'!GM12=6,"6 Comté 24M 250g",IF('Tableau (3)'!GM12=7,"7 Comté 24M 250g",IF('Tableau (3)'!GM12=8,"8 Comté 24M 250g",IF('Tableau (3)'!GM12=9,"9 Comté 24M 250g",IF('Tableau (3)'!GM12=10,"10 Comté 24M 250g",IF('Tableau (3)'!GM12&gt;10,"!!!!!!!!!!!!!!","")))))))))))</f>
        <v/>
      </c>
      <c r="GJ14" s="14" t="str">
        <f>IF('Tableau (3)'!GM33=1,"1 Tomme Chèvre 500g",IF('Tableau (3)'!GM33=2,"2 Tomme Chèvre 500g",IF('Tableau (3)'!GM33=3,"3 Tomme Chèvre 500g",IF('Tableau (3)'!GM33=4,"4 Tomme Chèvre 500g",IF('Tableau (3)'!GM33=5,"5 Tomme Chèvre 500g",IF('Tableau (3)'!GM33=6,"6 Tomme Chèvre 500g",IF('Tableau (3)'!GM33=7,"7 Tomme Chèvre 500g",IF('Tableau (3)'!GM33=8,"8 Tomme Chèvre 500g",IF('Tableau (3)'!GM33=9,"9 Tomme Chèvre 500g",IF('Tableau (3)'!GM33=10,"10 Tomme Chèvre 500g",IF('Tableau (3)'!GM33&gt;10,"!!!!!!!!!!!!!!","")))))))))))</f>
        <v/>
      </c>
      <c r="GK14" s="13" t="str">
        <f>IF('Tableau (3)'!GO12=1,"1 Comté 24M 250g",IF('Tableau (3)'!GO12=2,"2 Comté 24M 250g",IF('Tableau (3)'!GO12=3,"3 Comté 24M 250g",IF('Tableau (3)'!GO12=4,"4 Comté 24M 250g",IF('Tableau (3)'!GO12=5,"5 Comté 24M 250g",IF('Tableau (3)'!GO12=6,"6 Comté 24M 250g",IF('Tableau (3)'!GO12=7,"7 Comté 24M 250g",IF('Tableau (3)'!GO12=8,"8 Comté 24M 250g",IF('Tableau (3)'!GO12=9,"9 Comté 24M 250g",IF('Tableau (3)'!GO12=10,"10 Comté 24M 250g",IF('Tableau (3)'!GO12&gt;10,"!!!!!!!!!!!!!!","")))))))))))</f>
        <v/>
      </c>
      <c r="GL14" s="14" t="str">
        <f>IF('Tableau (3)'!GO33=1,"1 Tomme Chèvre 500g",IF('Tableau (3)'!GO33=2,"2 Tomme Chèvre 500g",IF('Tableau (3)'!GO33=3,"3 Tomme Chèvre 500g",IF('Tableau (3)'!GO33=4,"4 Tomme Chèvre 500g",IF('Tableau (3)'!GO33=5,"5 Tomme Chèvre 500g",IF('Tableau (3)'!GO33=6,"6 Tomme Chèvre 500g",IF('Tableau (3)'!GO33=7,"7 Tomme Chèvre 500g",IF('Tableau (3)'!GO33=8,"8 Tomme Chèvre 500g",IF('Tableau (3)'!GO33=9,"9 Tomme Chèvre 500g",IF('Tableau (3)'!GO33=10,"10 Tomme Chèvre 500g",IF('Tableau (3)'!GO33&gt;10,"!!!!!!!!!!!!!!","")))))))))))</f>
        <v/>
      </c>
      <c r="GM14" s="13" t="str">
        <f>IF('Tableau (3)'!GQ12=1,"1 Comté 24M 250g",IF('Tableau (3)'!GQ12=2,"2 Comté 24M 250g",IF('Tableau (3)'!GQ12=3,"3 Comté 24M 250g",IF('Tableau (3)'!GQ12=4,"4 Comté 24M 250g",IF('Tableau (3)'!GQ12=5,"5 Comté 24M 250g",IF('Tableau (3)'!GQ12=6,"6 Comté 24M 250g",IF('Tableau (3)'!GQ12=7,"7 Comté 24M 250g",IF('Tableau (3)'!GQ12=8,"8 Comté 24M 250g",IF('Tableau (3)'!GQ12=9,"9 Comté 24M 250g",IF('Tableau (3)'!GQ12=10,"10 Comté 24M 250g",IF('Tableau (3)'!GQ12&gt;10,"!!!!!!!!!!!!!!","")))))))))))</f>
        <v/>
      </c>
      <c r="GN14" s="14" t="str">
        <f>IF('Tableau (3)'!GQ33=1,"1 Tomme Chèvre 500g",IF('Tableau (3)'!GQ33=2,"2 Tomme Chèvre 500g",IF('Tableau (3)'!GQ33=3,"3 Tomme Chèvre 500g",IF('Tableau (3)'!GQ33=4,"4 Tomme Chèvre 500g",IF('Tableau (3)'!GQ33=5,"5 Tomme Chèvre 500g",IF('Tableau (3)'!GQ33=6,"6 Tomme Chèvre 500g",IF('Tableau (3)'!GQ33=7,"7 Tomme Chèvre 500g",IF('Tableau (3)'!GQ33=8,"8 Tomme Chèvre 500g",IF('Tableau (3)'!GQ33=9,"9 Tomme Chèvre 500g",IF('Tableau (3)'!GQ33=10,"10 Tomme Chèvre 500g",IF('Tableau (3)'!GQ33&gt;10,"!!!!!!!!!!!!!!","")))))))))))</f>
        <v/>
      </c>
      <c r="GO14" s="13" t="str">
        <f>IF('Tableau (3)'!GS12=1,"1 Comté 24M 250g",IF('Tableau (3)'!GS12=2,"2 Comté 24M 250g",IF('Tableau (3)'!GS12=3,"3 Comté 24M 250g",IF('Tableau (3)'!GS12=4,"4 Comté 24M 250g",IF('Tableau (3)'!GS12=5,"5 Comté 24M 250g",IF('Tableau (3)'!GS12=6,"6 Comté 24M 250g",IF('Tableau (3)'!GS12=7,"7 Comté 24M 250g",IF('Tableau (3)'!GS12=8,"8 Comté 24M 250g",IF('Tableau (3)'!GS12=9,"9 Comté 24M 250g",IF('Tableau (3)'!GS12=10,"10 Comté 24M 250g",IF('Tableau (3)'!GS12&gt;10,"!!!!!!!!!!!!!!","")))))))))))</f>
        <v/>
      </c>
      <c r="GP14" s="14" t="str">
        <f>IF('Tableau (3)'!GS33=1,"1 Tomme Chèvre 500g",IF('Tableau (3)'!GS33=2,"2 Tomme Chèvre 500g",IF('Tableau (3)'!GS33=3,"3 Tomme Chèvre 500g",IF('Tableau (3)'!GS33=4,"4 Tomme Chèvre 500g",IF('Tableau (3)'!GS33=5,"5 Tomme Chèvre 500g",IF('Tableau (3)'!GS33=6,"6 Tomme Chèvre 500g",IF('Tableau (3)'!GS33=7,"7 Tomme Chèvre 500g",IF('Tableau (3)'!GS33=8,"8 Tomme Chèvre 500g",IF('Tableau (3)'!GS33=9,"9 Tomme Chèvre 500g",IF('Tableau (3)'!GS33=10,"10 Tomme Chèvre 500g",IF('Tableau (3)'!GS33&gt;10,"!!!!!!!!!!!!!!","")))))))))))</f>
        <v/>
      </c>
      <c r="GQ14" s="13" t="str">
        <f>IF('Tableau (3)'!GU12=1,"1 Comté 24M 250g",IF('Tableau (3)'!GU12=2,"2 Comté 24M 250g",IF('Tableau (3)'!GU12=3,"3 Comté 24M 250g",IF('Tableau (3)'!GU12=4,"4 Comté 24M 250g",IF('Tableau (3)'!GU12=5,"5 Comté 24M 250g",IF('Tableau (3)'!GU12=6,"6 Comté 24M 250g",IF('Tableau (3)'!GU12=7,"7 Comté 24M 250g",IF('Tableau (3)'!GU12=8,"8 Comté 24M 250g",IF('Tableau (3)'!GU12=9,"9 Comté 24M 250g",IF('Tableau (3)'!GU12=10,"10 Comté 24M 250g",IF('Tableau (3)'!GU12&gt;10,"!!!!!!!!!!!!!!","")))))))))))</f>
        <v/>
      </c>
      <c r="GR14" s="14" t="str">
        <f>IF('Tableau (3)'!GU33=1,"1 Tomme Chèvre 500g",IF('Tableau (3)'!GU33=2,"2 Tomme Chèvre 500g",IF('Tableau (3)'!GU33=3,"3 Tomme Chèvre 500g",IF('Tableau (3)'!GU33=4,"4 Tomme Chèvre 500g",IF('Tableau (3)'!GU33=5,"5 Tomme Chèvre 500g",IF('Tableau (3)'!GU33=6,"6 Tomme Chèvre 500g",IF('Tableau (3)'!GU33=7,"7 Tomme Chèvre 500g",IF('Tableau (3)'!GU33=8,"8 Tomme Chèvre 500g",IF('Tableau (3)'!GU33=9,"9 Tomme Chèvre 500g",IF('Tableau (3)'!GU33=10,"10 Tomme Chèvre 500g",IF('Tableau (3)'!GU33&gt;10,"!!!!!!!!!!!!!!","")))))))))))</f>
        <v/>
      </c>
      <c r="GS14" s="13" t="str">
        <f>IF('Tableau (3)'!GW12=1,"1 Comté 24M 250g",IF('Tableau (3)'!GW12=2,"2 Comté 24M 250g",IF('Tableau (3)'!GW12=3,"3 Comté 24M 250g",IF('Tableau (3)'!GW12=4,"4 Comté 24M 250g",IF('Tableau (3)'!GW12=5,"5 Comté 24M 250g",IF('Tableau (3)'!GW12=6,"6 Comté 24M 250g",IF('Tableau (3)'!GW12=7,"7 Comté 24M 250g",IF('Tableau (3)'!GW12=8,"8 Comté 24M 250g",IF('Tableau (3)'!GW12=9,"9 Comté 24M 250g",IF('Tableau (3)'!GW12=10,"10 Comté 24M 250g",IF('Tableau (3)'!GW12&gt;10,"!!!!!!!!!!!!!!","")))))))))))</f>
        <v/>
      </c>
      <c r="GT14" s="14" t="str">
        <f>IF('Tableau (3)'!GW33=1,"1 Tomme Chèvre 500g",IF('Tableau (3)'!GW33=2,"2 Tomme Chèvre 500g",IF('Tableau (3)'!GW33=3,"3 Tomme Chèvre 500g",IF('Tableau (3)'!GW33=4,"4 Tomme Chèvre 500g",IF('Tableau (3)'!GW33=5,"5 Tomme Chèvre 500g",IF('Tableau (3)'!GW33=6,"6 Tomme Chèvre 500g",IF('Tableau (3)'!GW33=7,"7 Tomme Chèvre 500g",IF('Tableau (3)'!GW33=8,"8 Tomme Chèvre 500g",IF('Tableau (3)'!GW33=9,"9 Tomme Chèvre 500g",IF('Tableau (3)'!GW33=10,"10 Tomme Chèvre 500g",IF('Tableau (3)'!GW33&gt;10,"!!!!!!!!!!!!!!","")))))))))))</f>
        <v/>
      </c>
      <c r="GU14" s="13" t="str">
        <f>IF('Tableau (3)'!GY12=1,"1 Comté 24M 250g",IF('Tableau (3)'!GY12=2,"2 Comté 24M 250g",IF('Tableau (3)'!GY12=3,"3 Comté 24M 250g",IF('Tableau (3)'!GY12=4,"4 Comté 24M 250g",IF('Tableau (3)'!GY12=5,"5 Comté 24M 250g",IF('Tableau (3)'!GY12=6,"6 Comté 24M 250g",IF('Tableau (3)'!GY12=7,"7 Comté 24M 250g",IF('Tableau (3)'!GY12=8,"8 Comté 24M 250g",IF('Tableau (3)'!GY12=9,"9 Comté 24M 250g",IF('Tableau (3)'!GY12=10,"10 Comté 24M 250g",IF('Tableau (3)'!GY12&gt;10,"!!!!!!!!!!!!!!","")))))))))))</f>
        <v/>
      </c>
      <c r="GV14" s="14" t="str">
        <f>IF('Tableau (3)'!GY33=1,"1 Tomme Chèvre 500g",IF('Tableau (3)'!GY33=2,"2 Tomme Chèvre 500g",IF('Tableau (3)'!GY33=3,"3 Tomme Chèvre 500g",IF('Tableau (3)'!GY33=4,"4 Tomme Chèvre 500g",IF('Tableau (3)'!GY33=5,"5 Tomme Chèvre 500g",IF('Tableau (3)'!GY33=6,"6 Tomme Chèvre 500g",IF('Tableau (3)'!GY33=7,"7 Tomme Chèvre 500g",IF('Tableau (3)'!GY33=8,"8 Tomme Chèvre 500g",IF('Tableau (3)'!GY33=9,"9 Tomme Chèvre 500g",IF('Tableau (3)'!GY33=10,"10 Tomme Chèvre 500g",IF('Tableau (3)'!GY33&gt;10,"!!!!!!!!!!!!!!","")))))))))))</f>
        <v/>
      </c>
      <c r="GW14" s="13" t="str">
        <f>IF('Tableau (3)'!HA12=1,"1 Comté 24M 250g",IF('Tableau (3)'!HA12=2,"2 Comté 24M 250g",IF('Tableau (3)'!HA12=3,"3 Comté 24M 250g",IF('Tableau (3)'!HA12=4,"4 Comté 24M 250g",IF('Tableau (3)'!HA12=5,"5 Comté 24M 250g",IF('Tableau (3)'!HA12=6,"6 Comté 24M 250g",IF('Tableau (3)'!HA12=7,"7 Comté 24M 250g",IF('Tableau (3)'!HA12=8,"8 Comté 24M 250g",IF('Tableau (3)'!HA12=9,"9 Comté 24M 250g",IF('Tableau (3)'!HA12=10,"10 Comté 24M 250g",IF('Tableau (3)'!HA12&gt;10,"!!!!!!!!!!!!!!","")))))))))))</f>
        <v/>
      </c>
      <c r="GX14" s="14" t="str">
        <f>IF('Tableau (3)'!HA33=1,"1 Tomme Chèvre 500g",IF('Tableau (3)'!HA33=2,"2 Tomme Chèvre 500g",IF('Tableau (3)'!HA33=3,"3 Tomme Chèvre 500g",IF('Tableau (3)'!HA33=4,"4 Tomme Chèvre 500g",IF('Tableau (3)'!HA33=5,"5 Tomme Chèvre 500g",IF('Tableau (3)'!HA33=6,"6 Tomme Chèvre 500g",IF('Tableau (3)'!HA33=7,"7 Tomme Chèvre 500g",IF('Tableau (3)'!HA33=8,"8 Tomme Chèvre 500g",IF('Tableau (3)'!HA33=9,"9 Tomme Chèvre 500g",IF('Tableau (3)'!HA33=10,"10 Tomme Chèvre 500g",IF('Tableau (3)'!HA33&gt;10,"!!!!!!!!!!!!!!","")))))))))))</f>
        <v/>
      </c>
      <c r="GY14" s="13" t="str">
        <f>IF('Tableau (3)'!HC12=1,"1 Comté 24M 250g",IF('Tableau (3)'!HC12=2,"2 Comté 24M 250g",IF('Tableau (3)'!HC12=3,"3 Comté 24M 250g",IF('Tableau (3)'!HC12=4,"4 Comté 24M 250g",IF('Tableau (3)'!HC12=5,"5 Comté 24M 250g",IF('Tableau (3)'!HC12=6,"6 Comté 24M 250g",IF('Tableau (3)'!HC12=7,"7 Comté 24M 250g",IF('Tableau (3)'!HC12=8,"8 Comté 24M 250g",IF('Tableau (3)'!HC12=9,"9 Comté 24M 250g",IF('Tableau (3)'!HC12=10,"10 Comté 24M 250g",IF('Tableau (3)'!HC12&gt;10,"!!!!!!!!!!!!!!","")))))))))))</f>
        <v/>
      </c>
      <c r="GZ14" s="14" t="str">
        <f>IF('Tableau (3)'!HC33=1,"1 Tomme Chèvre 500g",IF('Tableau (3)'!HC33=2,"2 Tomme Chèvre 500g",IF('Tableau (3)'!HC33=3,"3 Tomme Chèvre 500g",IF('Tableau (3)'!HC33=4,"4 Tomme Chèvre 500g",IF('Tableau (3)'!HC33=5,"5 Tomme Chèvre 500g",IF('Tableau (3)'!HC33=6,"6 Tomme Chèvre 500g",IF('Tableau (3)'!HC33=7,"7 Tomme Chèvre 500g",IF('Tableau (3)'!HC33=8,"8 Tomme Chèvre 500g",IF('Tableau (3)'!HC33=9,"9 Tomme Chèvre 500g",IF('Tableau (3)'!HC33=10,"10 Tomme Chèvre 500g",IF('Tableau (3)'!HC33&gt;10,"!!!!!!!!!!!!!!","")))))))))))</f>
        <v/>
      </c>
      <c r="HA14" s="13" t="str">
        <f>IF('Tableau (3)'!HE12=1,"1 Comté 24M 250g",IF('Tableau (3)'!HE12=2,"2 Comté 24M 250g",IF('Tableau (3)'!HE12=3,"3 Comté 24M 250g",IF('Tableau (3)'!HE12=4,"4 Comté 24M 250g",IF('Tableau (3)'!HE12=5,"5 Comté 24M 250g",IF('Tableau (3)'!HE12=6,"6 Comté 24M 250g",IF('Tableau (3)'!HE12=7,"7 Comté 24M 250g",IF('Tableau (3)'!HE12=8,"8 Comté 24M 250g",IF('Tableau (3)'!HE12=9,"9 Comté 24M 250g",IF('Tableau (3)'!HE12=10,"10 Comté 24M 250g",IF('Tableau (3)'!HE12&gt;10,"!!!!!!!!!!!!!!","")))))))))))</f>
        <v/>
      </c>
      <c r="HB14" s="14" t="str">
        <f>IF('Tableau (3)'!HE33=1,"1 Tomme Chèvre 500g",IF('Tableau (3)'!HE33=2,"2 Tomme Chèvre 500g",IF('Tableau (3)'!HE33=3,"3 Tomme Chèvre 500g",IF('Tableau (3)'!HE33=4,"4 Tomme Chèvre 500g",IF('Tableau (3)'!HE33=5,"5 Tomme Chèvre 500g",IF('Tableau (3)'!HE33=6,"6 Tomme Chèvre 500g",IF('Tableau (3)'!HE33=7,"7 Tomme Chèvre 500g",IF('Tableau (3)'!HE33=8,"8 Tomme Chèvre 500g",IF('Tableau (3)'!HE33=9,"9 Tomme Chèvre 500g",IF('Tableau (3)'!HE33=10,"10 Tomme Chèvre 500g",IF('Tableau (3)'!HE33&gt;10,"!!!!!!!!!!!!!!","")))))))))))</f>
        <v/>
      </c>
      <c r="HC14" s="13" t="str">
        <f>IF('Tableau (3)'!HG12=1,"1 Comté 24M 250g",IF('Tableau (3)'!HG12=2,"2 Comté 24M 250g",IF('Tableau (3)'!HG12=3,"3 Comté 24M 250g",IF('Tableau (3)'!HG12=4,"4 Comté 24M 250g",IF('Tableau (3)'!HG12=5,"5 Comté 24M 250g",IF('Tableau (3)'!HG12=6,"6 Comté 24M 250g",IF('Tableau (3)'!HG12=7,"7 Comté 24M 250g",IF('Tableau (3)'!HG12=8,"8 Comté 24M 250g",IF('Tableau (3)'!HG12=9,"9 Comté 24M 250g",IF('Tableau (3)'!HG12=10,"10 Comté 24M 250g",IF('Tableau (3)'!HG12&gt;10,"!!!!!!!!!!!!!!","")))))))))))</f>
        <v/>
      </c>
      <c r="HD14" s="14" t="str">
        <f>IF('Tableau (3)'!HG33=1,"1 Tomme Chèvre 500g",IF('Tableau (3)'!HG33=2,"2 Tomme Chèvre 500g",IF('Tableau (3)'!HG33=3,"3 Tomme Chèvre 500g",IF('Tableau (3)'!HG33=4,"4 Tomme Chèvre 500g",IF('Tableau (3)'!HG33=5,"5 Tomme Chèvre 500g",IF('Tableau (3)'!HG33=6,"6 Tomme Chèvre 500g",IF('Tableau (3)'!HG33=7,"7 Tomme Chèvre 500g",IF('Tableau (3)'!HG33=8,"8 Tomme Chèvre 500g",IF('Tableau (3)'!HG33=9,"9 Tomme Chèvre 500g",IF('Tableau (3)'!HG33=10,"10 Tomme Chèvre 500g",IF('Tableau (3)'!HG33&gt;10,"!!!!!!!!!!!!!!","")))))))))))</f>
        <v/>
      </c>
      <c r="HE14" s="13" t="str">
        <f>IF('Tableau (3)'!HI12=1,"1 Comté 24M 250g",IF('Tableau (3)'!HI12=2,"2 Comté 24M 250g",IF('Tableau (3)'!HI12=3,"3 Comté 24M 250g",IF('Tableau (3)'!HI12=4,"4 Comté 24M 250g",IF('Tableau (3)'!HI12=5,"5 Comté 24M 250g",IF('Tableau (3)'!HI12=6,"6 Comté 24M 250g",IF('Tableau (3)'!HI12=7,"7 Comté 24M 250g",IF('Tableau (3)'!HI12=8,"8 Comté 24M 250g",IF('Tableau (3)'!HI12=9,"9 Comté 24M 250g",IF('Tableau (3)'!HI12=10,"10 Comté 24M 250g",IF('Tableau (3)'!HI12&gt;10,"!!!!!!!!!!!!!!","")))))))))))</f>
        <v/>
      </c>
      <c r="HF14" s="14" t="str">
        <f>IF('Tableau (3)'!HI33=1,"1 Tomme Chèvre 500g",IF('Tableau (3)'!HI33=2,"2 Tomme Chèvre 500g",IF('Tableau (3)'!HI33=3,"3 Tomme Chèvre 500g",IF('Tableau (3)'!HI33=4,"4 Tomme Chèvre 500g",IF('Tableau (3)'!HI33=5,"5 Tomme Chèvre 500g",IF('Tableau (3)'!HI33=6,"6 Tomme Chèvre 500g",IF('Tableau (3)'!HI33=7,"7 Tomme Chèvre 500g",IF('Tableau (3)'!HI33=8,"8 Tomme Chèvre 500g",IF('Tableau (3)'!HI33=9,"9 Tomme Chèvre 500g",IF('Tableau (3)'!HI33=10,"10 Tomme Chèvre 500g",IF('Tableau (3)'!HI33&gt;10,"!!!!!!!!!!!!!!","")))))))))))</f>
        <v/>
      </c>
      <c r="HG14" s="13" t="str">
        <f>IF('Tableau (3)'!HK12=1,"1 Comté 24M 250g",IF('Tableau (3)'!HK12=2,"2 Comté 24M 250g",IF('Tableau (3)'!HK12=3,"3 Comté 24M 250g",IF('Tableau (3)'!HK12=4,"4 Comté 24M 250g",IF('Tableau (3)'!HK12=5,"5 Comté 24M 250g",IF('Tableau (3)'!HK12=6,"6 Comté 24M 250g",IF('Tableau (3)'!HK12=7,"7 Comté 24M 250g",IF('Tableau (3)'!HK12=8,"8 Comté 24M 250g",IF('Tableau (3)'!HK12=9,"9 Comté 24M 250g",IF('Tableau (3)'!HK12=10,"10 Comté 24M 250g",IF('Tableau (3)'!HK12&gt;10,"!!!!!!!!!!!!!!","")))))))))))</f>
        <v/>
      </c>
      <c r="HH14" s="14" t="str">
        <f>IF('Tableau (3)'!HK33=1,"1 Tomme Chèvre 500g",IF('Tableau (3)'!HK33=2,"2 Tomme Chèvre 500g",IF('Tableau (3)'!HK33=3,"3 Tomme Chèvre 500g",IF('Tableau (3)'!HK33=4,"4 Tomme Chèvre 500g",IF('Tableau (3)'!HK33=5,"5 Tomme Chèvre 500g",IF('Tableau (3)'!HK33=6,"6 Tomme Chèvre 500g",IF('Tableau (3)'!HK33=7,"7 Tomme Chèvre 500g",IF('Tableau (3)'!HK33=8,"8 Tomme Chèvre 500g",IF('Tableau (3)'!HK33=9,"9 Tomme Chèvre 500g",IF('Tableau (3)'!HK33=10,"10 Tomme Chèvre 500g",IF('Tableau (3)'!HK33&gt;10,"!!!!!!!!!!!!!!","")))))))))))</f>
        <v/>
      </c>
      <c r="HI14" s="13" t="str">
        <f>IF('Tableau (3)'!HM12=1,"1 Comté 24M 250g",IF('Tableau (3)'!HM12=2,"2 Comté 24M 250g",IF('Tableau (3)'!HM12=3,"3 Comté 24M 250g",IF('Tableau (3)'!HM12=4,"4 Comté 24M 250g",IF('Tableau (3)'!HM12=5,"5 Comté 24M 250g",IF('Tableau (3)'!HM12=6,"6 Comté 24M 250g",IF('Tableau (3)'!HM12=7,"7 Comté 24M 250g",IF('Tableau (3)'!HM12=8,"8 Comté 24M 250g",IF('Tableau (3)'!HM12=9,"9 Comté 24M 250g",IF('Tableau (3)'!HM12=10,"10 Comté 24M 250g",IF('Tableau (3)'!HM12&gt;10,"!!!!!!!!!!!!!!","")))))))))))</f>
        <v/>
      </c>
      <c r="HJ14" s="14" t="str">
        <f>IF('Tableau (3)'!HM33=1,"1 Tomme Chèvre 500g",IF('Tableau (3)'!HM33=2,"2 Tomme Chèvre 500g",IF('Tableau (3)'!HM33=3,"3 Tomme Chèvre 500g",IF('Tableau (3)'!HM33=4,"4 Tomme Chèvre 500g",IF('Tableau (3)'!HM33=5,"5 Tomme Chèvre 500g",IF('Tableau (3)'!HM33=6,"6 Tomme Chèvre 500g",IF('Tableau (3)'!HM33=7,"7 Tomme Chèvre 500g",IF('Tableau (3)'!HM33=8,"8 Tomme Chèvre 500g",IF('Tableau (3)'!HM33=9,"9 Tomme Chèvre 500g",IF('Tableau (3)'!HM33=10,"10 Tomme Chèvre 500g",IF('Tableau (3)'!HM33&gt;10,"!!!!!!!!!!!!!!","")))))))))))</f>
        <v/>
      </c>
      <c r="HK14" s="13" t="str">
        <f>IF('Tableau (3)'!HO12=1,"1 Comté 24M 250g",IF('Tableau (3)'!HO12=2,"2 Comté 24M 250g",IF('Tableau (3)'!HO12=3,"3 Comté 24M 250g",IF('Tableau (3)'!HO12=4,"4 Comté 24M 250g",IF('Tableau (3)'!HO12=5,"5 Comté 24M 250g",IF('Tableau (3)'!HO12=6,"6 Comté 24M 250g",IF('Tableau (3)'!HO12=7,"7 Comté 24M 250g",IF('Tableau (3)'!HO12=8,"8 Comté 24M 250g",IF('Tableau (3)'!HO12=9,"9 Comté 24M 250g",IF('Tableau (3)'!HO12=10,"10 Comté 24M 250g",IF('Tableau (3)'!HO12&gt;10,"!!!!!!!!!!!!!!","")))))))))))</f>
        <v/>
      </c>
      <c r="HL14" s="14" t="str">
        <f>IF('Tableau (3)'!HO33=1,"1 Tomme Chèvre 500g",IF('Tableau (3)'!HO33=2,"2 Tomme Chèvre 500g",IF('Tableau (3)'!HO33=3,"3 Tomme Chèvre 500g",IF('Tableau (3)'!HO33=4,"4 Tomme Chèvre 500g",IF('Tableau (3)'!HO33=5,"5 Tomme Chèvre 500g",IF('Tableau (3)'!HO33=6,"6 Tomme Chèvre 500g",IF('Tableau (3)'!HO33=7,"7 Tomme Chèvre 500g",IF('Tableau (3)'!HO33=8,"8 Tomme Chèvre 500g",IF('Tableau (3)'!HO33=9,"9 Tomme Chèvre 500g",IF('Tableau (3)'!HO33=10,"10 Tomme Chèvre 500g",IF('Tableau (3)'!HO33&gt;10,"!!!!!!!!!!!!!!","")))))))))))</f>
        <v/>
      </c>
      <c r="HM14" s="13" t="str">
        <f>IF('Tableau (3)'!HQ12=1,"1 Comté 24M 250g",IF('Tableau (3)'!HQ12=2,"2 Comté 24M 250g",IF('Tableau (3)'!HQ12=3,"3 Comté 24M 250g",IF('Tableau (3)'!HQ12=4,"4 Comté 24M 250g",IF('Tableau (3)'!HQ12=5,"5 Comté 24M 250g",IF('Tableau (3)'!HQ12=6,"6 Comté 24M 250g",IF('Tableau (3)'!HQ12=7,"7 Comté 24M 250g",IF('Tableau (3)'!HQ12=8,"8 Comté 24M 250g",IF('Tableau (3)'!HQ12=9,"9 Comté 24M 250g",IF('Tableau (3)'!HQ12=10,"10 Comté 24M 250g",IF('Tableau (3)'!HQ12&gt;10,"!!!!!!!!!!!!!!","")))))))))))</f>
        <v/>
      </c>
      <c r="HN14" s="14" t="str">
        <f>IF('Tableau (3)'!HQ33=1,"1 Tomme Chèvre 500g",IF('Tableau (3)'!HQ33=2,"2 Tomme Chèvre 500g",IF('Tableau (3)'!HQ33=3,"3 Tomme Chèvre 500g",IF('Tableau (3)'!HQ33=4,"4 Tomme Chèvre 500g",IF('Tableau (3)'!HQ33=5,"5 Tomme Chèvre 500g",IF('Tableau (3)'!HQ33=6,"6 Tomme Chèvre 500g",IF('Tableau (3)'!HQ33=7,"7 Tomme Chèvre 500g",IF('Tableau (3)'!HQ33=8,"8 Tomme Chèvre 500g",IF('Tableau (3)'!HQ33=9,"9 Tomme Chèvre 500g",IF('Tableau (3)'!HQ33=10,"10 Tomme Chèvre 500g",IF('Tableau (3)'!HQ33&gt;10,"!!!!!!!!!!!!!!","")))))))))))</f>
        <v/>
      </c>
      <c r="HO14" s="13" t="str">
        <f>IF('Tableau (3)'!HS12=1,"1 Comté 24M 250g",IF('Tableau (3)'!HS12=2,"2 Comté 24M 250g",IF('Tableau (3)'!HS12=3,"3 Comté 24M 250g",IF('Tableau (3)'!HS12=4,"4 Comté 24M 250g",IF('Tableau (3)'!HS12=5,"5 Comté 24M 250g",IF('Tableau (3)'!HS12=6,"6 Comté 24M 250g",IF('Tableau (3)'!HS12=7,"7 Comté 24M 250g",IF('Tableau (3)'!HS12=8,"8 Comté 24M 250g",IF('Tableau (3)'!HS12=9,"9 Comté 24M 250g",IF('Tableau (3)'!HS12=10,"10 Comté 24M 250g",IF('Tableau (3)'!HS12&gt;10,"!!!!!!!!!!!!!!","")))))))))))</f>
        <v/>
      </c>
      <c r="HP14" s="14" t="str">
        <f>IF('Tableau (3)'!HS33=1,"1 Tomme Chèvre 500g",IF('Tableau (3)'!HS33=2,"2 Tomme Chèvre 500g",IF('Tableau (3)'!HS33=3,"3 Tomme Chèvre 500g",IF('Tableau (3)'!HS33=4,"4 Tomme Chèvre 500g",IF('Tableau (3)'!HS33=5,"5 Tomme Chèvre 500g",IF('Tableau (3)'!HS33=6,"6 Tomme Chèvre 500g",IF('Tableau (3)'!HS33=7,"7 Tomme Chèvre 500g",IF('Tableau (3)'!HS33=8,"8 Tomme Chèvre 500g",IF('Tableau (3)'!HS33=9,"9 Tomme Chèvre 500g",IF('Tableau (3)'!HS33=10,"10 Tomme Chèvre 500g",IF('Tableau (3)'!HS33&gt;10,"!!!!!!!!!!!!!!","")))))))))))</f>
        <v/>
      </c>
      <c r="HQ14" s="13" t="str">
        <f>IF('Tableau (3)'!HU12=1,"1 Comté 24M 250g",IF('Tableau (3)'!HU12=2,"2 Comté 24M 250g",IF('Tableau (3)'!HU12=3,"3 Comté 24M 250g",IF('Tableau (3)'!HU12=4,"4 Comté 24M 250g",IF('Tableau (3)'!HU12=5,"5 Comté 24M 250g",IF('Tableau (3)'!HU12=6,"6 Comté 24M 250g",IF('Tableau (3)'!HU12=7,"7 Comté 24M 250g",IF('Tableau (3)'!HU12=8,"8 Comté 24M 250g",IF('Tableau (3)'!HU12=9,"9 Comté 24M 250g",IF('Tableau (3)'!HU12=10,"10 Comté 24M 250g",IF('Tableau (3)'!HU12&gt;10,"!!!!!!!!!!!!!!","")))))))))))</f>
        <v/>
      </c>
      <c r="HR14" s="14" t="str">
        <f>IF('Tableau (3)'!HU33=1,"1 Tomme Chèvre 500g",IF('Tableau (3)'!HU33=2,"2 Tomme Chèvre 500g",IF('Tableau (3)'!HU33=3,"3 Tomme Chèvre 500g",IF('Tableau (3)'!HU33=4,"4 Tomme Chèvre 500g",IF('Tableau (3)'!HU33=5,"5 Tomme Chèvre 500g",IF('Tableau (3)'!HU33=6,"6 Tomme Chèvre 500g",IF('Tableau (3)'!HU33=7,"7 Tomme Chèvre 500g",IF('Tableau (3)'!HU33=8,"8 Tomme Chèvre 500g",IF('Tableau (3)'!HU33=9,"9 Tomme Chèvre 500g",IF('Tableau (3)'!HU33=10,"10 Tomme Chèvre 500g",IF('Tableau (3)'!HU33&gt;10,"!!!!!!!!!!!!!!","")))))))))))</f>
        <v/>
      </c>
      <c r="HS14" s="13" t="str">
        <f>IF('Tableau (3)'!HW12=1,"1 Comté 24M 250g",IF('Tableau (3)'!HW12=2,"2 Comté 24M 250g",IF('Tableau (3)'!HW12=3,"3 Comté 24M 250g",IF('Tableau (3)'!HW12=4,"4 Comté 24M 250g",IF('Tableau (3)'!HW12=5,"5 Comté 24M 250g",IF('Tableau (3)'!HW12=6,"6 Comté 24M 250g",IF('Tableau (3)'!HW12=7,"7 Comté 24M 250g",IF('Tableau (3)'!HW12=8,"8 Comté 24M 250g",IF('Tableau (3)'!HW12=9,"9 Comté 24M 250g",IF('Tableau (3)'!HW12=10,"10 Comté 24M 250g",IF('Tableau (3)'!HW12&gt;10,"!!!!!!!!!!!!!!","")))))))))))</f>
        <v/>
      </c>
      <c r="HT14" s="14" t="str">
        <f>IF('Tableau (3)'!HW33=1,"1 Tomme Chèvre 500g",IF('Tableau (3)'!HW33=2,"2 Tomme Chèvre 500g",IF('Tableau (3)'!HW33=3,"3 Tomme Chèvre 500g",IF('Tableau (3)'!HW33=4,"4 Tomme Chèvre 500g",IF('Tableau (3)'!HW33=5,"5 Tomme Chèvre 500g",IF('Tableau (3)'!HW33=6,"6 Tomme Chèvre 500g",IF('Tableau (3)'!HW33=7,"7 Tomme Chèvre 500g",IF('Tableau (3)'!HW33=8,"8 Tomme Chèvre 500g",IF('Tableau (3)'!HW33=9,"9 Tomme Chèvre 500g",IF('Tableau (3)'!HW33=10,"10 Tomme Chèvre 500g",IF('Tableau (3)'!HW33&gt;10,"!!!!!!!!!!!!!!","")))))))))))</f>
        <v/>
      </c>
      <c r="HU14" s="13" t="str">
        <f>IF('Tableau (3)'!HY12=1,"1 Comté 24M 250g",IF('Tableau (3)'!HY12=2,"2 Comté 24M 250g",IF('Tableau (3)'!HY12=3,"3 Comté 24M 250g",IF('Tableau (3)'!HY12=4,"4 Comté 24M 250g",IF('Tableau (3)'!HY12=5,"5 Comté 24M 250g",IF('Tableau (3)'!HY12=6,"6 Comté 24M 250g",IF('Tableau (3)'!HY12=7,"7 Comté 24M 250g",IF('Tableau (3)'!HY12=8,"8 Comté 24M 250g",IF('Tableau (3)'!HY12=9,"9 Comté 24M 250g",IF('Tableau (3)'!HY12=10,"10 Comté 24M 250g",IF('Tableau (3)'!HY12&gt;10,"!!!!!!!!!!!!!!","")))))))))))</f>
        <v/>
      </c>
      <c r="HV14" s="14" t="str">
        <f>IF('Tableau (3)'!HY33=1,"1 Tomme Chèvre 500g",IF('Tableau (3)'!HY33=2,"2 Tomme Chèvre 500g",IF('Tableau (3)'!HY33=3,"3 Tomme Chèvre 500g",IF('Tableau (3)'!HY33=4,"4 Tomme Chèvre 500g",IF('Tableau (3)'!HY33=5,"5 Tomme Chèvre 500g",IF('Tableau (3)'!HY33=6,"6 Tomme Chèvre 500g",IF('Tableau (3)'!HY33=7,"7 Tomme Chèvre 500g",IF('Tableau (3)'!HY33=8,"8 Tomme Chèvre 500g",IF('Tableau (3)'!HY33=9,"9 Tomme Chèvre 500g",IF('Tableau (3)'!HY33=10,"10 Tomme Chèvre 500g",IF('Tableau (3)'!HY33&gt;10,"!!!!!!!!!!!!!!","")))))))))))</f>
        <v/>
      </c>
      <c r="HW14" s="13" t="str">
        <f>IF('Tableau (3)'!IA12=1,"1 Comté 24M 250g",IF('Tableau (3)'!IA12=2,"2 Comté 24M 250g",IF('Tableau (3)'!IA12=3,"3 Comté 24M 250g",IF('Tableau (3)'!IA12=4,"4 Comté 24M 250g",IF('Tableau (3)'!IA12=5,"5 Comté 24M 250g",IF('Tableau (3)'!IA12=6,"6 Comté 24M 250g",IF('Tableau (3)'!IA12=7,"7 Comté 24M 250g",IF('Tableau (3)'!IA12=8,"8 Comté 24M 250g",IF('Tableau (3)'!IA12=9,"9 Comté 24M 250g",IF('Tableau (3)'!IA12=10,"10 Comté 24M 250g",IF('Tableau (3)'!IA12&gt;10,"!!!!!!!!!!!!!!","")))))))))))</f>
        <v/>
      </c>
      <c r="HX14" s="14" t="str">
        <f>IF('Tableau (3)'!IA33=1,"1 Tomme Chèvre 500g",IF('Tableau (3)'!IA33=2,"2 Tomme Chèvre 500g",IF('Tableau (3)'!IA33=3,"3 Tomme Chèvre 500g",IF('Tableau (3)'!IA33=4,"4 Tomme Chèvre 500g",IF('Tableau (3)'!IA33=5,"5 Tomme Chèvre 500g",IF('Tableau (3)'!IA33=6,"6 Tomme Chèvre 500g",IF('Tableau (3)'!IA33=7,"7 Tomme Chèvre 500g",IF('Tableau (3)'!IA33=8,"8 Tomme Chèvre 500g",IF('Tableau (3)'!IA33=9,"9 Tomme Chèvre 500g",IF('Tableau (3)'!IA33=10,"10 Tomme Chèvre 500g",IF('Tableau (3)'!IA33&gt;10,"!!!!!!!!!!!!!!","")))))))))))</f>
        <v/>
      </c>
      <c r="HY14" s="13" t="str">
        <f>IF('Tableau (3)'!IC12=1,"1 Comté 24M 250g",IF('Tableau (3)'!IC12=2,"2 Comté 24M 250g",IF('Tableau (3)'!IC12=3,"3 Comté 24M 250g",IF('Tableau (3)'!IC12=4,"4 Comté 24M 250g",IF('Tableau (3)'!IC12=5,"5 Comté 24M 250g",IF('Tableau (3)'!IC12=6,"6 Comté 24M 250g",IF('Tableau (3)'!IC12=7,"7 Comté 24M 250g",IF('Tableau (3)'!IC12=8,"8 Comté 24M 250g",IF('Tableau (3)'!IC12=9,"9 Comté 24M 250g",IF('Tableau (3)'!IC12=10,"10 Comté 24M 250g",IF('Tableau (3)'!IC12&gt;10,"!!!!!!!!!!!!!!","")))))))))))</f>
        <v/>
      </c>
      <c r="HZ14" s="14" t="str">
        <f>IF('Tableau (3)'!IC33=1,"1 Tomme Chèvre 500g",IF('Tableau (3)'!IC33=2,"2 Tomme Chèvre 500g",IF('Tableau (3)'!IC33=3,"3 Tomme Chèvre 500g",IF('Tableau (3)'!IC33=4,"4 Tomme Chèvre 500g",IF('Tableau (3)'!IC33=5,"5 Tomme Chèvre 500g",IF('Tableau (3)'!IC33=6,"6 Tomme Chèvre 500g",IF('Tableau (3)'!IC33=7,"7 Tomme Chèvre 500g",IF('Tableau (3)'!IC33=8,"8 Tomme Chèvre 500g",IF('Tableau (3)'!IC33=9,"9 Tomme Chèvre 500g",IF('Tableau (3)'!IC33=10,"10 Tomme Chèvre 500g",IF('Tableau (3)'!IC33&gt;10,"!!!!!!!!!!!!!!","")))))))))))</f>
        <v/>
      </c>
      <c r="IA14" s="13" t="str">
        <f>IF('Tableau (3)'!IE12=1,"1 Comté 24M 250g",IF('Tableau (3)'!IE12=2,"2 Comté 24M 250g",IF('Tableau (3)'!IE12=3,"3 Comté 24M 250g",IF('Tableau (3)'!IE12=4,"4 Comté 24M 250g",IF('Tableau (3)'!IE12=5,"5 Comté 24M 250g",IF('Tableau (3)'!IE12=6,"6 Comté 24M 250g",IF('Tableau (3)'!IE12=7,"7 Comté 24M 250g",IF('Tableau (3)'!IE12=8,"8 Comté 24M 250g",IF('Tableau (3)'!IE12=9,"9 Comté 24M 250g",IF('Tableau (3)'!IE12=10,"10 Comté 24M 250g",IF('Tableau (3)'!IE12&gt;10,"!!!!!!!!!!!!!!","")))))))))))</f>
        <v/>
      </c>
      <c r="IB14" s="14" t="str">
        <f>IF('Tableau (3)'!IE33=1,"1 Tomme Chèvre 500g",IF('Tableau (3)'!IE33=2,"2 Tomme Chèvre 500g",IF('Tableau (3)'!IE33=3,"3 Tomme Chèvre 500g",IF('Tableau (3)'!IE33=4,"4 Tomme Chèvre 500g",IF('Tableau (3)'!IE33=5,"5 Tomme Chèvre 500g",IF('Tableau (3)'!IE33=6,"6 Tomme Chèvre 500g",IF('Tableau (3)'!IE33=7,"7 Tomme Chèvre 500g",IF('Tableau (3)'!IE33=8,"8 Tomme Chèvre 500g",IF('Tableau (3)'!IE33=9,"9 Tomme Chèvre 500g",IF('Tableau (3)'!IE33=10,"10 Tomme Chèvre 500g",IF('Tableau (3)'!IE33&gt;10,"!!!!!!!!!!!!!!","")))))))))))</f>
        <v/>
      </c>
      <c r="IC14" s="13" t="str">
        <f>IF('Tableau (3)'!IG12=1,"1 Comté 24M 250g",IF('Tableau (3)'!IG12=2,"2 Comté 24M 250g",IF('Tableau (3)'!IG12=3,"3 Comté 24M 250g",IF('Tableau (3)'!IG12=4,"4 Comté 24M 250g",IF('Tableau (3)'!IG12=5,"5 Comté 24M 250g",IF('Tableau (3)'!IG12=6,"6 Comté 24M 250g",IF('Tableau (3)'!IG12=7,"7 Comté 24M 250g",IF('Tableau (3)'!IG12=8,"8 Comté 24M 250g",IF('Tableau (3)'!IG12=9,"9 Comté 24M 250g",IF('Tableau (3)'!IG12=10,"10 Comté 24M 250g",IF('Tableau (3)'!IG12&gt;10,"!!!!!!!!!!!!!!","")))))))))))</f>
        <v/>
      </c>
      <c r="ID14" s="14" t="str">
        <f>IF('Tableau (3)'!IG33=1,"1 Tomme Chèvre 500g",IF('Tableau (3)'!IG33=2,"2 Tomme Chèvre 500g",IF('Tableau (3)'!IG33=3,"3 Tomme Chèvre 500g",IF('Tableau (3)'!IG33=4,"4 Tomme Chèvre 500g",IF('Tableau (3)'!IG33=5,"5 Tomme Chèvre 500g",IF('Tableau (3)'!IG33=6,"6 Tomme Chèvre 500g",IF('Tableau (3)'!IG33=7,"7 Tomme Chèvre 500g",IF('Tableau (3)'!IG33=8,"8 Tomme Chèvre 500g",IF('Tableau (3)'!IG33=9,"9 Tomme Chèvre 500g",IF('Tableau (3)'!IG33=10,"10 Tomme Chèvre 500g",IF('Tableau (3)'!IG33&gt;10,"!!!!!!!!!!!!!!","")))))))))))</f>
        <v/>
      </c>
      <c r="IE14" s="13" t="str">
        <f>IF('Tableau (3)'!II12=1,"1 Comté 24M 250g",IF('Tableau (3)'!II12=2,"2 Comté 24M 250g",IF('Tableau (3)'!II12=3,"3 Comté 24M 250g",IF('Tableau (3)'!II12=4,"4 Comté 24M 250g",IF('Tableau (3)'!II12=5,"5 Comté 24M 250g",IF('Tableau (3)'!II12=6,"6 Comté 24M 250g",IF('Tableau (3)'!II12=7,"7 Comté 24M 250g",IF('Tableau (3)'!II12=8,"8 Comté 24M 250g",IF('Tableau (3)'!II12=9,"9 Comté 24M 250g",IF('Tableau (3)'!II12=10,"10 Comté 24M 250g",IF('Tableau (3)'!II12&gt;10,"!!!!!!!!!!!!!!","")))))))))))</f>
        <v/>
      </c>
      <c r="IF14" s="14" t="str">
        <f>IF('Tableau (3)'!II33=1,"1 Tomme Chèvre 500g",IF('Tableau (3)'!II33=2,"2 Tomme Chèvre 500g",IF('Tableau (3)'!II33=3,"3 Tomme Chèvre 500g",IF('Tableau (3)'!II33=4,"4 Tomme Chèvre 500g",IF('Tableau (3)'!II33=5,"5 Tomme Chèvre 500g",IF('Tableau (3)'!II33=6,"6 Tomme Chèvre 500g",IF('Tableau (3)'!II33=7,"7 Tomme Chèvre 500g",IF('Tableau (3)'!II33=8,"8 Tomme Chèvre 500g",IF('Tableau (3)'!II33=9,"9 Tomme Chèvre 500g",IF('Tableau (3)'!II33=10,"10 Tomme Chèvre 500g",IF('Tableau (3)'!II33&gt;10,"!!!!!!!!!!!!!!","")))))))))))</f>
        <v/>
      </c>
      <c r="IG14" s="13" t="str">
        <f>IF('Tableau (3)'!IK12=1,"1 Comté 24M 250g",IF('Tableau (3)'!IK12=2,"2 Comté 24M 250g",IF('Tableau (3)'!IK12=3,"3 Comté 24M 250g",IF('Tableau (3)'!IK12=4,"4 Comté 24M 250g",IF('Tableau (3)'!IK12=5,"5 Comté 24M 250g",IF('Tableau (3)'!IK12=6,"6 Comté 24M 250g",IF('Tableau (3)'!IK12=7,"7 Comté 24M 250g",IF('Tableau (3)'!IK12=8,"8 Comté 24M 250g",IF('Tableau (3)'!IK12=9,"9 Comté 24M 250g",IF('Tableau (3)'!IK12=10,"10 Comté 24M 250g",IF('Tableau (3)'!IK12&gt;10,"!!!!!!!!!!!!!!","")))))))))))</f>
        <v/>
      </c>
      <c r="IH14" s="14" t="str">
        <f>IF('Tableau (3)'!IK33=1,"1 Tomme Chèvre 500g",IF('Tableau (3)'!IK33=2,"2 Tomme Chèvre 500g",IF('Tableau (3)'!IK33=3,"3 Tomme Chèvre 500g",IF('Tableau (3)'!IK33=4,"4 Tomme Chèvre 500g",IF('Tableau (3)'!IK33=5,"5 Tomme Chèvre 500g",IF('Tableau (3)'!IK33=6,"6 Tomme Chèvre 500g",IF('Tableau (3)'!IK33=7,"7 Tomme Chèvre 500g",IF('Tableau (3)'!IK33=8,"8 Tomme Chèvre 500g",IF('Tableau (3)'!IK33=9,"9 Tomme Chèvre 500g",IF('Tableau (3)'!IK33=10,"10 Tomme Chèvre 500g",IF('Tableau (3)'!IK33&gt;10,"!!!!!!!!!!!!!!","")))))))))))</f>
        <v/>
      </c>
      <c r="II14" s="13" t="str">
        <f>IF('Tableau (3)'!IM12=1,"1 Comté 24M 250g",IF('Tableau (3)'!IM12=2,"2 Comté 24M 250g",IF('Tableau (3)'!IM12=3,"3 Comté 24M 250g",IF('Tableau (3)'!IM12=4,"4 Comté 24M 250g",IF('Tableau (3)'!IM12=5,"5 Comté 24M 250g",IF('Tableau (3)'!IM12=6,"6 Comté 24M 250g",IF('Tableau (3)'!IM12=7,"7 Comté 24M 250g",IF('Tableau (3)'!IM12=8,"8 Comté 24M 250g",IF('Tableau (3)'!IM12=9,"9 Comté 24M 250g",IF('Tableau (3)'!IM12=10,"10 Comté 24M 250g",IF('Tableau (3)'!IM12&gt;10,"!!!!!!!!!!!!!!","")))))))))))</f>
        <v/>
      </c>
      <c r="IJ14" s="14" t="str">
        <f>IF('Tableau (3)'!IM33=1,"1 Tomme Chèvre 500g",IF('Tableau (3)'!IM33=2,"2 Tomme Chèvre 500g",IF('Tableau (3)'!IM33=3,"3 Tomme Chèvre 500g",IF('Tableau (3)'!IM33=4,"4 Tomme Chèvre 500g",IF('Tableau (3)'!IM33=5,"5 Tomme Chèvre 500g",IF('Tableau (3)'!IM33=6,"6 Tomme Chèvre 500g",IF('Tableau (3)'!IM33=7,"7 Tomme Chèvre 500g",IF('Tableau (3)'!IM33=8,"8 Tomme Chèvre 500g",IF('Tableau (3)'!IM33=9,"9 Tomme Chèvre 500g",IF('Tableau (3)'!IM33=10,"10 Tomme Chèvre 500g",IF('Tableau (3)'!IM33&gt;10,"!!!!!!!!!!!!!!","")))))))))))</f>
        <v/>
      </c>
      <c r="IK14" s="13" t="str">
        <f>IF('Tableau (3)'!IO12=1,"1 Comté 24M 250g",IF('Tableau (3)'!IO12=2,"2 Comté 24M 250g",IF('Tableau (3)'!IO12=3,"3 Comté 24M 250g",IF('Tableau (3)'!IO12=4,"4 Comté 24M 250g",IF('Tableau (3)'!IO12=5,"5 Comté 24M 250g",IF('Tableau (3)'!IO12=6,"6 Comté 24M 250g",IF('Tableau (3)'!IO12=7,"7 Comté 24M 250g",IF('Tableau (3)'!IO12=8,"8 Comté 24M 250g",IF('Tableau (3)'!IO12=9,"9 Comté 24M 250g",IF('Tableau (3)'!IO12=10,"10 Comté 24M 250g",IF('Tableau (3)'!IO12&gt;10,"!!!!!!!!!!!!!!","")))))))))))</f>
        <v/>
      </c>
      <c r="IL14" s="14" t="str">
        <f>IF('Tableau (3)'!IO33=1,"1 Tomme Chèvre 500g",IF('Tableau (3)'!IO33=2,"2 Tomme Chèvre 500g",IF('Tableau (3)'!IO33=3,"3 Tomme Chèvre 500g",IF('Tableau (3)'!IO33=4,"4 Tomme Chèvre 500g",IF('Tableau (3)'!IO33=5,"5 Tomme Chèvre 500g",IF('Tableau (3)'!IO33=6,"6 Tomme Chèvre 500g",IF('Tableau (3)'!IO33=7,"7 Tomme Chèvre 500g",IF('Tableau (3)'!IO33=8,"8 Tomme Chèvre 500g",IF('Tableau (3)'!IO33=9,"9 Tomme Chèvre 500g",IF('Tableau (3)'!IO33=10,"10 Tomme Chèvre 500g",IF('Tableau (3)'!IO33&gt;10,"!!!!!!!!!!!!!!","")))))))))))</f>
        <v/>
      </c>
      <c r="IM14" s="13" t="str">
        <f>IF('Tableau (3)'!IQ12=1,"1 Comté 24M 250g",IF('Tableau (3)'!IQ12=2,"2 Comté 24M 250g",IF('Tableau (3)'!IQ12=3,"3 Comté 24M 250g",IF('Tableau (3)'!IQ12=4,"4 Comté 24M 250g",IF('Tableau (3)'!IQ12=5,"5 Comté 24M 250g",IF('Tableau (3)'!IQ12=6,"6 Comté 24M 250g",IF('Tableau (3)'!IQ12=7,"7 Comté 24M 250g",IF('Tableau (3)'!IQ12=8,"8 Comté 24M 250g",IF('Tableau (3)'!IQ12=9,"9 Comté 24M 250g",IF('Tableau (3)'!IQ12=10,"10 Comté 24M 250g",IF('Tableau (3)'!IQ12&gt;10,"!!!!!!!!!!!!!!","")))))))))))</f>
        <v/>
      </c>
      <c r="IN14" s="14" t="str">
        <f>IF('Tableau (3)'!IQ33=1,"1 Tomme Chèvre 500g",IF('Tableau (3)'!IQ33=2,"2 Tomme Chèvre 500g",IF('Tableau (3)'!IQ33=3,"3 Tomme Chèvre 500g",IF('Tableau (3)'!IQ33=4,"4 Tomme Chèvre 500g",IF('Tableau (3)'!IQ33=5,"5 Tomme Chèvre 500g",IF('Tableau (3)'!IQ33=6,"6 Tomme Chèvre 500g",IF('Tableau (3)'!IQ33=7,"7 Tomme Chèvre 500g",IF('Tableau (3)'!IQ33=8,"8 Tomme Chèvre 500g",IF('Tableau (3)'!IQ33=9,"9 Tomme Chèvre 500g",IF('Tableau (3)'!IQ33=10,"10 Tomme Chèvre 500g",IF('Tableau (3)'!IQ33&gt;10,"!!!!!!!!!!!!!!","")))))))))))</f>
        <v/>
      </c>
      <c r="IO14" s="13" t="str">
        <f>IF('Tableau (3)'!IS12=1,"1 Comté 24M 250g",IF('Tableau (3)'!IS12=2,"2 Comté 24M 250g",IF('Tableau (3)'!IS12=3,"3 Comté 24M 250g",IF('Tableau (3)'!IS12=4,"4 Comté 24M 250g",IF('Tableau (3)'!IS12=5,"5 Comté 24M 250g",IF('Tableau (3)'!IS12=6,"6 Comté 24M 250g",IF('Tableau (3)'!IS12=7,"7 Comté 24M 250g",IF('Tableau (3)'!IS12=8,"8 Comté 24M 250g",IF('Tableau (3)'!IS12=9,"9 Comté 24M 250g",IF('Tableau (3)'!IS12=10,"10 Comté 24M 250g",IF('Tableau (3)'!IS12&gt;10,"!!!!!!!!!!!!!!","")))))))))))</f>
        <v/>
      </c>
      <c r="IP14" s="14" t="str">
        <f>IF('Tableau (3)'!IS33=1,"1 Tomme Chèvre 500g",IF('Tableau (3)'!IS33=2,"2 Tomme Chèvre 500g",IF('Tableau (3)'!IS33=3,"3 Tomme Chèvre 500g",IF('Tableau (3)'!IS33=4,"4 Tomme Chèvre 500g",IF('Tableau (3)'!IS33=5,"5 Tomme Chèvre 500g",IF('Tableau (3)'!IS33=6,"6 Tomme Chèvre 500g",IF('Tableau (3)'!IS33=7,"7 Tomme Chèvre 500g",IF('Tableau (3)'!IS33=8,"8 Tomme Chèvre 500g",IF('Tableau (3)'!IS33=9,"9 Tomme Chèvre 500g",IF('Tableau (3)'!IS33=10,"10 Tomme Chèvre 500g",IF('Tableau (3)'!IS33&gt;10,"!!!!!!!!!!!!!!","")))))))))))</f>
        <v/>
      </c>
      <c r="IQ14" s="13" t="str">
        <f>IF('Tableau (3)'!IU12=1,"1 Comté 24M 250g",IF('Tableau (3)'!IU12=2,"2 Comté 24M 250g",IF('Tableau (3)'!IU12=3,"3 Comté 24M 250g",IF('Tableau (3)'!IU12=4,"4 Comté 24M 250g",IF('Tableau (3)'!IU12=5,"5 Comté 24M 250g",IF('Tableau (3)'!IU12=6,"6 Comté 24M 250g",IF('Tableau (3)'!IU12=7,"7 Comté 24M 250g",IF('Tableau (3)'!IU12=8,"8 Comté 24M 250g",IF('Tableau (3)'!IU12=9,"9 Comté 24M 250g",IF('Tableau (3)'!IU12=10,"10 Comté 24M 250g",IF('Tableau (3)'!IU12&gt;10,"!!!!!!!!!!!!!!","")))))))))))</f>
        <v/>
      </c>
      <c r="IR14" s="14" t="str">
        <f>IF('Tableau (3)'!IU33=1,"1 Tomme Chèvre 500g",IF('Tableau (3)'!IU33=2,"2 Tomme Chèvre 500g",IF('Tableau (3)'!IU33=3,"3 Tomme Chèvre 500g",IF('Tableau (3)'!IU33=4,"4 Tomme Chèvre 500g",IF('Tableau (3)'!IU33=5,"5 Tomme Chèvre 500g",IF('Tableau (3)'!IU33=6,"6 Tomme Chèvre 500g",IF('Tableau (3)'!IU33=7,"7 Tomme Chèvre 500g",IF('Tableau (3)'!IU33=8,"8 Tomme Chèvre 500g",IF('Tableau (3)'!IU33=9,"9 Tomme Chèvre 500g",IF('Tableau (3)'!IU33=10,"10 Tomme Chèvre 500g",IF('Tableau (3)'!IU33&gt;10,"!!!!!!!!!!!!!!","")))))))))))</f>
        <v/>
      </c>
      <c r="IS14" s="13" t="str">
        <f>IF('Tableau (3)'!IW12=1,"1 Comté 24M 250g",IF('Tableau (3)'!IW12=2,"2 Comté 24M 250g",IF('Tableau (3)'!IW12=3,"3 Comté 24M 250g",IF('Tableau (3)'!IW12=4,"4 Comté 24M 250g",IF('Tableau (3)'!IW12=5,"5 Comté 24M 250g",IF('Tableau (3)'!IW12=6,"6 Comté 24M 250g",IF('Tableau (3)'!IW12=7,"7 Comté 24M 250g",IF('Tableau (3)'!IW12=8,"8 Comté 24M 250g",IF('Tableau (3)'!IW12=9,"9 Comté 24M 250g",IF('Tableau (3)'!IW12=10,"10 Comté 24M 250g",IF('Tableau (3)'!IW12&gt;10,"!!!!!!!!!!!!!!","")))))))))))</f>
        <v/>
      </c>
      <c r="IT14" s="14" t="str">
        <f>IF('Tableau (3)'!IW33=1,"1 Tomme Chèvre 500g",IF('Tableau (3)'!IW33=2,"2 Tomme Chèvre 500g",IF('Tableau (3)'!IW33=3,"3 Tomme Chèvre 500g",IF('Tableau (3)'!IW33=4,"4 Tomme Chèvre 500g",IF('Tableau (3)'!IW33=5,"5 Tomme Chèvre 500g",IF('Tableau (3)'!IW33=6,"6 Tomme Chèvre 500g",IF('Tableau (3)'!IW33=7,"7 Tomme Chèvre 500g",IF('Tableau (3)'!IW33=8,"8 Tomme Chèvre 500g",IF('Tableau (3)'!IW33=9,"9 Tomme Chèvre 500g",IF('Tableau (3)'!IW33=10,"10 Tomme Chèvre 500g",IF('Tableau (3)'!IW33&gt;10,"!!!!!!!!!!!!!!","")))))))))))</f>
        <v/>
      </c>
      <c r="IU14" s="13" t="str">
        <f>IF('Tableau (3)'!IY12=1,"1 Comté 24M 250g",IF('Tableau (3)'!IY12=2,"2 Comté 24M 250g",IF('Tableau (3)'!IY12=3,"3 Comté 24M 250g",IF('Tableau (3)'!IY12=4,"4 Comté 24M 250g",IF('Tableau (3)'!IY12=5,"5 Comté 24M 250g",IF('Tableau (3)'!IY12=6,"6 Comté 24M 250g",IF('Tableau (3)'!IY12=7,"7 Comté 24M 250g",IF('Tableau (3)'!IY12=8,"8 Comté 24M 250g",IF('Tableau (3)'!IY12=9,"9 Comté 24M 250g",IF('Tableau (3)'!IY12=10,"10 Comté 24M 250g",IF('Tableau (3)'!IY12&gt;10,"!!!!!!!!!!!!!!","")))))))))))</f>
        <v/>
      </c>
      <c r="IV14" s="14" t="str">
        <f>IF('Tableau (3)'!IY33=1,"1 Tomme Chèvre 500g",IF('Tableau (3)'!IY33=2,"2 Tomme Chèvre 500g",IF('Tableau (3)'!IY33=3,"3 Tomme Chèvre 500g",IF('Tableau (3)'!IY33=4,"4 Tomme Chèvre 500g",IF('Tableau (3)'!IY33=5,"5 Tomme Chèvre 500g",IF('Tableau (3)'!IY33=6,"6 Tomme Chèvre 500g",IF('Tableau (3)'!IY33=7,"7 Tomme Chèvre 500g",IF('Tableau (3)'!IY33=8,"8 Tomme Chèvre 500g",IF('Tableau (3)'!IY33=9,"9 Tomme Chèvre 500g",IF('Tableau (3)'!IY33=10,"10 Tomme Chèvre 500g",IF('Tableau (3)'!IY33&gt;10,"!!!!!!!!!!!!!!","")))))))))))</f>
        <v/>
      </c>
      <c r="IW14" s="13" t="str">
        <f>IF('Tableau (3)'!JA12=1,"1 Comté 24M 250g",IF('Tableau (3)'!JA12=2,"2 Comté 24M 250g",IF('Tableau (3)'!JA12=3,"3 Comté 24M 250g",IF('Tableau (3)'!JA12=4,"4 Comté 24M 250g",IF('Tableau (3)'!JA12=5,"5 Comté 24M 250g",IF('Tableau (3)'!JA12=6,"6 Comté 24M 250g",IF('Tableau (3)'!JA12=7,"7 Comté 24M 250g",IF('Tableau (3)'!JA12=8,"8 Comté 24M 250g",IF('Tableau (3)'!JA12=9,"9 Comté 24M 250g",IF('Tableau (3)'!JA12=10,"10 Comté 24M 250g",IF('Tableau (3)'!JA12&gt;10,"!!!!!!!!!!!!!!","")))))))))))</f>
        <v/>
      </c>
      <c r="IX14" s="14" t="str">
        <f>IF('Tableau (3)'!JA33=1,"1 Tomme Chèvre 500g",IF('Tableau (3)'!JA33=2,"2 Tomme Chèvre 500g",IF('Tableau (3)'!JA33=3,"3 Tomme Chèvre 500g",IF('Tableau (3)'!JA33=4,"4 Tomme Chèvre 500g",IF('Tableau (3)'!JA33=5,"5 Tomme Chèvre 500g",IF('Tableau (3)'!JA33=6,"6 Tomme Chèvre 500g",IF('Tableau (3)'!JA33=7,"7 Tomme Chèvre 500g",IF('Tableau (3)'!JA33=8,"8 Tomme Chèvre 500g",IF('Tableau (3)'!JA33=9,"9 Tomme Chèvre 500g",IF('Tableau (3)'!JA33=10,"10 Tomme Chèvre 500g",IF('Tableau (3)'!JA33&gt;10,"!!!!!!!!!!!!!!","")))))))))))</f>
        <v/>
      </c>
      <c r="IY14" s="13" t="str">
        <f>IF('Tableau (3)'!JC12=1,"1 Comté 24M 250g",IF('Tableau (3)'!JC12=2,"2 Comté 24M 250g",IF('Tableau (3)'!JC12=3,"3 Comté 24M 250g",IF('Tableau (3)'!JC12=4,"4 Comté 24M 250g",IF('Tableau (3)'!JC12=5,"5 Comté 24M 250g",IF('Tableau (3)'!JC12=6,"6 Comté 24M 250g",IF('Tableau (3)'!JC12=7,"7 Comté 24M 250g",IF('Tableau (3)'!JC12=8,"8 Comté 24M 250g",IF('Tableau (3)'!JC12=9,"9 Comté 24M 250g",IF('Tableau (3)'!JC12=10,"10 Comté 24M 250g",IF('Tableau (3)'!JC12&gt;10,"!!!!!!!!!!!!!!","")))))))))))</f>
        <v/>
      </c>
      <c r="IZ14" s="14" t="str">
        <f>IF('Tableau (3)'!JC33=1,"1 Tomme Chèvre 500g",IF('Tableau (3)'!JC33=2,"2 Tomme Chèvre 500g",IF('Tableau (3)'!JC33=3,"3 Tomme Chèvre 500g",IF('Tableau (3)'!JC33=4,"4 Tomme Chèvre 500g",IF('Tableau (3)'!JC33=5,"5 Tomme Chèvre 500g",IF('Tableau (3)'!JC33=6,"6 Tomme Chèvre 500g",IF('Tableau (3)'!JC33=7,"7 Tomme Chèvre 500g",IF('Tableau (3)'!JC33=8,"8 Tomme Chèvre 500g",IF('Tableau (3)'!JC33=9,"9 Tomme Chèvre 500g",IF('Tableau (3)'!JC33=10,"10 Tomme Chèvre 500g",IF('Tableau (3)'!JC33&gt;10,"!!!!!!!!!!!!!!","")))))))))))</f>
        <v/>
      </c>
      <c r="JA14" s="13" t="str">
        <f>IF('Tableau (3)'!JE12=1,"1 Comté 24M 250g",IF('Tableau (3)'!JE12=2,"2 Comté 24M 250g",IF('Tableau (3)'!JE12=3,"3 Comté 24M 250g",IF('Tableau (3)'!JE12=4,"4 Comté 24M 250g",IF('Tableau (3)'!JE12=5,"5 Comté 24M 250g",IF('Tableau (3)'!JE12=6,"6 Comté 24M 250g",IF('Tableau (3)'!JE12=7,"7 Comté 24M 250g",IF('Tableau (3)'!JE12=8,"8 Comté 24M 250g",IF('Tableau (3)'!JE12=9,"9 Comté 24M 250g",IF('Tableau (3)'!JE12=10,"10 Comté 24M 250g",IF('Tableau (3)'!JE12&gt;10,"!!!!!!!!!!!!!!","")))))))))))</f>
        <v/>
      </c>
      <c r="JB14" s="14" t="str">
        <f>IF('Tableau (3)'!JE33=1,"1 Tomme Chèvre 500g",IF('Tableau (3)'!JE33=2,"2 Tomme Chèvre 500g",IF('Tableau (3)'!JE33=3,"3 Tomme Chèvre 500g",IF('Tableau (3)'!JE33=4,"4 Tomme Chèvre 500g",IF('Tableau (3)'!JE33=5,"5 Tomme Chèvre 500g",IF('Tableau (3)'!JE33=6,"6 Tomme Chèvre 500g",IF('Tableau (3)'!JE33=7,"7 Tomme Chèvre 500g",IF('Tableau (3)'!JE33=8,"8 Tomme Chèvre 500g",IF('Tableau (3)'!JE33=9,"9 Tomme Chèvre 500g",IF('Tableau (3)'!JE33=10,"10 Tomme Chèvre 500g",IF('Tableau (3)'!JE33&gt;10,"!!!!!!!!!!!!!!","")))))))))))</f>
        <v/>
      </c>
      <c r="JC14" s="13" t="str">
        <f>IF('Tableau (3)'!JG12=1,"1 Comté 24M 250g",IF('Tableau (3)'!JG12=2,"2 Comté 24M 250g",IF('Tableau (3)'!JG12=3,"3 Comté 24M 250g",IF('Tableau (3)'!JG12=4,"4 Comté 24M 250g",IF('Tableau (3)'!JG12=5,"5 Comté 24M 250g",IF('Tableau (3)'!JG12=6,"6 Comté 24M 250g",IF('Tableau (3)'!JG12=7,"7 Comté 24M 250g",IF('Tableau (3)'!JG12=8,"8 Comté 24M 250g",IF('Tableau (3)'!JG12=9,"9 Comté 24M 250g",IF('Tableau (3)'!JG12=10,"10 Comté 24M 250g",IF('Tableau (3)'!JG12&gt;10,"!!!!!!!!!!!!!!","")))))))))))</f>
        <v/>
      </c>
      <c r="JD14" s="14" t="str">
        <f>IF('Tableau (3)'!JG33=1,"1 Tomme Chèvre 500g",IF('Tableau (3)'!JG33=2,"2 Tomme Chèvre 500g",IF('Tableau (3)'!JG33=3,"3 Tomme Chèvre 500g",IF('Tableau (3)'!JG33=4,"4 Tomme Chèvre 500g",IF('Tableau (3)'!JG33=5,"5 Tomme Chèvre 500g",IF('Tableau (3)'!JG33=6,"6 Tomme Chèvre 500g",IF('Tableau (3)'!JG33=7,"7 Tomme Chèvre 500g",IF('Tableau (3)'!JG33=8,"8 Tomme Chèvre 500g",IF('Tableau (3)'!JG33=9,"9 Tomme Chèvre 500g",IF('Tableau (3)'!JG33=10,"10 Tomme Chèvre 500g",IF('Tableau (3)'!JG33&gt;10,"!!!!!!!!!!!!!!","")))))))))))</f>
        <v/>
      </c>
      <c r="JE14" s="13" t="str">
        <f>IF('Tableau (3)'!JI12=1,"1 Comté 24M 250g",IF('Tableau (3)'!JI12=2,"2 Comté 24M 250g",IF('Tableau (3)'!JI12=3,"3 Comté 24M 250g",IF('Tableau (3)'!JI12=4,"4 Comté 24M 250g",IF('Tableau (3)'!JI12=5,"5 Comté 24M 250g",IF('Tableau (3)'!JI12=6,"6 Comté 24M 250g",IF('Tableau (3)'!JI12=7,"7 Comté 24M 250g",IF('Tableau (3)'!JI12=8,"8 Comté 24M 250g",IF('Tableau (3)'!JI12=9,"9 Comté 24M 250g",IF('Tableau (3)'!JI12=10,"10 Comté 24M 250g",IF('Tableau (3)'!JI12&gt;10,"!!!!!!!!!!!!!!","")))))))))))</f>
        <v/>
      </c>
      <c r="JF14" s="14" t="str">
        <f>IF('Tableau (3)'!JI33=1,"1 Tomme Chèvre 500g",IF('Tableau (3)'!JI33=2,"2 Tomme Chèvre 500g",IF('Tableau (3)'!JI33=3,"3 Tomme Chèvre 500g",IF('Tableau (3)'!JI33=4,"4 Tomme Chèvre 500g",IF('Tableau (3)'!JI33=5,"5 Tomme Chèvre 500g",IF('Tableau (3)'!JI33=6,"6 Tomme Chèvre 500g",IF('Tableau (3)'!JI33=7,"7 Tomme Chèvre 500g",IF('Tableau (3)'!JI33=8,"8 Tomme Chèvre 500g",IF('Tableau (3)'!JI33=9,"9 Tomme Chèvre 500g",IF('Tableau (3)'!JI33=10,"10 Tomme Chèvre 500g",IF('Tableau (3)'!JI33&gt;10,"!!!!!!!!!!!!!!","")))))))))))</f>
        <v/>
      </c>
      <c r="JG14" s="13" t="str">
        <f>IF('Tableau (3)'!JK12=1,"1 Comté 24M 250g",IF('Tableau (3)'!JK12=2,"2 Comté 24M 250g",IF('Tableau (3)'!JK12=3,"3 Comté 24M 250g",IF('Tableau (3)'!JK12=4,"4 Comté 24M 250g",IF('Tableau (3)'!JK12=5,"5 Comté 24M 250g",IF('Tableau (3)'!JK12=6,"6 Comté 24M 250g",IF('Tableau (3)'!JK12=7,"7 Comté 24M 250g",IF('Tableau (3)'!JK12=8,"8 Comté 24M 250g",IF('Tableau (3)'!JK12=9,"9 Comté 24M 250g",IF('Tableau (3)'!JK12=10,"10 Comté 24M 250g",IF('Tableau (3)'!JK12&gt;10,"!!!!!!!!!!!!!!","")))))))))))</f>
        <v/>
      </c>
      <c r="JH14" s="14" t="str">
        <f>IF('Tableau (3)'!JK33=1,"1 Tomme Chèvre 500g",IF('Tableau (3)'!JK33=2,"2 Tomme Chèvre 500g",IF('Tableau (3)'!JK33=3,"3 Tomme Chèvre 500g",IF('Tableau (3)'!JK33=4,"4 Tomme Chèvre 500g",IF('Tableau (3)'!JK33=5,"5 Tomme Chèvre 500g",IF('Tableau (3)'!JK33=6,"6 Tomme Chèvre 500g",IF('Tableau (3)'!JK33=7,"7 Tomme Chèvre 500g",IF('Tableau (3)'!JK33=8,"8 Tomme Chèvre 500g",IF('Tableau (3)'!JK33=9,"9 Tomme Chèvre 500g",IF('Tableau (3)'!JK33=10,"10 Tomme Chèvre 500g",IF('Tableau (3)'!JK33&gt;10,"!!!!!!!!!!!!!!","")))))))))))</f>
        <v/>
      </c>
      <c r="JI14" s="13" t="str">
        <f>IF('Tableau (3)'!JM12=1,"1 Comté 24M 250g",IF('Tableau (3)'!JM12=2,"2 Comté 24M 250g",IF('Tableau (3)'!JM12=3,"3 Comté 24M 250g",IF('Tableau (3)'!JM12=4,"4 Comté 24M 250g",IF('Tableau (3)'!JM12=5,"5 Comté 24M 250g",IF('Tableau (3)'!JM12=6,"6 Comté 24M 250g",IF('Tableau (3)'!JM12=7,"7 Comté 24M 250g",IF('Tableau (3)'!JM12=8,"8 Comté 24M 250g",IF('Tableau (3)'!JM12=9,"9 Comté 24M 250g",IF('Tableau (3)'!JM12=10,"10 Comté 24M 250g",IF('Tableau (3)'!JM12&gt;10,"!!!!!!!!!!!!!!","")))))))))))</f>
        <v/>
      </c>
      <c r="JJ14" s="14" t="str">
        <f>IF('Tableau (3)'!JM33=1,"1 Tomme Chèvre 500g",IF('Tableau (3)'!JM33=2,"2 Tomme Chèvre 500g",IF('Tableau (3)'!JM33=3,"3 Tomme Chèvre 500g",IF('Tableau (3)'!JM33=4,"4 Tomme Chèvre 500g",IF('Tableau (3)'!JM33=5,"5 Tomme Chèvre 500g",IF('Tableau (3)'!JM33=6,"6 Tomme Chèvre 500g",IF('Tableau (3)'!JM33=7,"7 Tomme Chèvre 500g",IF('Tableau (3)'!JM33=8,"8 Tomme Chèvre 500g",IF('Tableau (3)'!JM33=9,"9 Tomme Chèvre 500g",IF('Tableau (3)'!JM33=10,"10 Tomme Chèvre 500g",IF('Tableau (3)'!JM33&gt;10,"!!!!!!!!!!!!!!","")))))))))))</f>
        <v/>
      </c>
      <c r="JK14" s="13" t="str">
        <f>IF('Tableau (3)'!JO12=1,"1 Comté 24M 250g",IF('Tableau (3)'!JO12=2,"2 Comté 24M 250g",IF('Tableau (3)'!JO12=3,"3 Comté 24M 250g",IF('Tableau (3)'!JO12=4,"4 Comté 24M 250g",IF('Tableau (3)'!JO12=5,"5 Comté 24M 250g",IF('Tableau (3)'!JO12=6,"6 Comté 24M 250g",IF('Tableau (3)'!JO12=7,"7 Comté 24M 250g",IF('Tableau (3)'!JO12=8,"8 Comté 24M 250g",IF('Tableau (3)'!JO12=9,"9 Comté 24M 250g",IF('Tableau (3)'!JO12=10,"10 Comté 24M 250g",IF('Tableau (3)'!JO12&gt;10,"!!!!!!!!!!!!!!","")))))))))))</f>
        <v/>
      </c>
      <c r="JL14" s="14" t="str">
        <f>IF('Tableau (3)'!JO33=1,"1 Tomme Chèvre 500g",IF('Tableau (3)'!JO33=2,"2 Tomme Chèvre 500g",IF('Tableau (3)'!JO33=3,"3 Tomme Chèvre 500g",IF('Tableau (3)'!JO33=4,"4 Tomme Chèvre 500g",IF('Tableau (3)'!JO33=5,"5 Tomme Chèvre 500g",IF('Tableau (3)'!JO33=6,"6 Tomme Chèvre 500g",IF('Tableau (3)'!JO33=7,"7 Tomme Chèvre 500g",IF('Tableau (3)'!JO33=8,"8 Tomme Chèvre 500g",IF('Tableau (3)'!JO33=9,"9 Tomme Chèvre 500g",IF('Tableau (3)'!JO33=10,"10 Tomme Chèvre 500g",IF('Tableau (3)'!JO33&gt;10,"!!!!!!!!!!!!!!","")))))))))))</f>
        <v/>
      </c>
      <c r="JM14" s="13" t="str">
        <f>IF('Tableau (3)'!JQ12=1,"1 Comté 24M 250g",IF('Tableau (3)'!JQ12=2,"2 Comté 24M 250g",IF('Tableau (3)'!JQ12=3,"3 Comté 24M 250g",IF('Tableau (3)'!JQ12=4,"4 Comté 24M 250g",IF('Tableau (3)'!JQ12=5,"5 Comté 24M 250g",IF('Tableau (3)'!JQ12=6,"6 Comté 24M 250g",IF('Tableau (3)'!JQ12=7,"7 Comté 24M 250g",IF('Tableau (3)'!JQ12=8,"8 Comté 24M 250g",IF('Tableau (3)'!JQ12=9,"9 Comté 24M 250g",IF('Tableau (3)'!JQ12=10,"10 Comté 24M 250g",IF('Tableau (3)'!JQ12&gt;10,"!!!!!!!!!!!!!!","")))))))))))</f>
        <v/>
      </c>
      <c r="JN14" s="14" t="str">
        <f>IF('Tableau (3)'!JQ33=1,"1 Tomme Chèvre 500g",IF('Tableau (3)'!JQ33=2,"2 Tomme Chèvre 500g",IF('Tableau (3)'!JQ33=3,"3 Tomme Chèvre 500g",IF('Tableau (3)'!JQ33=4,"4 Tomme Chèvre 500g",IF('Tableau (3)'!JQ33=5,"5 Tomme Chèvre 500g",IF('Tableau (3)'!JQ33=6,"6 Tomme Chèvre 500g",IF('Tableau (3)'!JQ33=7,"7 Tomme Chèvre 500g",IF('Tableau (3)'!JQ33=8,"8 Tomme Chèvre 500g",IF('Tableau (3)'!JQ33=9,"9 Tomme Chèvre 500g",IF('Tableau (3)'!JQ33=10,"10 Tomme Chèvre 500g",IF('Tableau (3)'!JQ33&gt;10,"!!!!!!!!!!!!!!","")))))))))))</f>
        <v/>
      </c>
      <c r="JO14" s="13" t="str">
        <f>IF('Tableau (3)'!JS12=1,"1 Comté 24M 250g",IF('Tableau (3)'!JS12=2,"2 Comté 24M 250g",IF('Tableau (3)'!JS12=3,"3 Comté 24M 250g",IF('Tableau (3)'!JS12=4,"4 Comté 24M 250g",IF('Tableau (3)'!JS12=5,"5 Comté 24M 250g",IF('Tableau (3)'!JS12=6,"6 Comté 24M 250g",IF('Tableau (3)'!JS12=7,"7 Comté 24M 250g",IF('Tableau (3)'!JS12=8,"8 Comté 24M 250g",IF('Tableau (3)'!JS12=9,"9 Comté 24M 250g",IF('Tableau (3)'!JS12=10,"10 Comté 24M 250g",IF('Tableau (3)'!JS12&gt;10,"!!!!!!!!!!!!!!","")))))))))))</f>
        <v/>
      </c>
      <c r="JP14" s="14" t="str">
        <f>IF('Tableau (3)'!JS33=1,"1 Tomme Chèvre 500g",IF('Tableau (3)'!JS33=2,"2 Tomme Chèvre 500g",IF('Tableau (3)'!JS33=3,"3 Tomme Chèvre 500g",IF('Tableau (3)'!JS33=4,"4 Tomme Chèvre 500g",IF('Tableau (3)'!JS33=5,"5 Tomme Chèvre 500g",IF('Tableau (3)'!JS33=6,"6 Tomme Chèvre 500g",IF('Tableau (3)'!JS33=7,"7 Tomme Chèvre 500g",IF('Tableau (3)'!JS33=8,"8 Tomme Chèvre 500g",IF('Tableau (3)'!JS33=9,"9 Tomme Chèvre 500g",IF('Tableau (3)'!JS33=10,"10 Tomme Chèvre 500g",IF('Tableau (3)'!JS33&gt;10,"!!!!!!!!!!!!!!","")))))))))))</f>
        <v/>
      </c>
      <c r="JQ14" s="13" t="str">
        <f>IF('Tableau (3)'!JU12=1,"1 Comté 24M 250g",IF('Tableau (3)'!JU12=2,"2 Comté 24M 250g",IF('Tableau (3)'!JU12=3,"3 Comté 24M 250g",IF('Tableau (3)'!JU12=4,"4 Comté 24M 250g",IF('Tableau (3)'!JU12=5,"5 Comté 24M 250g",IF('Tableau (3)'!JU12=6,"6 Comté 24M 250g",IF('Tableau (3)'!JU12=7,"7 Comté 24M 250g",IF('Tableau (3)'!JU12=8,"8 Comté 24M 250g",IF('Tableau (3)'!JU12=9,"9 Comté 24M 250g",IF('Tableau (3)'!JU12=10,"10 Comté 24M 250g",IF('Tableau (3)'!JU12&gt;10,"!!!!!!!!!!!!!!","")))))))))))</f>
        <v/>
      </c>
      <c r="JR14" s="14" t="str">
        <f>IF('Tableau (3)'!JU33=1,"1 Tomme Chèvre 500g",IF('Tableau (3)'!JU33=2,"2 Tomme Chèvre 500g",IF('Tableau (3)'!JU33=3,"3 Tomme Chèvre 500g",IF('Tableau (3)'!JU33=4,"4 Tomme Chèvre 500g",IF('Tableau (3)'!JU33=5,"5 Tomme Chèvre 500g",IF('Tableau (3)'!JU33=6,"6 Tomme Chèvre 500g",IF('Tableau (3)'!JU33=7,"7 Tomme Chèvre 500g",IF('Tableau (3)'!JU33=8,"8 Tomme Chèvre 500g",IF('Tableau (3)'!JU33=9,"9 Tomme Chèvre 500g",IF('Tableau (3)'!JU33=10,"10 Tomme Chèvre 500g",IF('Tableau (3)'!JU33&gt;10,"!!!!!!!!!!!!!!","")))))))))))</f>
        <v/>
      </c>
      <c r="JS14" s="13" t="str">
        <f>IF('Tableau (3)'!JW12=1,"1 Comté 24M 250g",IF('Tableau (3)'!JW12=2,"2 Comté 24M 250g",IF('Tableau (3)'!JW12=3,"3 Comté 24M 250g",IF('Tableau (3)'!JW12=4,"4 Comté 24M 250g",IF('Tableau (3)'!JW12=5,"5 Comté 24M 250g",IF('Tableau (3)'!JW12=6,"6 Comté 24M 250g",IF('Tableau (3)'!JW12=7,"7 Comté 24M 250g",IF('Tableau (3)'!JW12=8,"8 Comté 24M 250g",IF('Tableau (3)'!JW12=9,"9 Comté 24M 250g",IF('Tableau (3)'!JW12=10,"10 Comté 24M 250g",IF('Tableau (3)'!JW12&gt;10,"!!!!!!!!!!!!!!","")))))))))))</f>
        <v/>
      </c>
      <c r="JT14" s="14" t="str">
        <f>IF('Tableau (3)'!JW33=1,"1 Tomme Chèvre 500g",IF('Tableau (3)'!JW33=2,"2 Tomme Chèvre 500g",IF('Tableau (3)'!JW33=3,"3 Tomme Chèvre 500g",IF('Tableau (3)'!JW33=4,"4 Tomme Chèvre 500g",IF('Tableau (3)'!JW33=5,"5 Tomme Chèvre 500g",IF('Tableau (3)'!JW33=6,"6 Tomme Chèvre 500g",IF('Tableau (3)'!JW33=7,"7 Tomme Chèvre 500g",IF('Tableau (3)'!JW33=8,"8 Tomme Chèvre 500g",IF('Tableau (3)'!JW33=9,"9 Tomme Chèvre 500g",IF('Tableau (3)'!JW33=10,"10 Tomme Chèvre 500g",IF('Tableau (3)'!JW33&gt;10,"!!!!!!!!!!!!!!","")))))))))))</f>
        <v/>
      </c>
      <c r="JU14" s="13" t="str">
        <f>IF('Tableau (3)'!JY12=1,"1 Comté 24M 250g",IF('Tableau (3)'!JY12=2,"2 Comté 24M 250g",IF('Tableau (3)'!JY12=3,"3 Comté 24M 250g",IF('Tableau (3)'!JY12=4,"4 Comté 24M 250g",IF('Tableau (3)'!JY12=5,"5 Comté 24M 250g",IF('Tableau (3)'!JY12=6,"6 Comté 24M 250g",IF('Tableau (3)'!JY12=7,"7 Comté 24M 250g",IF('Tableau (3)'!JY12=8,"8 Comté 24M 250g",IF('Tableau (3)'!JY12=9,"9 Comté 24M 250g",IF('Tableau (3)'!JY12=10,"10 Comté 24M 250g",IF('Tableau (3)'!JY12&gt;10,"!!!!!!!!!!!!!!","")))))))))))</f>
        <v/>
      </c>
      <c r="JV14" s="14" t="str">
        <f>IF('Tableau (3)'!JY33=1,"1 Tomme Chèvre 500g",IF('Tableau (3)'!JY33=2,"2 Tomme Chèvre 500g",IF('Tableau (3)'!JY33=3,"3 Tomme Chèvre 500g",IF('Tableau (3)'!JY33=4,"4 Tomme Chèvre 500g",IF('Tableau (3)'!JY33=5,"5 Tomme Chèvre 500g",IF('Tableau (3)'!JY33=6,"6 Tomme Chèvre 500g",IF('Tableau (3)'!JY33=7,"7 Tomme Chèvre 500g",IF('Tableau (3)'!JY33=8,"8 Tomme Chèvre 500g",IF('Tableau (3)'!JY33=9,"9 Tomme Chèvre 500g",IF('Tableau (3)'!JY33=10,"10 Tomme Chèvre 500g",IF('Tableau (3)'!JY33&gt;10,"!!!!!!!!!!!!!!","")))))))))))</f>
        <v/>
      </c>
      <c r="JW14" s="13" t="str">
        <f>IF('Tableau (3)'!KA12=1,"1 Comté 24M 250g",IF('Tableau (3)'!KA12=2,"2 Comté 24M 250g",IF('Tableau (3)'!KA12=3,"3 Comté 24M 250g",IF('Tableau (3)'!KA12=4,"4 Comté 24M 250g",IF('Tableau (3)'!KA12=5,"5 Comté 24M 250g",IF('Tableau (3)'!KA12=6,"6 Comté 24M 250g",IF('Tableau (3)'!KA12=7,"7 Comté 24M 250g",IF('Tableau (3)'!KA12=8,"8 Comté 24M 250g",IF('Tableau (3)'!KA12=9,"9 Comté 24M 250g",IF('Tableau (3)'!KA12=10,"10 Comté 24M 250g",IF('Tableau (3)'!KA12&gt;10,"!!!!!!!!!!!!!!","")))))))))))</f>
        <v/>
      </c>
      <c r="JX14" s="14" t="str">
        <f>IF('Tableau (3)'!KA33=1,"1 Tomme Chèvre 500g",IF('Tableau (3)'!KA33=2,"2 Tomme Chèvre 500g",IF('Tableau (3)'!KA33=3,"3 Tomme Chèvre 500g",IF('Tableau (3)'!KA33=4,"4 Tomme Chèvre 500g",IF('Tableau (3)'!KA33=5,"5 Tomme Chèvre 500g",IF('Tableau (3)'!KA33=6,"6 Tomme Chèvre 500g",IF('Tableau (3)'!KA33=7,"7 Tomme Chèvre 500g",IF('Tableau (3)'!KA33=8,"8 Tomme Chèvre 500g",IF('Tableau (3)'!KA33=9,"9 Tomme Chèvre 500g",IF('Tableau (3)'!KA33=10,"10 Tomme Chèvre 500g",IF('Tableau (3)'!KA33&gt;10,"!!!!!!!!!!!!!!","")))))))))))</f>
        <v/>
      </c>
      <c r="JY14" s="13" t="str">
        <f>IF('Tableau (3)'!KC12=1,"1 Comté 24M 250g",IF('Tableau (3)'!KC12=2,"2 Comté 24M 250g",IF('Tableau (3)'!KC12=3,"3 Comté 24M 250g",IF('Tableau (3)'!KC12=4,"4 Comté 24M 250g",IF('Tableau (3)'!KC12=5,"5 Comté 24M 250g",IF('Tableau (3)'!KC12=6,"6 Comté 24M 250g",IF('Tableau (3)'!KC12=7,"7 Comté 24M 250g",IF('Tableau (3)'!KC12=8,"8 Comté 24M 250g",IF('Tableau (3)'!KC12=9,"9 Comté 24M 250g",IF('Tableau (3)'!KC12=10,"10 Comté 24M 250g",IF('Tableau (3)'!KC12&gt;10,"!!!!!!!!!!!!!!","")))))))))))</f>
        <v/>
      </c>
      <c r="JZ14" s="14" t="str">
        <f>IF('Tableau (3)'!KC33=1,"1 Tomme Chèvre 500g",IF('Tableau (3)'!KC33=2,"2 Tomme Chèvre 500g",IF('Tableau (3)'!KC33=3,"3 Tomme Chèvre 500g",IF('Tableau (3)'!KC33=4,"4 Tomme Chèvre 500g",IF('Tableau (3)'!KC33=5,"5 Tomme Chèvre 500g",IF('Tableau (3)'!KC33=6,"6 Tomme Chèvre 500g",IF('Tableau (3)'!KC33=7,"7 Tomme Chèvre 500g",IF('Tableau (3)'!KC33=8,"8 Tomme Chèvre 500g",IF('Tableau (3)'!KC33=9,"9 Tomme Chèvre 500g",IF('Tableau (3)'!KC33=10,"10 Tomme Chèvre 500g",IF('Tableau (3)'!KC33&gt;10,"!!!!!!!!!!!!!!","")))))))))))</f>
        <v/>
      </c>
      <c r="KA14" s="13" t="str">
        <f>IF('Tableau (3)'!KE12=1,"1 Comté 24M 250g",IF('Tableau (3)'!KE12=2,"2 Comté 24M 250g",IF('Tableau (3)'!KE12=3,"3 Comté 24M 250g",IF('Tableau (3)'!KE12=4,"4 Comté 24M 250g",IF('Tableau (3)'!KE12=5,"5 Comté 24M 250g",IF('Tableau (3)'!KE12=6,"6 Comté 24M 250g",IF('Tableau (3)'!KE12=7,"7 Comté 24M 250g",IF('Tableau (3)'!KE12=8,"8 Comté 24M 250g",IF('Tableau (3)'!KE12=9,"9 Comté 24M 250g",IF('Tableau (3)'!KE12=10,"10 Comté 24M 250g",IF('Tableau (3)'!KE12&gt;10,"!!!!!!!!!!!!!!","")))))))))))</f>
        <v/>
      </c>
      <c r="KB14" s="14" t="str">
        <f>IF('Tableau (3)'!KE33=1,"1 Tomme Chèvre 500g",IF('Tableau (3)'!KE33=2,"2 Tomme Chèvre 500g",IF('Tableau (3)'!KE33=3,"3 Tomme Chèvre 500g",IF('Tableau (3)'!KE33=4,"4 Tomme Chèvre 500g",IF('Tableau (3)'!KE33=5,"5 Tomme Chèvre 500g",IF('Tableau (3)'!KE33=6,"6 Tomme Chèvre 500g",IF('Tableau (3)'!KE33=7,"7 Tomme Chèvre 500g",IF('Tableau (3)'!KE33=8,"8 Tomme Chèvre 500g",IF('Tableau (3)'!KE33=9,"9 Tomme Chèvre 500g",IF('Tableau (3)'!KE33=10,"10 Tomme Chèvre 500g",IF('Tableau (3)'!KE33&gt;10,"!!!!!!!!!!!!!!","")))))))))))</f>
        <v/>
      </c>
      <c r="KC14" s="13" t="str">
        <f>IF('Tableau (3)'!KG12=1,"1 Comté 24M 250g",IF('Tableau (3)'!KG12=2,"2 Comté 24M 250g",IF('Tableau (3)'!KG12=3,"3 Comté 24M 250g",IF('Tableau (3)'!KG12=4,"4 Comté 24M 250g",IF('Tableau (3)'!KG12=5,"5 Comté 24M 250g",IF('Tableau (3)'!KG12=6,"6 Comté 24M 250g",IF('Tableau (3)'!KG12=7,"7 Comté 24M 250g",IF('Tableau (3)'!KG12=8,"8 Comté 24M 250g",IF('Tableau (3)'!KG12=9,"9 Comté 24M 250g",IF('Tableau (3)'!KG12=10,"10 Comté 24M 250g",IF('Tableau (3)'!KG12&gt;10,"!!!!!!!!!!!!!!","")))))))))))</f>
        <v/>
      </c>
      <c r="KD14" s="14" t="str">
        <f>IF('Tableau (3)'!KG33=1,"1 Tomme Chèvre 500g",IF('Tableau (3)'!KG33=2,"2 Tomme Chèvre 500g",IF('Tableau (3)'!KG33=3,"3 Tomme Chèvre 500g",IF('Tableau (3)'!KG33=4,"4 Tomme Chèvre 500g",IF('Tableau (3)'!KG33=5,"5 Tomme Chèvre 500g",IF('Tableau (3)'!KG33=6,"6 Tomme Chèvre 500g",IF('Tableau (3)'!KG33=7,"7 Tomme Chèvre 500g",IF('Tableau (3)'!KG33=8,"8 Tomme Chèvre 500g",IF('Tableau (3)'!KG33=9,"9 Tomme Chèvre 500g",IF('Tableau (3)'!KG33=10,"10 Tomme Chèvre 500g",IF('Tableau (3)'!KG33&gt;10,"!!!!!!!!!!!!!!","")))))))))))</f>
        <v/>
      </c>
      <c r="KE14" s="13" t="str">
        <f>IF('Tableau (3)'!KI12=1,"1 Comté 24M 250g",IF('Tableau (3)'!KI12=2,"2 Comté 24M 250g",IF('Tableau (3)'!KI12=3,"3 Comté 24M 250g",IF('Tableau (3)'!KI12=4,"4 Comté 24M 250g",IF('Tableau (3)'!KI12=5,"5 Comté 24M 250g",IF('Tableau (3)'!KI12=6,"6 Comté 24M 250g",IF('Tableau (3)'!KI12=7,"7 Comté 24M 250g",IF('Tableau (3)'!KI12=8,"8 Comté 24M 250g",IF('Tableau (3)'!KI12=9,"9 Comté 24M 250g",IF('Tableau (3)'!KI12=10,"10 Comté 24M 250g",IF('Tableau (3)'!KI12&gt;10,"!!!!!!!!!!!!!!","")))))))))))</f>
        <v/>
      </c>
      <c r="KF14" s="14" t="str">
        <f>IF('Tableau (3)'!KI33=1,"1 Tomme Chèvre 500g",IF('Tableau (3)'!KI33=2,"2 Tomme Chèvre 500g",IF('Tableau (3)'!KI33=3,"3 Tomme Chèvre 500g",IF('Tableau (3)'!KI33=4,"4 Tomme Chèvre 500g",IF('Tableau (3)'!KI33=5,"5 Tomme Chèvre 500g",IF('Tableau (3)'!KI33=6,"6 Tomme Chèvre 500g",IF('Tableau (3)'!KI33=7,"7 Tomme Chèvre 500g",IF('Tableau (3)'!KI33=8,"8 Tomme Chèvre 500g",IF('Tableau (3)'!KI33=9,"9 Tomme Chèvre 500g",IF('Tableau (3)'!KI33=10,"10 Tomme Chèvre 500g",IF('Tableau (3)'!KI33&gt;10,"!!!!!!!!!!!!!!","")))))))))))</f>
        <v/>
      </c>
      <c r="KG14" s="13" t="str">
        <f>IF('Tableau (3)'!KK12=1,"1 Comté 24M 250g",IF('Tableau (3)'!KK12=2,"2 Comté 24M 250g",IF('Tableau (3)'!KK12=3,"3 Comté 24M 250g",IF('Tableau (3)'!KK12=4,"4 Comté 24M 250g",IF('Tableau (3)'!KK12=5,"5 Comté 24M 250g",IF('Tableau (3)'!KK12=6,"6 Comté 24M 250g",IF('Tableau (3)'!KK12=7,"7 Comté 24M 250g",IF('Tableau (3)'!KK12=8,"8 Comté 24M 250g",IF('Tableau (3)'!KK12=9,"9 Comté 24M 250g",IF('Tableau (3)'!KK12=10,"10 Comté 24M 250g",IF('Tableau (3)'!KK12&gt;10,"!!!!!!!!!!!!!!","")))))))))))</f>
        <v/>
      </c>
      <c r="KH14" s="14" t="str">
        <f>IF('Tableau (3)'!KK33=1,"1 Tomme Chèvre 500g",IF('Tableau (3)'!KK33=2,"2 Tomme Chèvre 500g",IF('Tableau (3)'!KK33=3,"3 Tomme Chèvre 500g",IF('Tableau (3)'!KK33=4,"4 Tomme Chèvre 500g",IF('Tableau (3)'!KK33=5,"5 Tomme Chèvre 500g",IF('Tableau (3)'!KK33=6,"6 Tomme Chèvre 500g",IF('Tableau (3)'!KK33=7,"7 Tomme Chèvre 500g",IF('Tableau (3)'!KK33=8,"8 Tomme Chèvre 500g",IF('Tableau (3)'!KK33=9,"9 Tomme Chèvre 500g",IF('Tableau (3)'!KK33=10,"10 Tomme Chèvre 500g",IF('Tableau (3)'!KK33&gt;10,"!!!!!!!!!!!!!!","")))))))))))</f>
        <v/>
      </c>
      <c r="KI14" s="13" t="str">
        <f>IF('Tableau (3)'!KM12=1,"1 Comté 24M 250g",IF('Tableau (3)'!KM12=2,"2 Comté 24M 250g",IF('Tableau (3)'!KM12=3,"3 Comté 24M 250g",IF('Tableau (3)'!KM12=4,"4 Comté 24M 250g",IF('Tableau (3)'!KM12=5,"5 Comté 24M 250g",IF('Tableau (3)'!KM12=6,"6 Comté 24M 250g",IF('Tableau (3)'!KM12=7,"7 Comté 24M 250g",IF('Tableau (3)'!KM12=8,"8 Comté 24M 250g",IF('Tableau (3)'!KM12=9,"9 Comté 24M 250g",IF('Tableau (3)'!KM12=10,"10 Comté 24M 250g",IF('Tableau (3)'!KM12&gt;10,"!!!!!!!!!!!!!!","")))))))))))</f>
        <v/>
      </c>
      <c r="KJ14" s="14" t="str">
        <f>IF('Tableau (3)'!KM33=1,"1 Tomme Chèvre 500g",IF('Tableau (3)'!KM33=2,"2 Tomme Chèvre 500g",IF('Tableau (3)'!KM33=3,"3 Tomme Chèvre 500g",IF('Tableau (3)'!KM33=4,"4 Tomme Chèvre 500g",IF('Tableau (3)'!KM33=5,"5 Tomme Chèvre 500g",IF('Tableau (3)'!KM33=6,"6 Tomme Chèvre 500g",IF('Tableau (3)'!KM33=7,"7 Tomme Chèvre 500g",IF('Tableau (3)'!KM33=8,"8 Tomme Chèvre 500g",IF('Tableau (3)'!KM33=9,"9 Tomme Chèvre 500g",IF('Tableau (3)'!KM33=10,"10 Tomme Chèvre 500g",IF('Tableau (3)'!KM33&gt;10,"!!!!!!!!!!!!!!","")))))))))))</f>
        <v/>
      </c>
      <c r="KK14" s="13" t="str">
        <f>IF('Tableau (3)'!KO12=1,"1 Comté 24M 250g",IF('Tableau (3)'!KO12=2,"2 Comté 24M 250g",IF('Tableau (3)'!KO12=3,"3 Comté 24M 250g",IF('Tableau (3)'!KO12=4,"4 Comté 24M 250g",IF('Tableau (3)'!KO12=5,"5 Comté 24M 250g",IF('Tableau (3)'!KO12=6,"6 Comté 24M 250g",IF('Tableau (3)'!KO12=7,"7 Comté 24M 250g",IF('Tableau (3)'!KO12=8,"8 Comté 24M 250g",IF('Tableau (3)'!KO12=9,"9 Comté 24M 250g",IF('Tableau (3)'!KO12=10,"10 Comté 24M 250g",IF('Tableau (3)'!KO12&gt;10,"!!!!!!!!!!!!!!","")))))))))))</f>
        <v/>
      </c>
      <c r="KL14" s="14" t="str">
        <f>IF('Tableau (3)'!KO33=1,"1 Tomme Chèvre 500g",IF('Tableau (3)'!KO33=2,"2 Tomme Chèvre 500g",IF('Tableau (3)'!KO33=3,"3 Tomme Chèvre 500g",IF('Tableau (3)'!KO33=4,"4 Tomme Chèvre 500g",IF('Tableau (3)'!KO33=5,"5 Tomme Chèvre 500g",IF('Tableau (3)'!KO33=6,"6 Tomme Chèvre 500g",IF('Tableau (3)'!KO33=7,"7 Tomme Chèvre 500g",IF('Tableau (3)'!KO33=8,"8 Tomme Chèvre 500g",IF('Tableau (3)'!KO33=9,"9 Tomme Chèvre 500g",IF('Tableau (3)'!KO33=10,"10 Tomme Chèvre 500g",IF('Tableau (3)'!KO33&gt;10,"!!!!!!!!!!!!!!","")))))))))))</f>
        <v/>
      </c>
      <c r="KM14" s="13" t="str">
        <f>IF('Tableau (3)'!KQ12=1,"1 Comté 24M 250g",IF('Tableau (3)'!KQ12=2,"2 Comté 24M 250g",IF('Tableau (3)'!KQ12=3,"3 Comté 24M 250g",IF('Tableau (3)'!KQ12=4,"4 Comté 24M 250g",IF('Tableau (3)'!KQ12=5,"5 Comté 24M 250g",IF('Tableau (3)'!KQ12=6,"6 Comté 24M 250g",IF('Tableau (3)'!KQ12=7,"7 Comté 24M 250g",IF('Tableau (3)'!KQ12=8,"8 Comté 24M 250g",IF('Tableau (3)'!KQ12=9,"9 Comté 24M 250g",IF('Tableau (3)'!KQ12=10,"10 Comté 24M 250g",IF('Tableau (3)'!KQ12&gt;10,"!!!!!!!!!!!!!!","")))))))))))</f>
        <v/>
      </c>
      <c r="KN14" s="14" t="str">
        <f>IF('Tableau (3)'!KQ33=1,"1 Tomme Chèvre 500g",IF('Tableau (3)'!KQ33=2,"2 Tomme Chèvre 500g",IF('Tableau (3)'!KQ33=3,"3 Tomme Chèvre 500g",IF('Tableau (3)'!KQ33=4,"4 Tomme Chèvre 500g",IF('Tableau (3)'!KQ33=5,"5 Tomme Chèvre 500g",IF('Tableau (3)'!KQ33=6,"6 Tomme Chèvre 500g",IF('Tableau (3)'!KQ33=7,"7 Tomme Chèvre 500g",IF('Tableau (3)'!KQ33=8,"8 Tomme Chèvre 500g",IF('Tableau (3)'!KQ33=9,"9 Tomme Chèvre 500g",IF('Tableau (3)'!KQ33=10,"10 Tomme Chèvre 500g",IF('Tableau (3)'!KQ33&gt;10,"!!!!!!!!!!!!!!","")))))))))))</f>
        <v/>
      </c>
      <c r="KO14" s="13" t="str">
        <f>IF('Tableau (3)'!KS12=1,"1 Comté 24M 250g",IF('Tableau (3)'!KS12=2,"2 Comté 24M 250g",IF('Tableau (3)'!KS12=3,"3 Comté 24M 250g",IF('Tableau (3)'!KS12=4,"4 Comté 24M 250g",IF('Tableau (3)'!KS12=5,"5 Comté 24M 250g",IF('Tableau (3)'!KS12=6,"6 Comté 24M 250g",IF('Tableau (3)'!KS12=7,"7 Comté 24M 250g",IF('Tableau (3)'!KS12=8,"8 Comté 24M 250g",IF('Tableau (3)'!KS12=9,"9 Comté 24M 250g",IF('Tableau (3)'!KS12=10,"10 Comté 24M 250g",IF('Tableau (3)'!KS12&gt;10,"!!!!!!!!!!!!!!","")))))))))))</f>
        <v/>
      </c>
      <c r="KP14" s="14" t="str">
        <f>IF('Tableau (3)'!KS33=1,"1 Tomme Chèvre 500g",IF('Tableau (3)'!KS33=2,"2 Tomme Chèvre 500g",IF('Tableau (3)'!KS33=3,"3 Tomme Chèvre 500g",IF('Tableau (3)'!KS33=4,"4 Tomme Chèvre 500g",IF('Tableau (3)'!KS33=5,"5 Tomme Chèvre 500g",IF('Tableau (3)'!KS33=6,"6 Tomme Chèvre 500g",IF('Tableau (3)'!KS33=7,"7 Tomme Chèvre 500g",IF('Tableau (3)'!KS33=8,"8 Tomme Chèvre 500g",IF('Tableau (3)'!KS33=9,"9 Tomme Chèvre 500g",IF('Tableau (3)'!KS33=10,"10 Tomme Chèvre 500g",IF('Tableau (3)'!KS33&gt;10,"!!!!!!!!!!!!!!","")))))))))))</f>
        <v/>
      </c>
      <c r="KQ14" s="13" t="str">
        <f>IF('Tableau (3)'!KU12=1,"1 Comté 24M 250g",IF('Tableau (3)'!KU12=2,"2 Comté 24M 250g",IF('Tableau (3)'!KU12=3,"3 Comté 24M 250g",IF('Tableau (3)'!KU12=4,"4 Comté 24M 250g",IF('Tableau (3)'!KU12=5,"5 Comté 24M 250g",IF('Tableau (3)'!KU12=6,"6 Comté 24M 250g",IF('Tableau (3)'!KU12=7,"7 Comté 24M 250g",IF('Tableau (3)'!KU12=8,"8 Comté 24M 250g",IF('Tableau (3)'!KU12=9,"9 Comté 24M 250g",IF('Tableau (3)'!KU12=10,"10 Comté 24M 250g",IF('Tableau (3)'!KU12&gt;10,"!!!!!!!!!!!!!!","")))))))))))</f>
        <v/>
      </c>
      <c r="KR14" s="14" t="str">
        <f>IF('Tableau (3)'!KU33=1,"1 Tomme Chèvre 500g",IF('Tableau (3)'!KU33=2,"2 Tomme Chèvre 500g",IF('Tableau (3)'!KU33=3,"3 Tomme Chèvre 500g",IF('Tableau (3)'!KU33=4,"4 Tomme Chèvre 500g",IF('Tableau (3)'!KU33=5,"5 Tomme Chèvre 500g",IF('Tableau (3)'!KU33=6,"6 Tomme Chèvre 500g",IF('Tableau (3)'!KU33=7,"7 Tomme Chèvre 500g",IF('Tableau (3)'!KU33=8,"8 Tomme Chèvre 500g",IF('Tableau (3)'!KU33=9,"9 Tomme Chèvre 500g",IF('Tableau (3)'!KU33=10,"10 Tomme Chèvre 500g",IF('Tableau (3)'!KU33&gt;10,"!!!!!!!!!!!!!!","")))))))))))</f>
        <v/>
      </c>
      <c r="KS14" s="13" t="str">
        <f>IF('Tableau (3)'!KW12=1,"1 Comté 24M 250g",IF('Tableau (3)'!KW12=2,"2 Comté 24M 250g",IF('Tableau (3)'!KW12=3,"3 Comté 24M 250g",IF('Tableau (3)'!KW12=4,"4 Comté 24M 250g",IF('Tableau (3)'!KW12=5,"5 Comté 24M 250g",IF('Tableau (3)'!KW12=6,"6 Comté 24M 250g",IF('Tableau (3)'!KW12=7,"7 Comté 24M 250g",IF('Tableau (3)'!KW12=8,"8 Comté 24M 250g",IF('Tableau (3)'!KW12=9,"9 Comté 24M 250g",IF('Tableau (3)'!KW12=10,"10 Comté 24M 250g",IF('Tableau (3)'!KW12&gt;10,"!!!!!!!!!!!!!!","")))))))))))</f>
        <v/>
      </c>
      <c r="KT14" s="14" t="str">
        <f>IF('Tableau (3)'!KW33=1,"1 Tomme Chèvre 500g",IF('Tableau (3)'!KW33=2,"2 Tomme Chèvre 500g",IF('Tableau (3)'!KW33=3,"3 Tomme Chèvre 500g",IF('Tableau (3)'!KW33=4,"4 Tomme Chèvre 500g",IF('Tableau (3)'!KW33=5,"5 Tomme Chèvre 500g",IF('Tableau (3)'!KW33=6,"6 Tomme Chèvre 500g",IF('Tableau (3)'!KW33=7,"7 Tomme Chèvre 500g",IF('Tableau (3)'!KW33=8,"8 Tomme Chèvre 500g",IF('Tableau (3)'!KW33=9,"9 Tomme Chèvre 500g",IF('Tableau (3)'!KW33=10,"10 Tomme Chèvre 500g",IF('Tableau (3)'!KW33&gt;10,"!!!!!!!!!!!!!!","")))))))))))</f>
        <v/>
      </c>
      <c r="KU14" s="13" t="str">
        <f>IF('Tableau (3)'!KY12=1,"1 Comté 24M 250g",IF('Tableau (3)'!KY12=2,"2 Comté 24M 250g",IF('Tableau (3)'!KY12=3,"3 Comté 24M 250g",IF('Tableau (3)'!KY12=4,"4 Comté 24M 250g",IF('Tableau (3)'!KY12=5,"5 Comté 24M 250g",IF('Tableau (3)'!KY12=6,"6 Comté 24M 250g",IF('Tableau (3)'!KY12=7,"7 Comté 24M 250g",IF('Tableau (3)'!KY12=8,"8 Comté 24M 250g",IF('Tableau (3)'!KY12=9,"9 Comté 24M 250g",IF('Tableau (3)'!KY12=10,"10 Comté 24M 250g",IF('Tableau (3)'!KY12&gt;10,"!!!!!!!!!!!!!!","")))))))))))</f>
        <v/>
      </c>
      <c r="KV14" s="14" t="str">
        <f>IF('Tableau (3)'!KY33=1,"1 Tomme Chèvre 500g",IF('Tableau (3)'!KY33=2,"2 Tomme Chèvre 500g",IF('Tableau (3)'!KY33=3,"3 Tomme Chèvre 500g",IF('Tableau (3)'!KY33=4,"4 Tomme Chèvre 500g",IF('Tableau (3)'!KY33=5,"5 Tomme Chèvre 500g",IF('Tableau (3)'!KY33=6,"6 Tomme Chèvre 500g",IF('Tableau (3)'!KY33=7,"7 Tomme Chèvre 500g",IF('Tableau (3)'!KY33=8,"8 Tomme Chèvre 500g",IF('Tableau (3)'!KY33=9,"9 Tomme Chèvre 500g",IF('Tableau (3)'!KY33=10,"10 Tomme Chèvre 500g",IF('Tableau (3)'!KY33&gt;10,"!!!!!!!!!!!!!!","")))))))))))</f>
        <v/>
      </c>
      <c r="KW14" s="13" t="str">
        <f>IF('Tableau (3)'!LA12=1,"1 Comté 24M 250g",IF('Tableau (3)'!LA12=2,"2 Comté 24M 250g",IF('Tableau (3)'!LA12=3,"3 Comté 24M 250g",IF('Tableau (3)'!LA12=4,"4 Comté 24M 250g",IF('Tableau (3)'!LA12=5,"5 Comté 24M 250g",IF('Tableau (3)'!LA12=6,"6 Comté 24M 250g",IF('Tableau (3)'!LA12=7,"7 Comté 24M 250g",IF('Tableau (3)'!LA12=8,"8 Comté 24M 250g",IF('Tableau (3)'!LA12=9,"9 Comté 24M 250g",IF('Tableau (3)'!LA12=10,"10 Comté 24M 250g",IF('Tableau (3)'!LA12&gt;10,"!!!!!!!!!!!!!!","")))))))))))</f>
        <v/>
      </c>
      <c r="KX14" s="14" t="str">
        <f>IF('Tableau (3)'!LA33=1,"1 Tomme Chèvre 500g",IF('Tableau (3)'!LA33=2,"2 Tomme Chèvre 500g",IF('Tableau (3)'!LA33=3,"3 Tomme Chèvre 500g",IF('Tableau (3)'!LA33=4,"4 Tomme Chèvre 500g",IF('Tableau (3)'!LA33=5,"5 Tomme Chèvre 500g",IF('Tableau (3)'!LA33=6,"6 Tomme Chèvre 500g",IF('Tableau (3)'!LA33=7,"7 Tomme Chèvre 500g",IF('Tableau (3)'!LA33=8,"8 Tomme Chèvre 500g",IF('Tableau (3)'!LA33=9,"9 Tomme Chèvre 500g",IF('Tableau (3)'!LA33=10,"10 Tomme Chèvre 500g",IF('Tableau (3)'!LA33&gt;10,"!!!!!!!!!!!!!!","")))))))))))</f>
        <v/>
      </c>
      <c r="KY14" s="13" t="str">
        <f>IF('Tableau (3)'!LC12=1,"1 Comté 24M 250g",IF('Tableau (3)'!LC12=2,"2 Comté 24M 250g",IF('Tableau (3)'!LC12=3,"3 Comté 24M 250g",IF('Tableau (3)'!LC12=4,"4 Comté 24M 250g",IF('Tableau (3)'!LC12=5,"5 Comté 24M 250g",IF('Tableau (3)'!LC12=6,"6 Comté 24M 250g",IF('Tableau (3)'!LC12=7,"7 Comté 24M 250g",IF('Tableau (3)'!LC12=8,"8 Comté 24M 250g",IF('Tableau (3)'!LC12=9,"9 Comté 24M 250g",IF('Tableau (3)'!LC12=10,"10 Comté 24M 250g",IF('Tableau (3)'!LC12&gt;10,"!!!!!!!!!!!!!!","")))))))))))</f>
        <v/>
      </c>
      <c r="KZ14" s="14" t="str">
        <f>IF('Tableau (3)'!LC33=1,"1 Tomme Chèvre 500g",IF('Tableau (3)'!LC33=2,"2 Tomme Chèvre 500g",IF('Tableau (3)'!LC33=3,"3 Tomme Chèvre 500g",IF('Tableau (3)'!LC33=4,"4 Tomme Chèvre 500g",IF('Tableau (3)'!LC33=5,"5 Tomme Chèvre 500g",IF('Tableau (3)'!LC33=6,"6 Tomme Chèvre 500g",IF('Tableau (3)'!LC33=7,"7 Tomme Chèvre 500g",IF('Tableau (3)'!LC33=8,"8 Tomme Chèvre 500g",IF('Tableau (3)'!LC33=9,"9 Tomme Chèvre 500g",IF('Tableau (3)'!LC33=10,"10 Tomme Chèvre 500g",IF('Tableau (3)'!LC33&gt;10,"!!!!!!!!!!!!!!","")))))))))))</f>
        <v/>
      </c>
      <c r="LA14" s="13" t="str">
        <f>IF('Tableau (3)'!LE12=1,"1 Comté 24M 250g",IF('Tableau (3)'!LE12=2,"2 Comté 24M 250g",IF('Tableau (3)'!LE12=3,"3 Comté 24M 250g",IF('Tableau (3)'!LE12=4,"4 Comté 24M 250g",IF('Tableau (3)'!LE12=5,"5 Comté 24M 250g",IF('Tableau (3)'!LE12=6,"6 Comté 24M 250g",IF('Tableau (3)'!LE12=7,"7 Comté 24M 250g",IF('Tableau (3)'!LE12=8,"8 Comté 24M 250g",IF('Tableau (3)'!LE12=9,"9 Comté 24M 250g",IF('Tableau (3)'!LE12=10,"10 Comté 24M 250g",IF('Tableau (3)'!LE12&gt;10,"!!!!!!!!!!!!!!","")))))))))))</f>
        <v/>
      </c>
      <c r="LB14" s="14" t="str">
        <f>IF('Tableau (3)'!LE33=1,"1 Tomme Chèvre 500g",IF('Tableau (3)'!LE33=2,"2 Tomme Chèvre 500g",IF('Tableau (3)'!LE33=3,"3 Tomme Chèvre 500g",IF('Tableau (3)'!LE33=4,"4 Tomme Chèvre 500g",IF('Tableau (3)'!LE33=5,"5 Tomme Chèvre 500g",IF('Tableau (3)'!LE33=6,"6 Tomme Chèvre 500g",IF('Tableau (3)'!LE33=7,"7 Tomme Chèvre 500g",IF('Tableau (3)'!LE33=8,"8 Tomme Chèvre 500g",IF('Tableau (3)'!LE33=9,"9 Tomme Chèvre 500g",IF('Tableau (3)'!LE33=10,"10 Tomme Chèvre 500g",IF('Tableau (3)'!LE33&gt;10,"!!!!!!!!!!!!!!","")))))))))))</f>
        <v/>
      </c>
      <c r="LC14" s="13" t="str">
        <f>IF('Tableau (3)'!LG12=1,"1 Comté 24M 250g",IF('Tableau (3)'!LG12=2,"2 Comté 24M 250g",IF('Tableau (3)'!LG12=3,"3 Comté 24M 250g",IF('Tableau (3)'!LG12=4,"4 Comté 24M 250g",IF('Tableau (3)'!LG12=5,"5 Comté 24M 250g",IF('Tableau (3)'!LG12=6,"6 Comté 24M 250g",IF('Tableau (3)'!LG12=7,"7 Comté 24M 250g",IF('Tableau (3)'!LG12=8,"8 Comté 24M 250g",IF('Tableau (3)'!LG12=9,"9 Comté 24M 250g",IF('Tableau (3)'!LG12=10,"10 Comté 24M 250g",IF('Tableau (3)'!LG12&gt;10,"!!!!!!!!!!!!!!","")))))))))))</f>
        <v/>
      </c>
      <c r="LD14" s="14" t="str">
        <f>IF('Tableau (3)'!LG33=1,"1 Tomme Chèvre 500g",IF('Tableau (3)'!LG33=2,"2 Tomme Chèvre 500g",IF('Tableau (3)'!LG33=3,"3 Tomme Chèvre 500g",IF('Tableau (3)'!LG33=4,"4 Tomme Chèvre 500g",IF('Tableau (3)'!LG33=5,"5 Tomme Chèvre 500g",IF('Tableau (3)'!LG33=6,"6 Tomme Chèvre 500g",IF('Tableau (3)'!LG33=7,"7 Tomme Chèvre 500g",IF('Tableau (3)'!LG33=8,"8 Tomme Chèvre 500g",IF('Tableau (3)'!LG33=9,"9 Tomme Chèvre 500g",IF('Tableau (3)'!LG33=10,"10 Tomme Chèvre 500g",IF('Tableau (3)'!LG33&gt;10,"!!!!!!!!!!!!!!","")))))))))))</f>
        <v/>
      </c>
      <c r="LE14" s="13" t="str">
        <f>IF('Tableau (3)'!LI12=1,"1 Comté 24M 250g",IF('Tableau (3)'!LI12=2,"2 Comté 24M 250g",IF('Tableau (3)'!LI12=3,"3 Comté 24M 250g",IF('Tableau (3)'!LI12=4,"4 Comté 24M 250g",IF('Tableau (3)'!LI12=5,"5 Comté 24M 250g",IF('Tableau (3)'!LI12=6,"6 Comté 24M 250g",IF('Tableau (3)'!LI12=7,"7 Comté 24M 250g",IF('Tableau (3)'!LI12=8,"8 Comté 24M 250g",IF('Tableau (3)'!LI12=9,"9 Comté 24M 250g",IF('Tableau (3)'!LI12=10,"10 Comté 24M 250g",IF('Tableau (3)'!LI12&gt;10,"!!!!!!!!!!!!!!","")))))))))))</f>
        <v/>
      </c>
      <c r="LF14" s="14" t="str">
        <f>IF('Tableau (3)'!LI33=1,"1 Tomme Chèvre 500g",IF('Tableau (3)'!LI33=2,"2 Tomme Chèvre 500g",IF('Tableau (3)'!LI33=3,"3 Tomme Chèvre 500g",IF('Tableau (3)'!LI33=4,"4 Tomme Chèvre 500g",IF('Tableau (3)'!LI33=5,"5 Tomme Chèvre 500g",IF('Tableau (3)'!LI33=6,"6 Tomme Chèvre 500g",IF('Tableau (3)'!LI33=7,"7 Tomme Chèvre 500g",IF('Tableau (3)'!LI33=8,"8 Tomme Chèvre 500g",IF('Tableau (3)'!LI33=9,"9 Tomme Chèvre 500g",IF('Tableau (3)'!LI33=10,"10 Tomme Chèvre 500g",IF('Tableau (3)'!LI33&gt;10,"!!!!!!!!!!!!!!","")))))))))))</f>
        <v/>
      </c>
      <c r="LG14" s="13" t="str">
        <f>IF('Tableau (3)'!LK12=1,"1 Comté 24M 250g",IF('Tableau (3)'!LK12=2,"2 Comté 24M 250g",IF('Tableau (3)'!LK12=3,"3 Comté 24M 250g",IF('Tableau (3)'!LK12=4,"4 Comté 24M 250g",IF('Tableau (3)'!LK12=5,"5 Comté 24M 250g",IF('Tableau (3)'!LK12=6,"6 Comté 24M 250g",IF('Tableau (3)'!LK12=7,"7 Comté 24M 250g",IF('Tableau (3)'!LK12=8,"8 Comté 24M 250g",IF('Tableau (3)'!LK12=9,"9 Comté 24M 250g",IF('Tableau (3)'!LK12=10,"10 Comté 24M 250g",IF('Tableau (3)'!LK12&gt;10,"!!!!!!!!!!!!!!","")))))))))))</f>
        <v/>
      </c>
      <c r="LH14" s="14" t="str">
        <f>IF('Tableau (3)'!LK33=1,"1 Tomme Chèvre 500g",IF('Tableau (3)'!LK33=2,"2 Tomme Chèvre 500g",IF('Tableau (3)'!LK33=3,"3 Tomme Chèvre 500g",IF('Tableau (3)'!LK33=4,"4 Tomme Chèvre 500g",IF('Tableau (3)'!LK33=5,"5 Tomme Chèvre 500g",IF('Tableau (3)'!LK33=6,"6 Tomme Chèvre 500g",IF('Tableau (3)'!LK33=7,"7 Tomme Chèvre 500g",IF('Tableau (3)'!LK33=8,"8 Tomme Chèvre 500g",IF('Tableau (3)'!LK33=9,"9 Tomme Chèvre 500g",IF('Tableau (3)'!LK33=10,"10 Tomme Chèvre 500g",IF('Tableau (3)'!LK33&gt;10,"!!!!!!!!!!!!!!","")))))))))))</f>
        <v/>
      </c>
      <c r="LI14" s="13" t="str">
        <f>IF('Tableau (3)'!LM12=1,"1 Comté 24M 250g",IF('Tableau (3)'!LM12=2,"2 Comté 24M 250g",IF('Tableau (3)'!LM12=3,"3 Comté 24M 250g",IF('Tableau (3)'!LM12=4,"4 Comté 24M 250g",IF('Tableau (3)'!LM12=5,"5 Comté 24M 250g",IF('Tableau (3)'!LM12=6,"6 Comté 24M 250g",IF('Tableau (3)'!LM12=7,"7 Comté 24M 250g",IF('Tableau (3)'!LM12=8,"8 Comté 24M 250g",IF('Tableau (3)'!LM12=9,"9 Comté 24M 250g",IF('Tableau (3)'!LM12=10,"10 Comté 24M 250g",IF('Tableau (3)'!LM12&gt;10,"!!!!!!!!!!!!!!","")))))))))))</f>
        <v/>
      </c>
      <c r="LJ14" s="14" t="str">
        <f>IF('Tableau (3)'!LM33=1,"1 Tomme Chèvre 500g",IF('Tableau (3)'!LM33=2,"2 Tomme Chèvre 500g",IF('Tableau (3)'!LM33=3,"3 Tomme Chèvre 500g",IF('Tableau (3)'!LM33=4,"4 Tomme Chèvre 500g",IF('Tableau (3)'!LM33=5,"5 Tomme Chèvre 500g",IF('Tableau (3)'!LM33=6,"6 Tomme Chèvre 500g",IF('Tableau (3)'!LM33=7,"7 Tomme Chèvre 500g",IF('Tableau (3)'!LM33=8,"8 Tomme Chèvre 500g",IF('Tableau (3)'!LM33=9,"9 Tomme Chèvre 500g",IF('Tableau (3)'!LM33=10,"10 Tomme Chèvre 500g",IF('Tableau (3)'!LM33&gt;10,"!!!!!!!!!!!!!!","")))))))))))</f>
        <v/>
      </c>
      <c r="LK14" s="13" t="str">
        <f>IF('Tableau (3)'!LO12=1,"1 Comté 24M 250g",IF('Tableau (3)'!LO12=2,"2 Comté 24M 250g",IF('Tableau (3)'!LO12=3,"3 Comté 24M 250g",IF('Tableau (3)'!LO12=4,"4 Comté 24M 250g",IF('Tableau (3)'!LO12=5,"5 Comté 24M 250g",IF('Tableau (3)'!LO12=6,"6 Comté 24M 250g",IF('Tableau (3)'!LO12=7,"7 Comté 24M 250g",IF('Tableau (3)'!LO12=8,"8 Comté 24M 250g",IF('Tableau (3)'!LO12=9,"9 Comté 24M 250g",IF('Tableau (3)'!LO12=10,"10 Comté 24M 250g",IF('Tableau (3)'!LO12&gt;10,"!!!!!!!!!!!!!!","")))))))))))</f>
        <v/>
      </c>
      <c r="LL14" s="14" t="str">
        <f>IF('Tableau (3)'!LO33=1,"1 Tomme Chèvre 500g",IF('Tableau (3)'!LO33=2,"2 Tomme Chèvre 500g",IF('Tableau (3)'!LO33=3,"3 Tomme Chèvre 500g",IF('Tableau (3)'!LO33=4,"4 Tomme Chèvre 500g",IF('Tableau (3)'!LO33=5,"5 Tomme Chèvre 500g",IF('Tableau (3)'!LO33=6,"6 Tomme Chèvre 500g",IF('Tableau (3)'!LO33=7,"7 Tomme Chèvre 500g",IF('Tableau (3)'!LO33=8,"8 Tomme Chèvre 500g",IF('Tableau (3)'!LO33=9,"9 Tomme Chèvre 500g",IF('Tableau (3)'!LO33=10,"10 Tomme Chèvre 500g",IF('Tableau (3)'!LO33&gt;10,"!!!!!!!!!!!!!!","")))))))))))</f>
        <v/>
      </c>
      <c r="LM14" s="13" t="str">
        <f>IF('Tableau (3)'!LQ12=1,"1 Comté 24M 250g",IF('Tableau (3)'!LQ12=2,"2 Comté 24M 250g",IF('Tableau (3)'!LQ12=3,"3 Comté 24M 250g",IF('Tableau (3)'!LQ12=4,"4 Comté 24M 250g",IF('Tableau (3)'!LQ12=5,"5 Comté 24M 250g",IF('Tableau (3)'!LQ12=6,"6 Comté 24M 250g",IF('Tableau (3)'!LQ12=7,"7 Comté 24M 250g",IF('Tableau (3)'!LQ12=8,"8 Comté 24M 250g",IF('Tableau (3)'!LQ12=9,"9 Comté 24M 250g",IF('Tableau (3)'!LQ12=10,"10 Comté 24M 250g",IF('Tableau (3)'!LQ12&gt;10,"!!!!!!!!!!!!!!","")))))))))))</f>
        <v/>
      </c>
      <c r="LN14" s="14" t="str">
        <f>IF('Tableau (3)'!LQ33=1,"1 Tomme Chèvre 500g",IF('Tableau (3)'!LQ33=2,"2 Tomme Chèvre 500g",IF('Tableau (3)'!LQ33=3,"3 Tomme Chèvre 500g",IF('Tableau (3)'!LQ33=4,"4 Tomme Chèvre 500g",IF('Tableau (3)'!LQ33=5,"5 Tomme Chèvre 500g",IF('Tableau (3)'!LQ33=6,"6 Tomme Chèvre 500g",IF('Tableau (3)'!LQ33=7,"7 Tomme Chèvre 500g",IF('Tableau (3)'!LQ33=8,"8 Tomme Chèvre 500g",IF('Tableau (3)'!LQ33=9,"9 Tomme Chèvre 500g",IF('Tableau (3)'!LQ33=10,"10 Tomme Chèvre 500g",IF('Tableau (3)'!LQ33&gt;10,"!!!!!!!!!!!!!!","")))))))))))</f>
        <v/>
      </c>
      <c r="LO14" s="13" t="str">
        <f>IF('Tableau (3)'!LS12=1,"1 Comté 24M 250g",IF('Tableau (3)'!LS12=2,"2 Comté 24M 250g",IF('Tableau (3)'!LS12=3,"3 Comté 24M 250g",IF('Tableau (3)'!LS12=4,"4 Comté 24M 250g",IF('Tableau (3)'!LS12=5,"5 Comté 24M 250g",IF('Tableau (3)'!LS12=6,"6 Comté 24M 250g",IF('Tableau (3)'!LS12=7,"7 Comté 24M 250g",IF('Tableau (3)'!LS12=8,"8 Comté 24M 250g",IF('Tableau (3)'!LS12=9,"9 Comté 24M 250g",IF('Tableau (3)'!LS12=10,"10 Comté 24M 250g",IF('Tableau (3)'!LS12&gt;10,"!!!!!!!!!!!!!!","")))))))))))</f>
        <v/>
      </c>
      <c r="LP14" s="14" t="str">
        <f>IF('Tableau (3)'!LS33=1,"1 Tomme Chèvre 500g",IF('Tableau (3)'!LS33=2,"2 Tomme Chèvre 500g",IF('Tableau (3)'!LS33=3,"3 Tomme Chèvre 500g",IF('Tableau (3)'!LS33=4,"4 Tomme Chèvre 500g",IF('Tableau (3)'!LS33=5,"5 Tomme Chèvre 500g",IF('Tableau (3)'!LS33=6,"6 Tomme Chèvre 500g",IF('Tableau (3)'!LS33=7,"7 Tomme Chèvre 500g",IF('Tableau (3)'!LS33=8,"8 Tomme Chèvre 500g",IF('Tableau (3)'!LS33=9,"9 Tomme Chèvre 500g",IF('Tableau (3)'!LS33=10,"10 Tomme Chèvre 500g",IF('Tableau (3)'!LS33&gt;10,"!!!!!!!!!!!!!!","")))))))))))</f>
        <v/>
      </c>
      <c r="LQ14" s="13" t="str">
        <f>IF('Tableau (3)'!LU12=1,"1 Comté 24M 250g",IF('Tableau (3)'!LU12=2,"2 Comté 24M 250g",IF('Tableau (3)'!LU12=3,"3 Comté 24M 250g",IF('Tableau (3)'!LU12=4,"4 Comté 24M 250g",IF('Tableau (3)'!LU12=5,"5 Comté 24M 250g",IF('Tableau (3)'!LU12=6,"6 Comté 24M 250g",IF('Tableau (3)'!LU12=7,"7 Comté 24M 250g",IF('Tableau (3)'!LU12=8,"8 Comté 24M 250g",IF('Tableau (3)'!LU12=9,"9 Comté 24M 250g",IF('Tableau (3)'!LU12=10,"10 Comté 24M 250g",IF('Tableau (3)'!LU12&gt;10,"!!!!!!!!!!!!!!","")))))))))))</f>
        <v/>
      </c>
      <c r="LR14" s="14" t="str">
        <f>IF('Tableau (3)'!LU33=1,"1 Tomme Chèvre 500g",IF('Tableau (3)'!LU33=2,"2 Tomme Chèvre 500g",IF('Tableau (3)'!LU33=3,"3 Tomme Chèvre 500g",IF('Tableau (3)'!LU33=4,"4 Tomme Chèvre 500g",IF('Tableau (3)'!LU33=5,"5 Tomme Chèvre 500g",IF('Tableau (3)'!LU33=6,"6 Tomme Chèvre 500g",IF('Tableau (3)'!LU33=7,"7 Tomme Chèvre 500g",IF('Tableau (3)'!LU33=8,"8 Tomme Chèvre 500g",IF('Tableau (3)'!LU33=9,"9 Tomme Chèvre 500g",IF('Tableau (3)'!LU33=10,"10 Tomme Chèvre 500g",IF('Tableau (3)'!LU33&gt;10,"!!!!!!!!!!!!!!","")))))))))))</f>
        <v/>
      </c>
      <c r="LS14" s="13" t="str">
        <f>IF('Tableau (3)'!LW12=1,"1 Comté 24M 250g",IF('Tableau (3)'!LW12=2,"2 Comté 24M 250g",IF('Tableau (3)'!LW12=3,"3 Comté 24M 250g",IF('Tableau (3)'!LW12=4,"4 Comté 24M 250g",IF('Tableau (3)'!LW12=5,"5 Comté 24M 250g",IF('Tableau (3)'!LW12=6,"6 Comté 24M 250g",IF('Tableau (3)'!LW12=7,"7 Comté 24M 250g",IF('Tableau (3)'!LW12=8,"8 Comté 24M 250g",IF('Tableau (3)'!LW12=9,"9 Comté 24M 250g",IF('Tableau (3)'!LW12=10,"10 Comté 24M 250g",IF('Tableau (3)'!LW12&gt;10,"!!!!!!!!!!!!!!","")))))))))))</f>
        <v/>
      </c>
      <c r="LT14" s="14" t="str">
        <f>IF('Tableau (3)'!LW33=1,"1 Tomme Chèvre 500g",IF('Tableau (3)'!LW33=2,"2 Tomme Chèvre 500g",IF('Tableau (3)'!LW33=3,"3 Tomme Chèvre 500g",IF('Tableau (3)'!LW33=4,"4 Tomme Chèvre 500g",IF('Tableau (3)'!LW33=5,"5 Tomme Chèvre 500g",IF('Tableau (3)'!LW33=6,"6 Tomme Chèvre 500g",IF('Tableau (3)'!LW33=7,"7 Tomme Chèvre 500g",IF('Tableau (3)'!LW33=8,"8 Tomme Chèvre 500g",IF('Tableau (3)'!LW33=9,"9 Tomme Chèvre 500g",IF('Tableau (3)'!LW33=10,"10 Tomme Chèvre 500g",IF('Tableau (3)'!LW33&gt;10,"!!!!!!!!!!!!!!","")))))))))))</f>
        <v/>
      </c>
      <c r="LU14" s="13" t="str">
        <f>IF('Tableau (3)'!LY12=1,"1 Comté 24M 250g",IF('Tableau (3)'!LY12=2,"2 Comté 24M 250g",IF('Tableau (3)'!LY12=3,"3 Comté 24M 250g",IF('Tableau (3)'!LY12=4,"4 Comté 24M 250g",IF('Tableau (3)'!LY12=5,"5 Comté 24M 250g",IF('Tableau (3)'!LY12=6,"6 Comté 24M 250g",IF('Tableau (3)'!LY12=7,"7 Comté 24M 250g",IF('Tableau (3)'!LY12=8,"8 Comté 24M 250g",IF('Tableau (3)'!LY12=9,"9 Comté 24M 250g",IF('Tableau (3)'!LY12=10,"10 Comté 24M 250g",IF('Tableau (3)'!LY12&gt;10,"!!!!!!!!!!!!!!","")))))))))))</f>
        <v/>
      </c>
      <c r="LV14" s="14" t="str">
        <f>IF('Tableau (3)'!LY33=1,"1 Tomme Chèvre 500g",IF('Tableau (3)'!LY33=2,"2 Tomme Chèvre 500g",IF('Tableau (3)'!LY33=3,"3 Tomme Chèvre 500g",IF('Tableau (3)'!LY33=4,"4 Tomme Chèvre 500g",IF('Tableau (3)'!LY33=5,"5 Tomme Chèvre 500g",IF('Tableau (3)'!LY33=6,"6 Tomme Chèvre 500g",IF('Tableau (3)'!LY33=7,"7 Tomme Chèvre 500g",IF('Tableau (3)'!LY33=8,"8 Tomme Chèvre 500g",IF('Tableau (3)'!LY33=9,"9 Tomme Chèvre 500g",IF('Tableau (3)'!LY33=10,"10 Tomme Chèvre 500g",IF('Tableau (3)'!LY33&gt;10,"!!!!!!!!!!!!!!","")))))))))))</f>
        <v/>
      </c>
      <c r="LW14" s="13" t="str">
        <f>IF('Tableau (3)'!MA12=1,"1 Comté 24M 250g",IF('Tableau (3)'!MA12=2,"2 Comté 24M 250g",IF('Tableau (3)'!MA12=3,"3 Comté 24M 250g",IF('Tableau (3)'!MA12=4,"4 Comté 24M 250g",IF('Tableau (3)'!MA12=5,"5 Comté 24M 250g",IF('Tableau (3)'!MA12=6,"6 Comté 24M 250g",IF('Tableau (3)'!MA12=7,"7 Comté 24M 250g",IF('Tableau (3)'!MA12=8,"8 Comté 24M 250g",IF('Tableau (3)'!MA12=9,"9 Comté 24M 250g",IF('Tableau (3)'!MA12=10,"10 Comté 24M 250g",IF('Tableau (3)'!MA12&gt;10,"!!!!!!!!!!!!!!","")))))))))))</f>
        <v/>
      </c>
      <c r="LX14" s="14" t="str">
        <f>IF('Tableau (3)'!MA33=1,"1 Tomme Chèvre 500g",IF('Tableau (3)'!MA33=2,"2 Tomme Chèvre 500g",IF('Tableau (3)'!MA33=3,"3 Tomme Chèvre 500g",IF('Tableau (3)'!MA33=4,"4 Tomme Chèvre 500g",IF('Tableau (3)'!MA33=5,"5 Tomme Chèvre 500g",IF('Tableau (3)'!MA33=6,"6 Tomme Chèvre 500g",IF('Tableau (3)'!MA33=7,"7 Tomme Chèvre 500g",IF('Tableau (3)'!MA33=8,"8 Tomme Chèvre 500g",IF('Tableau (3)'!MA33=9,"9 Tomme Chèvre 500g",IF('Tableau (3)'!MA33=10,"10 Tomme Chèvre 500g",IF('Tableau (3)'!MA33&gt;10,"!!!!!!!!!!!!!!","")))))))))))</f>
        <v/>
      </c>
      <c r="LY14" s="13" t="str">
        <f>IF('Tableau (3)'!MC12=1,"1 Comté 24M 250g",IF('Tableau (3)'!MC12=2,"2 Comté 24M 250g",IF('Tableau (3)'!MC12=3,"3 Comté 24M 250g",IF('Tableau (3)'!MC12=4,"4 Comté 24M 250g",IF('Tableau (3)'!MC12=5,"5 Comté 24M 250g",IF('Tableau (3)'!MC12=6,"6 Comté 24M 250g",IF('Tableau (3)'!MC12=7,"7 Comté 24M 250g",IF('Tableau (3)'!MC12=8,"8 Comté 24M 250g",IF('Tableau (3)'!MC12=9,"9 Comté 24M 250g",IF('Tableau (3)'!MC12=10,"10 Comté 24M 250g",IF('Tableau (3)'!MC12&gt;10,"!!!!!!!!!!!!!!","")))))))))))</f>
        <v/>
      </c>
      <c r="LZ14" s="14" t="str">
        <f>IF('Tableau (3)'!MC33=1,"1 Tomme Chèvre 500g",IF('Tableau (3)'!MC33=2,"2 Tomme Chèvre 500g",IF('Tableau (3)'!MC33=3,"3 Tomme Chèvre 500g",IF('Tableau (3)'!MC33=4,"4 Tomme Chèvre 500g",IF('Tableau (3)'!MC33=5,"5 Tomme Chèvre 500g",IF('Tableau (3)'!MC33=6,"6 Tomme Chèvre 500g",IF('Tableau (3)'!MC33=7,"7 Tomme Chèvre 500g",IF('Tableau (3)'!MC33=8,"8 Tomme Chèvre 500g",IF('Tableau (3)'!MC33=9,"9 Tomme Chèvre 500g",IF('Tableau (3)'!MC33=10,"10 Tomme Chèvre 500g",IF('Tableau (3)'!MC33&gt;10,"!!!!!!!!!!!!!!","")))))))))))</f>
        <v/>
      </c>
      <c r="MA14" s="13" t="str">
        <f>IF('Tableau (3)'!ME12=1,"1 Comté 24M 250g",IF('Tableau (3)'!ME12=2,"2 Comté 24M 250g",IF('Tableau (3)'!ME12=3,"3 Comté 24M 250g",IF('Tableau (3)'!ME12=4,"4 Comté 24M 250g",IF('Tableau (3)'!ME12=5,"5 Comté 24M 250g",IF('Tableau (3)'!ME12=6,"6 Comté 24M 250g",IF('Tableau (3)'!ME12=7,"7 Comté 24M 250g",IF('Tableau (3)'!ME12=8,"8 Comté 24M 250g",IF('Tableau (3)'!ME12=9,"9 Comté 24M 250g",IF('Tableau (3)'!ME12=10,"10 Comté 24M 250g",IF('Tableau (3)'!ME12&gt;10,"!!!!!!!!!!!!!!","")))))))))))</f>
        <v/>
      </c>
      <c r="MB14" s="14" t="str">
        <f>IF('Tableau (3)'!ME33=1,"1 Tomme Chèvre 500g",IF('Tableau (3)'!ME33=2,"2 Tomme Chèvre 500g",IF('Tableau (3)'!ME33=3,"3 Tomme Chèvre 500g",IF('Tableau (3)'!ME33=4,"4 Tomme Chèvre 500g",IF('Tableau (3)'!ME33=5,"5 Tomme Chèvre 500g",IF('Tableau (3)'!ME33=6,"6 Tomme Chèvre 500g",IF('Tableau (3)'!ME33=7,"7 Tomme Chèvre 500g",IF('Tableau (3)'!ME33=8,"8 Tomme Chèvre 500g",IF('Tableau (3)'!ME33=9,"9 Tomme Chèvre 500g",IF('Tableau (3)'!ME33=10,"10 Tomme Chèvre 500g",IF('Tableau (3)'!ME33&gt;10,"!!!!!!!!!!!!!!","")))))))))))</f>
        <v/>
      </c>
      <c r="MC14" s="13" t="str">
        <f>IF('Tableau (3)'!MG12=1,"1 Comté 24M 250g",IF('Tableau (3)'!MG12=2,"2 Comté 24M 250g",IF('Tableau (3)'!MG12=3,"3 Comté 24M 250g",IF('Tableau (3)'!MG12=4,"4 Comté 24M 250g",IF('Tableau (3)'!MG12=5,"5 Comté 24M 250g",IF('Tableau (3)'!MG12=6,"6 Comté 24M 250g",IF('Tableau (3)'!MG12=7,"7 Comté 24M 250g",IF('Tableau (3)'!MG12=8,"8 Comté 24M 250g",IF('Tableau (3)'!MG12=9,"9 Comté 24M 250g",IF('Tableau (3)'!MG12=10,"10 Comté 24M 250g",IF('Tableau (3)'!MG12&gt;10,"!!!!!!!!!!!!!!","")))))))))))</f>
        <v/>
      </c>
      <c r="MD14" s="14" t="str">
        <f>IF('Tableau (3)'!MG33=1,"1 Tomme Chèvre 500g",IF('Tableau (3)'!MG33=2,"2 Tomme Chèvre 500g",IF('Tableau (3)'!MG33=3,"3 Tomme Chèvre 500g",IF('Tableau (3)'!MG33=4,"4 Tomme Chèvre 500g",IF('Tableau (3)'!MG33=5,"5 Tomme Chèvre 500g",IF('Tableau (3)'!MG33=6,"6 Tomme Chèvre 500g",IF('Tableau (3)'!MG33=7,"7 Tomme Chèvre 500g",IF('Tableau (3)'!MG33=8,"8 Tomme Chèvre 500g",IF('Tableau (3)'!MG33=9,"9 Tomme Chèvre 500g",IF('Tableau (3)'!MG33=10,"10 Tomme Chèvre 500g",IF('Tableau (3)'!MG33&gt;10,"!!!!!!!!!!!!!!","")))))))))))</f>
        <v/>
      </c>
      <c r="ME14" s="13" t="str">
        <f>IF('Tableau (3)'!MI12=1,"1 Comté 24M 250g",IF('Tableau (3)'!MI12=2,"2 Comté 24M 250g",IF('Tableau (3)'!MI12=3,"3 Comté 24M 250g",IF('Tableau (3)'!MI12=4,"4 Comté 24M 250g",IF('Tableau (3)'!MI12=5,"5 Comté 24M 250g",IF('Tableau (3)'!MI12=6,"6 Comté 24M 250g",IF('Tableau (3)'!MI12=7,"7 Comté 24M 250g",IF('Tableau (3)'!MI12=8,"8 Comté 24M 250g",IF('Tableau (3)'!MI12=9,"9 Comté 24M 250g",IF('Tableau (3)'!MI12=10,"10 Comté 24M 250g",IF('Tableau (3)'!MI12&gt;10,"!!!!!!!!!!!!!!","")))))))))))</f>
        <v/>
      </c>
      <c r="MF14" s="14" t="str">
        <f>IF('Tableau (3)'!MI33=1,"1 Tomme Chèvre 500g",IF('Tableau (3)'!MI33=2,"2 Tomme Chèvre 500g",IF('Tableau (3)'!MI33=3,"3 Tomme Chèvre 500g",IF('Tableau (3)'!MI33=4,"4 Tomme Chèvre 500g",IF('Tableau (3)'!MI33=5,"5 Tomme Chèvre 500g",IF('Tableau (3)'!MI33=6,"6 Tomme Chèvre 500g",IF('Tableau (3)'!MI33=7,"7 Tomme Chèvre 500g",IF('Tableau (3)'!MI33=8,"8 Tomme Chèvre 500g",IF('Tableau (3)'!MI33=9,"9 Tomme Chèvre 500g",IF('Tableau (3)'!MI33=10,"10 Tomme Chèvre 500g",IF('Tableau (3)'!MI33&gt;10,"!!!!!!!!!!!!!!","")))))))))))</f>
        <v/>
      </c>
      <c r="MG14" s="13" t="str">
        <f>IF('Tableau (3)'!MK12=1,"1 Comté 24M 250g",IF('Tableau (3)'!MK12=2,"2 Comté 24M 250g",IF('Tableau (3)'!MK12=3,"3 Comté 24M 250g",IF('Tableau (3)'!MK12=4,"4 Comté 24M 250g",IF('Tableau (3)'!MK12=5,"5 Comté 24M 250g",IF('Tableau (3)'!MK12=6,"6 Comté 24M 250g",IF('Tableau (3)'!MK12=7,"7 Comté 24M 250g",IF('Tableau (3)'!MK12=8,"8 Comté 24M 250g",IF('Tableau (3)'!MK12=9,"9 Comté 24M 250g",IF('Tableau (3)'!MK12=10,"10 Comté 24M 250g",IF('Tableau (3)'!MK12&gt;10,"!!!!!!!!!!!!!!","")))))))))))</f>
        <v/>
      </c>
      <c r="MH14" s="14" t="str">
        <f>IF('Tableau (3)'!MK33=1,"1 Tomme Chèvre 500g",IF('Tableau (3)'!MK33=2,"2 Tomme Chèvre 500g",IF('Tableau (3)'!MK33=3,"3 Tomme Chèvre 500g",IF('Tableau (3)'!MK33=4,"4 Tomme Chèvre 500g",IF('Tableau (3)'!MK33=5,"5 Tomme Chèvre 500g",IF('Tableau (3)'!MK33=6,"6 Tomme Chèvre 500g",IF('Tableau (3)'!MK33=7,"7 Tomme Chèvre 500g",IF('Tableau (3)'!MK33=8,"8 Tomme Chèvre 500g",IF('Tableau (3)'!MK33=9,"9 Tomme Chèvre 500g",IF('Tableau (3)'!MK33=10,"10 Tomme Chèvre 500g",IF('Tableau (3)'!MK33&gt;10,"!!!!!!!!!!!!!!","")))))))))))</f>
        <v/>
      </c>
      <c r="MI14" s="13" t="str">
        <f>IF('Tableau (3)'!MM12=1,"1 Comté 24M 250g",IF('Tableau (3)'!MM12=2,"2 Comté 24M 250g",IF('Tableau (3)'!MM12=3,"3 Comté 24M 250g",IF('Tableau (3)'!MM12=4,"4 Comté 24M 250g",IF('Tableau (3)'!MM12=5,"5 Comté 24M 250g",IF('Tableau (3)'!MM12=6,"6 Comté 24M 250g",IF('Tableau (3)'!MM12=7,"7 Comté 24M 250g",IF('Tableau (3)'!MM12=8,"8 Comté 24M 250g",IF('Tableau (3)'!MM12=9,"9 Comté 24M 250g",IF('Tableau (3)'!MM12=10,"10 Comté 24M 250g",IF('Tableau (3)'!MM12&gt;10,"!!!!!!!!!!!!!!","")))))))))))</f>
        <v/>
      </c>
      <c r="MJ14" s="14" t="str">
        <f>IF('Tableau (3)'!MM33=1,"1 Tomme Chèvre 500g",IF('Tableau (3)'!MM33=2,"2 Tomme Chèvre 500g",IF('Tableau (3)'!MM33=3,"3 Tomme Chèvre 500g",IF('Tableau (3)'!MM33=4,"4 Tomme Chèvre 500g",IF('Tableau (3)'!MM33=5,"5 Tomme Chèvre 500g",IF('Tableau (3)'!MM33=6,"6 Tomme Chèvre 500g",IF('Tableau (3)'!MM33=7,"7 Tomme Chèvre 500g",IF('Tableau (3)'!MM33=8,"8 Tomme Chèvre 500g",IF('Tableau (3)'!MM33=9,"9 Tomme Chèvre 500g",IF('Tableau (3)'!MM33=10,"10 Tomme Chèvre 500g",IF('Tableau (3)'!MM33&gt;10,"!!!!!!!!!!!!!!","")))))))))))</f>
        <v/>
      </c>
      <c r="MK14" s="13" t="str">
        <f>IF('Tableau (3)'!MO12=1,"1 Comté 24M 250g",IF('Tableau (3)'!MO12=2,"2 Comté 24M 250g",IF('Tableau (3)'!MO12=3,"3 Comté 24M 250g",IF('Tableau (3)'!MO12=4,"4 Comté 24M 250g",IF('Tableau (3)'!MO12=5,"5 Comté 24M 250g",IF('Tableau (3)'!MO12=6,"6 Comté 24M 250g",IF('Tableau (3)'!MO12=7,"7 Comté 24M 250g",IF('Tableau (3)'!MO12=8,"8 Comté 24M 250g",IF('Tableau (3)'!MO12=9,"9 Comté 24M 250g",IF('Tableau (3)'!MO12=10,"10 Comté 24M 250g",IF('Tableau (3)'!MO12&gt;10,"!!!!!!!!!!!!!!","")))))))))))</f>
        <v/>
      </c>
      <c r="ML14" s="14" t="str">
        <f>IF('Tableau (3)'!MO33=1,"1 Tomme Chèvre 500g",IF('Tableau (3)'!MO33=2,"2 Tomme Chèvre 500g",IF('Tableau (3)'!MO33=3,"3 Tomme Chèvre 500g",IF('Tableau (3)'!MO33=4,"4 Tomme Chèvre 500g",IF('Tableau (3)'!MO33=5,"5 Tomme Chèvre 500g",IF('Tableau (3)'!MO33=6,"6 Tomme Chèvre 500g",IF('Tableau (3)'!MO33=7,"7 Tomme Chèvre 500g",IF('Tableau (3)'!MO33=8,"8 Tomme Chèvre 500g",IF('Tableau (3)'!MO33=9,"9 Tomme Chèvre 500g",IF('Tableau (3)'!MO33=10,"10 Tomme Chèvre 500g",IF('Tableau (3)'!MO33&gt;10,"!!!!!!!!!!!!!!","")))))))))))</f>
        <v/>
      </c>
      <c r="MM14" s="13" t="str">
        <f>IF('Tableau (3)'!MQ12=1,"1 Comté 24M 250g",IF('Tableau (3)'!MQ12=2,"2 Comté 24M 250g",IF('Tableau (3)'!MQ12=3,"3 Comté 24M 250g",IF('Tableau (3)'!MQ12=4,"4 Comté 24M 250g",IF('Tableau (3)'!MQ12=5,"5 Comté 24M 250g",IF('Tableau (3)'!MQ12=6,"6 Comté 24M 250g",IF('Tableau (3)'!MQ12=7,"7 Comté 24M 250g",IF('Tableau (3)'!MQ12=8,"8 Comté 24M 250g",IF('Tableau (3)'!MQ12=9,"9 Comté 24M 250g",IF('Tableau (3)'!MQ12=10,"10 Comté 24M 250g",IF('Tableau (3)'!MQ12&gt;10,"!!!!!!!!!!!!!!","")))))))))))</f>
        <v/>
      </c>
      <c r="MN14" s="14" t="str">
        <f>IF('Tableau (3)'!MQ33=1,"1 Tomme Chèvre 500g",IF('Tableau (3)'!MQ33=2,"2 Tomme Chèvre 500g",IF('Tableau (3)'!MQ33=3,"3 Tomme Chèvre 500g",IF('Tableau (3)'!MQ33=4,"4 Tomme Chèvre 500g",IF('Tableau (3)'!MQ33=5,"5 Tomme Chèvre 500g",IF('Tableau (3)'!MQ33=6,"6 Tomme Chèvre 500g",IF('Tableau (3)'!MQ33=7,"7 Tomme Chèvre 500g",IF('Tableau (3)'!MQ33=8,"8 Tomme Chèvre 500g",IF('Tableau (3)'!MQ33=9,"9 Tomme Chèvre 500g",IF('Tableau (3)'!MQ33=10,"10 Tomme Chèvre 500g",IF('Tableau (3)'!MQ33&gt;10,"!!!!!!!!!!!!!!","")))))))))))</f>
        <v/>
      </c>
      <c r="MO14" s="13" t="str">
        <f>IF('Tableau (3)'!MS12=1,"1 Comté 24M 250g",IF('Tableau (3)'!MS12=2,"2 Comté 24M 250g",IF('Tableau (3)'!MS12=3,"3 Comté 24M 250g",IF('Tableau (3)'!MS12=4,"4 Comté 24M 250g",IF('Tableau (3)'!MS12=5,"5 Comté 24M 250g",IF('Tableau (3)'!MS12=6,"6 Comté 24M 250g",IF('Tableau (3)'!MS12=7,"7 Comté 24M 250g",IF('Tableau (3)'!MS12=8,"8 Comté 24M 250g",IF('Tableau (3)'!MS12=9,"9 Comté 24M 250g",IF('Tableau (3)'!MS12=10,"10 Comté 24M 250g",IF('Tableau (3)'!MS12&gt;10,"!!!!!!!!!!!!!!","")))))))))))</f>
        <v/>
      </c>
      <c r="MP14" s="14" t="str">
        <f>IF('Tableau (3)'!MS33=1,"1 Tomme Chèvre 500g",IF('Tableau (3)'!MS33=2,"2 Tomme Chèvre 500g",IF('Tableau (3)'!MS33=3,"3 Tomme Chèvre 500g",IF('Tableau (3)'!MS33=4,"4 Tomme Chèvre 500g",IF('Tableau (3)'!MS33=5,"5 Tomme Chèvre 500g",IF('Tableau (3)'!MS33=6,"6 Tomme Chèvre 500g",IF('Tableau (3)'!MS33=7,"7 Tomme Chèvre 500g",IF('Tableau (3)'!MS33=8,"8 Tomme Chèvre 500g",IF('Tableau (3)'!MS33=9,"9 Tomme Chèvre 500g",IF('Tableau (3)'!MS33=10,"10 Tomme Chèvre 500g",IF('Tableau (3)'!MS33&gt;10,"!!!!!!!!!!!!!!","")))))))))))</f>
        <v/>
      </c>
      <c r="MQ14" s="13" t="str">
        <f>IF('Tableau (3)'!MU12=1,"1 Comté 24M 250g",IF('Tableau (3)'!MU12=2,"2 Comté 24M 250g",IF('Tableau (3)'!MU12=3,"3 Comté 24M 250g",IF('Tableau (3)'!MU12=4,"4 Comté 24M 250g",IF('Tableau (3)'!MU12=5,"5 Comté 24M 250g",IF('Tableau (3)'!MU12=6,"6 Comté 24M 250g",IF('Tableau (3)'!MU12=7,"7 Comté 24M 250g",IF('Tableau (3)'!MU12=8,"8 Comté 24M 250g",IF('Tableau (3)'!MU12=9,"9 Comté 24M 250g",IF('Tableau (3)'!MU12=10,"10 Comté 24M 250g",IF('Tableau (3)'!MU12&gt;10,"!!!!!!!!!!!!!!","")))))))))))</f>
        <v/>
      </c>
      <c r="MR14" s="14" t="str">
        <f>IF('Tableau (3)'!MU33=1,"1 Tomme Chèvre 500g",IF('Tableau (3)'!MU33=2,"2 Tomme Chèvre 500g",IF('Tableau (3)'!MU33=3,"3 Tomme Chèvre 500g",IF('Tableau (3)'!MU33=4,"4 Tomme Chèvre 500g",IF('Tableau (3)'!MU33=5,"5 Tomme Chèvre 500g",IF('Tableau (3)'!MU33=6,"6 Tomme Chèvre 500g",IF('Tableau (3)'!MU33=7,"7 Tomme Chèvre 500g",IF('Tableau (3)'!MU33=8,"8 Tomme Chèvre 500g",IF('Tableau (3)'!MU33=9,"9 Tomme Chèvre 500g",IF('Tableau (3)'!MU33=10,"10 Tomme Chèvre 500g",IF('Tableau (3)'!MU33&gt;10,"!!!!!!!!!!!!!!","")))))))))))</f>
        <v/>
      </c>
      <c r="MS14" s="13" t="str">
        <f>IF('Tableau (3)'!MW12=1,"1 Comté 24M 250g",IF('Tableau (3)'!MW12=2,"2 Comté 24M 250g",IF('Tableau (3)'!MW12=3,"3 Comté 24M 250g",IF('Tableau (3)'!MW12=4,"4 Comté 24M 250g",IF('Tableau (3)'!MW12=5,"5 Comté 24M 250g",IF('Tableau (3)'!MW12=6,"6 Comté 24M 250g",IF('Tableau (3)'!MW12=7,"7 Comté 24M 250g",IF('Tableau (3)'!MW12=8,"8 Comté 24M 250g",IF('Tableau (3)'!MW12=9,"9 Comté 24M 250g",IF('Tableau (3)'!MW12=10,"10 Comté 24M 250g",IF('Tableau (3)'!MW12&gt;10,"!!!!!!!!!!!!!!","")))))))))))</f>
        <v/>
      </c>
      <c r="MT14" s="14" t="str">
        <f>IF('Tableau (3)'!MW33=1,"1 Tomme Chèvre 500g",IF('Tableau (3)'!MW33=2,"2 Tomme Chèvre 500g",IF('Tableau (3)'!MW33=3,"3 Tomme Chèvre 500g",IF('Tableau (3)'!MW33=4,"4 Tomme Chèvre 500g",IF('Tableau (3)'!MW33=5,"5 Tomme Chèvre 500g",IF('Tableau (3)'!MW33=6,"6 Tomme Chèvre 500g",IF('Tableau (3)'!MW33=7,"7 Tomme Chèvre 500g",IF('Tableau (3)'!MW33=8,"8 Tomme Chèvre 500g",IF('Tableau (3)'!MW33=9,"9 Tomme Chèvre 500g",IF('Tableau (3)'!MW33=10,"10 Tomme Chèvre 500g",IF('Tableau (3)'!MW33&gt;10,"!!!!!!!!!!!!!!","")))))))))))</f>
        <v/>
      </c>
      <c r="MU14" s="13" t="str">
        <f>IF('Tableau (3)'!MY12=1,"1 Comté 24M 250g",IF('Tableau (3)'!MY12=2,"2 Comté 24M 250g",IF('Tableau (3)'!MY12=3,"3 Comté 24M 250g",IF('Tableau (3)'!MY12=4,"4 Comté 24M 250g",IF('Tableau (3)'!MY12=5,"5 Comté 24M 250g",IF('Tableau (3)'!MY12=6,"6 Comté 24M 250g",IF('Tableau (3)'!MY12=7,"7 Comté 24M 250g",IF('Tableau (3)'!MY12=8,"8 Comté 24M 250g",IF('Tableau (3)'!MY12=9,"9 Comté 24M 250g",IF('Tableau (3)'!MY12=10,"10 Comté 24M 250g",IF('Tableau (3)'!MY12&gt;10,"!!!!!!!!!!!!!!","")))))))))))</f>
        <v/>
      </c>
      <c r="MV14" s="14" t="str">
        <f>IF('Tableau (3)'!MY33=1,"1 Tomme Chèvre 500g",IF('Tableau (3)'!MY33=2,"2 Tomme Chèvre 500g",IF('Tableau (3)'!MY33=3,"3 Tomme Chèvre 500g",IF('Tableau (3)'!MY33=4,"4 Tomme Chèvre 500g",IF('Tableau (3)'!MY33=5,"5 Tomme Chèvre 500g",IF('Tableau (3)'!MY33=6,"6 Tomme Chèvre 500g",IF('Tableau (3)'!MY33=7,"7 Tomme Chèvre 500g",IF('Tableau (3)'!MY33=8,"8 Tomme Chèvre 500g",IF('Tableau (3)'!MY33=9,"9 Tomme Chèvre 500g",IF('Tableau (3)'!MY33=10,"10 Tomme Chèvre 500g",IF('Tableau (3)'!MY33&gt;10,"!!!!!!!!!!!!!!","")))))))))))</f>
        <v/>
      </c>
      <c r="MW14" s="13" t="str">
        <f>IF('Tableau (3)'!NA12=1,"1 Comté 24M 250g",IF('Tableau (3)'!NA12=2,"2 Comté 24M 250g",IF('Tableau (3)'!NA12=3,"3 Comté 24M 250g",IF('Tableau (3)'!NA12=4,"4 Comté 24M 250g",IF('Tableau (3)'!NA12=5,"5 Comté 24M 250g",IF('Tableau (3)'!NA12=6,"6 Comté 24M 250g",IF('Tableau (3)'!NA12=7,"7 Comté 24M 250g",IF('Tableau (3)'!NA12=8,"8 Comté 24M 250g",IF('Tableau (3)'!NA12=9,"9 Comté 24M 250g",IF('Tableau (3)'!NA12=10,"10 Comté 24M 250g",IF('Tableau (3)'!NA12&gt;10,"!!!!!!!!!!!!!!","")))))))))))</f>
        <v/>
      </c>
      <c r="MX14" s="14" t="str">
        <f>IF('Tableau (3)'!NA33=1,"1 Tomme Chèvre 500g",IF('Tableau (3)'!NA33=2,"2 Tomme Chèvre 500g",IF('Tableau (3)'!NA33=3,"3 Tomme Chèvre 500g",IF('Tableau (3)'!NA33=4,"4 Tomme Chèvre 500g",IF('Tableau (3)'!NA33=5,"5 Tomme Chèvre 500g",IF('Tableau (3)'!NA33=6,"6 Tomme Chèvre 500g",IF('Tableau (3)'!NA33=7,"7 Tomme Chèvre 500g",IF('Tableau (3)'!NA33=8,"8 Tomme Chèvre 500g",IF('Tableau (3)'!NA33=9,"9 Tomme Chèvre 500g",IF('Tableau (3)'!NA33=10,"10 Tomme Chèvre 500g",IF('Tableau (3)'!NA33&gt;10,"!!!!!!!!!!!!!!","")))))))))))</f>
        <v/>
      </c>
      <c r="MY14" s="13" t="str">
        <f>IF('Tableau (3)'!NC12=1,"1 Comté 24M 250g",IF('Tableau (3)'!NC12=2,"2 Comté 24M 250g",IF('Tableau (3)'!NC12=3,"3 Comté 24M 250g",IF('Tableau (3)'!NC12=4,"4 Comté 24M 250g",IF('Tableau (3)'!NC12=5,"5 Comté 24M 250g",IF('Tableau (3)'!NC12=6,"6 Comté 24M 250g",IF('Tableau (3)'!NC12=7,"7 Comté 24M 250g",IF('Tableau (3)'!NC12=8,"8 Comté 24M 250g",IF('Tableau (3)'!NC12=9,"9 Comté 24M 250g",IF('Tableau (3)'!NC12=10,"10 Comté 24M 250g",IF('Tableau (3)'!NC12&gt;10,"!!!!!!!!!!!!!!","")))))))))))</f>
        <v/>
      </c>
      <c r="MZ14" s="14" t="str">
        <f>IF('Tableau (3)'!NC33=1,"1 Tomme Chèvre 500g",IF('Tableau (3)'!NC33=2,"2 Tomme Chèvre 500g",IF('Tableau (3)'!NC33=3,"3 Tomme Chèvre 500g",IF('Tableau (3)'!NC33=4,"4 Tomme Chèvre 500g",IF('Tableau (3)'!NC33=5,"5 Tomme Chèvre 500g",IF('Tableau (3)'!NC33=6,"6 Tomme Chèvre 500g",IF('Tableau (3)'!NC33=7,"7 Tomme Chèvre 500g",IF('Tableau (3)'!NC33=8,"8 Tomme Chèvre 500g",IF('Tableau (3)'!NC33=9,"9 Tomme Chèvre 500g",IF('Tableau (3)'!NC33=10,"10 Tomme Chèvre 500g",IF('Tableau (3)'!NC33&gt;10,"!!!!!!!!!!!!!!","")))))))))))</f>
        <v/>
      </c>
      <c r="NA14" s="13" t="str">
        <f>IF('Tableau (3)'!NE12=1,"1 Comté 24M 250g",IF('Tableau (3)'!NE12=2,"2 Comté 24M 250g",IF('Tableau (3)'!NE12=3,"3 Comté 24M 250g",IF('Tableau (3)'!NE12=4,"4 Comté 24M 250g",IF('Tableau (3)'!NE12=5,"5 Comté 24M 250g",IF('Tableau (3)'!NE12=6,"6 Comté 24M 250g",IF('Tableau (3)'!NE12=7,"7 Comté 24M 250g",IF('Tableau (3)'!NE12=8,"8 Comté 24M 250g",IF('Tableau (3)'!NE12=9,"9 Comté 24M 250g",IF('Tableau (3)'!NE12=10,"10 Comté 24M 250g",IF('Tableau (3)'!NE12&gt;10,"!!!!!!!!!!!!!!","")))))))))))</f>
        <v/>
      </c>
      <c r="NB14" s="14" t="str">
        <f>IF('Tableau (3)'!NE33=1,"1 Tomme Chèvre 500g",IF('Tableau (3)'!NE33=2,"2 Tomme Chèvre 500g",IF('Tableau (3)'!NE33=3,"3 Tomme Chèvre 500g",IF('Tableau (3)'!NE33=4,"4 Tomme Chèvre 500g",IF('Tableau (3)'!NE33=5,"5 Tomme Chèvre 500g",IF('Tableau (3)'!NE33=6,"6 Tomme Chèvre 500g",IF('Tableau (3)'!NE33=7,"7 Tomme Chèvre 500g",IF('Tableau (3)'!NE33=8,"8 Tomme Chèvre 500g",IF('Tableau (3)'!NE33=9,"9 Tomme Chèvre 500g",IF('Tableau (3)'!NE33=10,"10 Tomme Chèvre 500g",IF('Tableau (3)'!NE33&gt;10,"!!!!!!!!!!!!!!","")))))))))))</f>
        <v/>
      </c>
      <c r="NC14" s="13" t="str">
        <f>IF('Tableau (3)'!NG12=1,"1 Comté 24M 250g",IF('Tableau (3)'!NG12=2,"2 Comté 24M 250g",IF('Tableau (3)'!NG12=3,"3 Comté 24M 250g",IF('Tableau (3)'!NG12=4,"4 Comté 24M 250g",IF('Tableau (3)'!NG12=5,"5 Comté 24M 250g",IF('Tableau (3)'!NG12=6,"6 Comté 24M 250g",IF('Tableau (3)'!NG12=7,"7 Comté 24M 250g",IF('Tableau (3)'!NG12=8,"8 Comté 24M 250g",IF('Tableau (3)'!NG12=9,"9 Comté 24M 250g",IF('Tableau (3)'!NG12=10,"10 Comté 24M 250g",IF('Tableau (3)'!NG12&gt;10,"!!!!!!!!!!!!!!","")))))))))))</f>
        <v/>
      </c>
      <c r="ND14" s="14" t="str">
        <f>IF('Tableau (3)'!NG33=1,"1 Tomme Chèvre 500g",IF('Tableau (3)'!NG33=2,"2 Tomme Chèvre 500g",IF('Tableau (3)'!NG33=3,"3 Tomme Chèvre 500g",IF('Tableau (3)'!NG33=4,"4 Tomme Chèvre 500g",IF('Tableau (3)'!NG33=5,"5 Tomme Chèvre 500g",IF('Tableau (3)'!NG33=6,"6 Tomme Chèvre 500g",IF('Tableau (3)'!NG33=7,"7 Tomme Chèvre 500g",IF('Tableau (3)'!NG33=8,"8 Tomme Chèvre 500g",IF('Tableau (3)'!NG33=9,"9 Tomme Chèvre 500g",IF('Tableau (3)'!NG33=10,"10 Tomme Chèvre 500g",IF('Tableau (3)'!NG33&gt;10,"!!!!!!!!!!!!!!","")))))))))))</f>
        <v/>
      </c>
      <c r="NE14" s="13" t="str">
        <f>IF('Tableau (3)'!NI12=1,"1 Comté 24M 250g",IF('Tableau (3)'!NI12=2,"2 Comté 24M 250g",IF('Tableau (3)'!NI12=3,"3 Comté 24M 250g",IF('Tableau (3)'!NI12=4,"4 Comté 24M 250g",IF('Tableau (3)'!NI12=5,"5 Comté 24M 250g",IF('Tableau (3)'!NI12=6,"6 Comté 24M 250g",IF('Tableau (3)'!NI12=7,"7 Comté 24M 250g",IF('Tableau (3)'!NI12=8,"8 Comté 24M 250g",IF('Tableau (3)'!NI12=9,"9 Comté 24M 250g",IF('Tableau (3)'!NI12=10,"10 Comté 24M 250g",IF('Tableau (3)'!NI12&gt;10,"!!!!!!!!!!!!!!","")))))))))))</f>
        <v/>
      </c>
      <c r="NF14" s="14" t="str">
        <f>IF('Tableau (3)'!NI33=1,"1 Tomme Chèvre 500g",IF('Tableau (3)'!NI33=2,"2 Tomme Chèvre 500g",IF('Tableau (3)'!NI33=3,"3 Tomme Chèvre 500g",IF('Tableau (3)'!NI33=4,"4 Tomme Chèvre 500g",IF('Tableau (3)'!NI33=5,"5 Tomme Chèvre 500g",IF('Tableau (3)'!NI33=6,"6 Tomme Chèvre 500g",IF('Tableau (3)'!NI33=7,"7 Tomme Chèvre 500g",IF('Tableau (3)'!NI33=8,"8 Tomme Chèvre 500g",IF('Tableau (3)'!NI33=9,"9 Tomme Chèvre 500g",IF('Tableau (3)'!NI33=10,"10 Tomme Chèvre 500g",IF('Tableau (3)'!NI33&gt;10,"!!!!!!!!!!!!!!","")))))))))))</f>
        <v/>
      </c>
      <c r="NG14" s="13" t="str">
        <f>IF('Tableau (3)'!NK12=1,"1 Comté 24M 250g",IF('Tableau (3)'!NK12=2,"2 Comté 24M 250g",IF('Tableau (3)'!NK12=3,"3 Comté 24M 250g",IF('Tableau (3)'!NK12=4,"4 Comté 24M 250g",IF('Tableau (3)'!NK12=5,"5 Comté 24M 250g",IF('Tableau (3)'!NK12=6,"6 Comté 24M 250g",IF('Tableau (3)'!NK12=7,"7 Comté 24M 250g",IF('Tableau (3)'!NK12=8,"8 Comté 24M 250g",IF('Tableau (3)'!NK12=9,"9 Comté 24M 250g",IF('Tableau (3)'!NK12=10,"10 Comté 24M 250g",IF('Tableau (3)'!NK12&gt;10,"!!!!!!!!!!!!!!","")))))))))))</f>
        <v/>
      </c>
      <c r="NH14" s="14" t="str">
        <f>IF('Tableau (3)'!NK33=1,"1 Tomme Chèvre 500g",IF('Tableau (3)'!NK33=2,"2 Tomme Chèvre 500g",IF('Tableau (3)'!NK33=3,"3 Tomme Chèvre 500g",IF('Tableau (3)'!NK33=4,"4 Tomme Chèvre 500g",IF('Tableau (3)'!NK33=5,"5 Tomme Chèvre 500g",IF('Tableau (3)'!NK33=6,"6 Tomme Chèvre 500g",IF('Tableau (3)'!NK33=7,"7 Tomme Chèvre 500g",IF('Tableau (3)'!NK33=8,"8 Tomme Chèvre 500g",IF('Tableau (3)'!NK33=9,"9 Tomme Chèvre 500g",IF('Tableau (3)'!NK33=10,"10 Tomme Chèvre 500g",IF('Tableau (3)'!NK33&gt;10,"!!!!!!!!!!!!!!","")))))))))))</f>
        <v/>
      </c>
      <c r="NI14" s="13" t="str">
        <f>IF('Tableau (3)'!NM12=1,"1 Comté 24M 250g",IF('Tableau (3)'!NM12=2,"2 Comté 24M 250g",IF('Tableau (3)'!NM12=3,"3 Comté 24M 250g",IF('Tableau (3)'!NM12=4,"4 Comté 24M 250g",IF('Tableau (3)'!NM12=5,"5 Comté 24M 250g",IF('Tableau (3)'!NM12=6,"6 Comté 24M 250g",IF('Tableau (3)'!NM12=7,"7 Comté 24M 250g",IF('Tableau (3)'!NM12=8,"8 Comté 24M 250g",IF('Tableau (3)'!NM12=9,"9 Comté 24M 250g",IF('Tableau (3)'!NM12=10,"10 Comté 24M 250g",IF('Tableau (3)'!NM12&gt;10,"!!!!!!!!!!!!!!","")))))))))))</f>
        <v/>
      </c>
      <c r="NJ14" s="14" t="str">
        <f>IF('Tableau (3)'!NM33=1,"1 Tomme Chèvre 500g",IF('Tableau (3)'!NM33=2,"2 Tomme Chèvre 500g",IF('Tableau (3)'!NM33=3,"3 Tomme Chèvre 500g",IF('Tableau (3)'!NM33=4,"4 Tomme Chèvre 500g",IF('Tableau (3)'!NM33=5,"5 Tomme Chèvre 500g",IF('Tableau (3)'!NM33=6,"6 Tomme Chèvre 500g",IF('Tableau (3)'!NM33=7,"7 Tomme Chèvre 500g",IF('Tableau (3)'!NM33=8,"8 Tomme Chèvre 500g",IF('Tableau (3)'!NM33=9,"9 Tomme Chèvre 500g",IF('Tableau (3)'!NM33=10,"10 Tomme Chèvre 500g",IF('Tableau (3)'!NM33&gt;10,"!!!!!!!!!!!!!!","")))))))))))</f>
        <v/>
      </c>
      <c r="NK14" s="13" t="str">
        <f>IF('Tableau (3)'!NO12=1,"1 Comté 24M 250g",IF('Tableau (3)'!NO12=2,"2 Comté 24M 250g",IF('Tableau (3)'!NO12=3,"3 Comté 24M 250g",IF('Tableau (3)'!NO12=4,"4 Comté 24M 250g",IF('Tableau (3)'!NO12=5,"5 Comté 24M 250g",IF('Tableau (3)'!NO12=6,"6 Comté 24M 250g",IF('Tableau (3)'!NO12=7,"7 Comté 24M 250g",IF('Tableau (3)'!NO12=8,"8 Comté 24M 250g",IF('Tableau (3)'!NO12=9,"9 Comté 24M 250g",IF('Tableau (3)'!NO12=10,"10 Comté 24M 250g",IF('Tableau (3)'!NO12&gt;10,"!!!!!!!!!!!!!!","")))))))))))</f>
        <v/>
      </c>
      <c r="NL14" s="14" t="str">
        <f>IF('Tableau (3)'!NO33=1,"1 Tomme Chèvre 500g",IF('Tableau (3)'!NO33=2,"2 Tomme Chèvre 500g",IF('Tableau (3)'!NO33=3,"3 Tomme Chèvre 500g",IF('Tableau (3)'!NO33=4,"4 Tomme Chèvre 500g",IF('Tableau (3)'!NO33=5,"5 Tomme Chèvre 500g",IF('Tableau (3)'!NO33=6,"6 Tomme Chèvre 500g",IF('Tableau (3)'!NO33=7,"7 Tomme Chèvre 500g",IF('Tableau (3)'!NO33=8,"8 Tomme Chèvre 500g",IF('Tableau (3)'!NO33=9,"9 Tomme Chèvre 500g",IF('Tableau (3)'!NO33=10,"10 Tomme Chèvre 500g",IF('Tableau (3)'!NO33&gt;10,"!!!!!!!!!!!!!!","")))))))))))</f>
        <v/>
      </c>
      <c r="NM14" s="13" t="str">
        <f>IF('Tableau (3)'!NQ12=1,"1 Comté 24M 250g",IF('Tableau (3)'!NQ12=2,"2 Comté 24M 250g",IF('Tableau (3)'!NQ12=3,"3 Comté 24M 250g",IF('Tableau (3)'!NQ12=4,"4 Comté 24M 250g",IF('Tableau (3)'!NQ12=5,"5 Comté 24M 250g",IF('Tableau (3)'!NQ12=6,"6 Comté 24M 250g",IF('Tableau (3)'!NQ12=7,"7 Comté 24M 250g",IF('Tableau (3)'!NQ12=8,"8 Comté 24M 250g",IF('Tableau (3)'!NQ12=9,"9 Comté 24M 250g",IF('Tableau (3)'!NQ12=10,"10 Comté 24M 250g",IF('Tableau (3)'!NQ12&gt;10,"!!!!!!!!!!!!!!","")))))))))))</f>
        <v/>
      </c>
      <c r="NN14" s="14" t="str">
        <f>IF('Tableau (3)'!NQ33=1,"1 Tomme Chèvre 500g",IF('Tableau (3)'!NQ33=2,"2 Tomme Chèvre 500g",IF('Tableau (3)'!NQ33=3,"3 Tomme Chèvre 500g",IF('Tableau (3)'!NQ33=4,"4 Tomme Chèvre 500g",IF('Tableau (3)'!NQ33=5,"5 Tomme Chèvre 500g",IF('Tableau (3)'!NQ33=6,"6 Tomme Chèvre 500g",IF('Tableau (3)'!NQ33=7,"7 Tomme Chèvre 500g",IF('Tableau (3)'!NQ33=8,"8 Tomme Chèvre 500g",IF('Tableau (3)'!NQ33=9,"9 Tomme Chèvre 500g",IF('Tableau (3)'!NQ33=10,"10 Tomme Chèvre 500g",IF('Tableau (3)'!NQ33&gt;10,"!!!!!!!!!!!!!!","")))))))))))</f>
        <v/>
      </c>
      <c r="NO14" s="13" t="str">
        <f>IF('Tableau (3)'!NS12=1,"1 Comté 24M 250g",IF('Tableau (3)'!NS12=2,"2 Comté 24M 250g",IF('Tableau (3)'!NS12=3,"3 Comté 24M 250g",IF('Tableau (3)'!NS12=4,"4 Comté 24M 250g",IF('Tableau (3)'!NS12=5,"5 Comté 24M 250g",IF('Tableau (3)'!NS12=6,"6 Comté 24M 250g",IF('Tableau (3)'!NS12=7,"7 Comté 24M 250g",IF('Tableau (3)'!NS12=8,"8 Comté 24M 250g",IF('Tableau (3)'!NS12=9,"9 Comté 24M 250g",IF('Tableau (3)'!NS12=10,"10 Comté 24M 250g",IF('Tableau (3)'!NS12&gt;10,"!!!!!!!!!!!!!!","")))))))))))</f>
        <v/>
      </c>
      <c r="NP14" s="14" t="str">
        <f>IF('Tableau (3)'!NS33=1,"1 Tomme Chèvre 500g",IF('Tableau (3)'!NS33=2,"2 Tomme Chèvre 500g",IF('Tableau (3)'!NS33=3,"3 Tomme Chèvre 500g",IF('Tableau (3)'!NS33=4,"4 Tomme Chèvre 500g",IF('Tableau (3)'!NS33=5,"5 Tomme Chèvre 500g",IF('Tableau (3)'!NS33=6,"6 Tomme Chèvre 500g",IF('Tableau (3)'!NS33=7,"7 Tomme Chèvre 500g",IF('Tableau (3)'!NS33=8,"8 Tomme Chèvre 500g",IF('Tableau (3)'!NS33=9,"9 Tomme Chèvre 500g",IF('Tableau (3)'!NS33=10,"10 Tomme Chèvre 500g",IF('Tableau (3)'!NS33&gt;10,"!!!!!!!!!!!!!!","")))))))))))</f>
        <v/>
      </c>
      <c r="NQ14" s="13" t="str">
        <f>IF('Tableau (3)'!NU12=1,"1 Comté 24M 250g",IF('Tableau (3)'!NU12=2,"2 Comté 24M 250g",IF('Tableau (3)'!NU12=3,"3 Comté 24M 250g",IF('Tableau (3)'!NU12=4,"4 Comté 24M 250g",IF('Tableau (3)'!NU12=5,"5 Comté 24M 250g",IF('Tableau (3)'!NU12=6,"6 Comté 24M 250g",IF('Tableau (3)'!NU12=7,"7 Comté 24M 250g",IF('Tableau (3)'!NU12=8,"8 Comté 24M 250g",IF('Tableau (3)'!NU12=9,"9 Comté 24M 250g",IF('Tableau (3)'!NU12=10,"10 Comté 24M 250g",IF('Tableau (3)'!NU12&gt;10,"!!!!!!!!!!!!!!","")))))))))))</f>
        <v/>
      </c>
      <c r="NR14" s="14" t="str">
        <f>IF('Tableau (3)'!NU33=1,"1 Tomme Chèvre 500g",IF('Tableau (3)'!NU33=2,"2 Tomme Chèvre 500g",IF('Tableau (3)'!NU33=3,"3 Tomme Chèvre 500g",IF('Tableau (3)'!NU33=4,"4 Tomme Chèvre 500g",IF('Tableau (3)'!NU33=5,"5 Tomme Chèvre 500g",IF('Tableau (3)'!NU33=6,"6 Tomme Chèvre 500g",IF('Tableau (3)'!NU33=7,"7 Tomme Chèvre 500g",IF('Tableau (3)'!NU33=8,"8 Tomme Chèvre 500g",IF('Tableau (3)'!NU33=9,"9 Tomme Chèvre 500g",IF('Tableau (3)'!NU33=10,"10 Tomme Chèvre 500g",IF('Tableau (3)'!NU33&gt;10,"!!!!!!!!!!!!!!","")))))))))))</f>
        <v/>
      </c>
      <c r="NS14" s="13" t="str">
        <f>IF('Tableau (3)'!NW12=1,"1 Comté 24M 250g",IF('Tableau (3)'!NW12=2,"2 Comté 24M 250g",IF('Tableau (3)'!NW12=3,"3 Comté 24M 250g",IF('Tableau (3)'!NW12=4,"4 Comté 24M 250g",IF('Tableau (3)'!NW12=5,"5 Comté 24M 250g",IF('Tableau (3)'!NW12=6,"6 Comté 24M 250g",IF('Tableau (3)'!NW12=7,"7 Comté 24M 250g",IF('Tableau (3)'!NW12=8,"8 Comté 24M 250g",IF('Tableau (3)'!NW12=9,"9 Comté 24M 250g",IF('Tableau (3)'!NW12=10,"10 Comté 24M 250g",IF('Tableau (3)'!NW12&gt;10,"!!!!!!!!!!!!!!","")))))))))))</f>
        <v/>
      </c>
      <c r="NT14" s="14" t="str">
        <f>IF('Tableau (3)'!NW33=1,"1 Tomme Chèvre 500g",IF('Tableau (3)'!NW33=2,"2 Tomme Chèvre 500g",IF('Tableau (3)'!NW33=3,"3 Tomme Chèvre 500g",IF('Tableau (3)'!NW33=4,"4 Tomme Chèvre 500g",IF('Tableau (3)'!NW33=5,"5 Tomme Chèvre 500g",IF('Tableau (3)'!NW33=6,"6 Tomme Chèvre 500g",IF('Tableau (3)'!NW33=7,"7 Tomme Chèvre 500g",IF('Tableau (3)'!NW33=8,"8 Tomme Chèvre 500g",IF('Tableau (3)'!NW33=9,"9 Tomme Chèvre 500g",IF('Tableau (3)'!NW33=10,"10 Tomme Chèvre 500g",IF('Tableau (3)'!NW33&gt;10,"!!!!!!!!!!!!!!","")))))))))))</f>
        <v/>
      </c>
      <c r="NU14" s="13" t="str">
        <f>IF('Tableau (3)'!NY12=1,"1 Comté 24M 250g",IF('Tableau (3)'!NY12=2,"2 Comté 24M 250g",IF('Tableau (3)'!NY12=3,"3 Comté 24M 250g",IF('Tableau (3)'!NY12=4,"4 Comté 24M 250g",IF('Tableau (3)'!NY12=5,"5 Comté 24M 250g",IF('Tableau (3)'!NY12=6,"6 Comté 24M 250g",IF('Tableau (3)'!NY12=7,"7 Comté 24M 250g",IF('Tableau (3)'!NY12=8,"8 Comté 24M 250g",IF('Tableau (3)'!NY12=9,"9 Comté 24M 250g",IF('Tableau (3)'!NY12=10,"10 Comté 24M 250g",IF('Tableau (3)'!NY12&gt;10,"!!!!!!!!!!!!!!","")))))))))))</f>
        <v/>
      </c>
      <c r="NV14" s="14" t="str">
        <f>IF('Tableau (3)'!NY33=1,"1 Tomme Chèvre 500g",IF('Tableau (3)'!NY33=2,"2 Tomme Chèvre 500g",IF('Tableau (3)'!NY33=3,"3 Tomme Chèvre 500g",IF('Tableau (3)'!NY33=4,"4 Tomme Chèvre 500g",IF('Tableau (3)'!NY33=5,"5 Tomme Chèvre 500g",IF('Tableau (3)'!NY33=6,"6 Tomme Chèvre 500g",IF('Tableau (3)'!NY33=7,"7 Tomme Chèvre 500g",IF('Tableau (3)'!NY33=8,"8 Tomme Chèvre 500g",IF('Tableau (3)'!NY33=9,"9 Tomme Chèvre 500g",IF('Tableau (3)'!NY33=10,"10 Tomme Chèvre 500g",IF('Tableau (3)'!NY33&gt;10,"!!!!!!!!!!!!!!","")))))))))))</f>
        <v/>
      </c>
      <c r="NW14" s="13" t="str">
        <f>IF('Tableau (3)'!OA12=1,"1 Comté 24M 250g",IF('Tableau (3)'!OA12=2,"2 Comté 24M 250g",IF('Tableau (3)'!OA12=3,"3 Comté 24M 250g",IF('Tableau (3)'!OA12=4,"4 Comté 24M 250g",IF('Tableau (3)'!OA12=5,"5 Comté 24M 250g",IF('Tableau (3)'!OA12=6,"6 Comté 24M 250g",IF('Tableau (3)'!OA12=7,"7 Comté 24M 250g",IF('Tableau (3)'!OA12=8,"8 Comté 24M 250g",IF('Tableau (3)'!OA12=9,"9 Comté 24M 250g",IF('Tableau (3)'!OA12=10,"10 Comté 24M 250g",IF('Tableau (3)'!OA12&gt;10,"!!!!!!!!!!!!!!","")))))))))))</f>
        <v/>
      </c>
      <c r="NX14" s="14" t="str">
        <f>IF('Tableau (3)'!OA33=1,"1 Tomme Chèvre 500g",IF('Tableau (3)'!OA33=2,"2 Tomme Chèvre 500g",IF('Tableau (3)'!OA33=3,"3 Tomme Chèvre 500g",IF('Tableau (3)'!OA33=4,"4 Tomme Chèvre 500g",IF('Tableau (3)'!OA33=5,"5 Tomme Chèvre 500g",IF('Tableau (3)'!OA33=6,"6 Tomme Chèvre 500g",IF('Tableau (3)'!OA33=7,"7 Tomme Chèvre 500g",IF('Tableau (3)'!OA33=8,"8 Tomme Chèvre 500g",IF('Tableau (3)'!OA33=9,"9 Tomme Chèvre 500g",IF('Tableau (3)'!OA33=10,"10 Tomme Chèvre 500g",IF('Tableau (3)'!OA33&gt;10,"!!!!!!!!!!!!!!","")))))))))))</f>
        <v/>
      </c>
      <c r="NY14" s="13" t="str">
        <f>IF('Tableau (3)'!OC12=1,"1 Comté 24M 250g",IF('Tableau (3)'!OC12=2,"2 Comté 24M 250g",IF('Tableau (3)'!OC12=3,"3 Comté 24M 250g",IF('Tableau (3)'!OC12=4,"4 Comté 24M 250g",IF('Tableau (3)'!OC12=5,"5 Comté 24M 250g",IF('Tableau (3)'!OC12=6,"6 Comté 24M 250g",IF('Tableau (3)'!OC12=7,"7 Comté 24M 250g",IF('Tableau (3)'!OC12=8,"8 Comté 24M 250g",IF('Tableau (3)'!OC12=9,"9 Comté 24M 250g",IF('Tableau (3)'!OC12=10,"10 Comté 24M 250g",IF('Tableau (3)'!OC12&gt;10,"!!!!!!!!!!!!!!","")))))))))))</f>
        <v/>
      </c>
      <c r="NZ14" s="14" t="str">
        <f>IF('Tableau (3)'!OC33=1,"1 Tomme Chèvre 500g",IF('Tableau (3)'!OC33=2,"2 Tomme Chèvre 500g",IF('Tableau (3)'!OC33=3,"3 Tomme Chèvre 500g",IF('Tableau (3)'!OC33=4,"4 Tomme Chèvre 500g",IF('Tableau (3)'!OC33=5,"5 Tomme Chèvre 500g",IF('Tableau (3)'!OC33=6,"6 Tomme Chèvre 500g",IF('Tableau (3)'!OC33=7,"7 Tomme Chèvre 500g",IF('Tableau (3)'!OC33=8,"8 Tomme Chèvre 500g",IF('Tableau (3)'!OC33=9,"9 Tomme Chèvre 500g",IF('Tableau (3)'!OC33=10,"10 Tomme Chèvre 500g",IF('Tableau (3)'!OC33&gt;10,"!!!!!!!!!!!!!!","")))))))))))</f>
        <v/>
      </c>
      <c r="OA14" s="13" t="str">
        <f>IF('Tableau (3)'!OE12=1,"1 Comté 24M 250g",IF('Tableau (3)'!OE12=2,"2 Comté 24M 250g",IF('Tableau (3)'!OE12=3,"3 Comté 24M 250g",IF('Tableau (3)'!OE12=4,"4 Comté 24M 250g",IF('Tableau (3)'!OE12=5,"5 Comté 24M 250g",IF('Tableau (3)'!OE12=6,"6 Comté 24M 250g",IF('Tableau (3)'!OE12=7,"7 Comté 24M 250g",IF('Tableau (3)'!OE12=8,"8 Comté 24M 250g",IF('Tableau (3)'!OE12=9,"9 Comté 24M 250g",IF('Tableau (3)'!OE12=10,"10 Comté 24M 250g",IF('Tableau (3)'!OE12&gt;10,"!!!!!!!!!!!!!!","")))))))))))</f>
        <v/>
      </c>
      <c r="OB14" s="14" t="str">
        <f>IF('Tableau (3)'!OE33=1,"1 Tomme Chèvre 500g",IF('Tableau (3)'!OE33=2,"2 Tomme Chèvre 500g",IF('Tableau (3)'!OE33=3,"3 Tomme Chèvre 500g",IF('Tableau (3)'!OE33=4,"4 Tomme Chèvre 500g",IF('Tableau (3)'!OE33=5,"5 Tomme Chèvre 500g",IF('Tableau (3)'!OE33=6,"6 Tomme Chèvre 500g",IF('Tableau (3)'!OE33=7,"7 Tomme Chèvre 500g",IF('Tableau (3)'!OE33=8,"8 Tomme Chèvre 500g",IF('Tableau (3)'!OE33=9,"9 Tomme Chèvre 500g",IF('Tableau (3)'!OE33=10,"10 Tomme Chèvre 500g",IF('Tableau (3)'!OE33&gt;10,"!!!!!!!!!!!!!!","")))))))))))</f>
        <v/>
      </c>
      <c r="OC14" s="13" t="str">
        <f>IF('Tableau (3)'!OG12=1,"1 Comté 24M 250g",IF('Tableau (3)'!OG12=2,"2 Comté 24M 250g",IF('Tableau (3)'!OG12=3,"3 Comté 24M 250g",IF('Tableau (3)'!OG12=4,"4 Comté 24M 250g",IF('Tableau (3)'!OG12=5,"5 Comté 24M 250g",IF('Tableau (3)'!OG12=6,"6 Comté 24M 250g",IF('Tableau (3)'!OG12=7,"7 Comté 24M 250g",IF('Tableau (3)'!OG12=8,"8 Comté 24M 250g",IF('Tableau (3)'!OG12=9,"9 Comté 24M 250g",IF('Tableau (3)'!OG12=10,"10 Comté 24M 250g",IF('Tableau (3)'!OG12&gt;10,"!!!!!!!!!!!!!!","")))))))))))</f>
        <v/>
      </c>
      <c r="OD14" s="14" t="str">
        <f>IF('Tableau (3)'!OG33=1,"1 Tomme Chèvre 500g",IF('Tableau (3)'!OG33=2,"2 Tomme Chèvre 500g",IF('Tableau (3)'!OG33=3,"3 Tomme Chèvre 500g",IF('Tableau (3)'!OG33=4,"4 Tomme Chèvre 500g",IF('Tableau (3)'!OG33=5,"5 Tomme Chèvre 500g",IF('Tableau (3)'!OG33=6,"6 Tomme Chèvre 500g",IF('Tableau (3)'!OG33=7,"7 Tomme Chèvre 500g",IF('Tableau (3)'!OG33=8,"8 Tomme Chèvre 500g",IF('Tableau (3)'!OG33=9,"9 Tomme Chèvre 500g",IF('Tableau (3)'!OG33=10,"10 Tomme Chèvre 500g",IF('Tableau (3)'!OG33&gt;10,"!!!!!!!!!!!!!!","")))))))))))</f>
        <v/>
      </c>
      <c r="OE14" s="13" t="str">
        <f>IF('Tableau (3)'!OI12=1,"1 Comté 24M 250g",IF('Tableau (3)'!OI12=2,"2 Comté 24M 250g",IF('Tableau (3)'!OI12=3,"3 Comté 24M 250g",IF('Tableau (3)'!OI12=4,"4 Comté 24M 250g",IF('Tableau (3)'!OI12=5,"5 Comté 24M 250g",IF('Tableau (3)'!OI12=6,"6 Comté 24M 250g",IF('Tableau (3)'!OI12=7,"7 Comté 24M 250g",IF('Tableau (3)'!OI12=8,"8 Comté 24M 250g",IF('Tableau (3)'!OI12=9,"9 Comté 24M 250g",IF('Tableau (3)'!OI12=10,"10 Comté 24M 250g",IF('Tableau (3)'!OI12&gt;10,"!!!!!!!!!!!!!!","")))))))))))</f>
        <v/>
      </c>
      <c r="OF14" s="14" t="str">
        <f>IF('Tableau (3)'!OI33=1,"1 Tomme Chèvre 500g",IF('Tableau (3)'!OI33=2,"2 Tomme Chèvre 500g",IF('Tableau (3)'!OI33=3,"3 Tomme Chèvre 500g",IF('Tableau (3)'!OI33=4,"4 Tomme Chèvre 500g",IF('Tableau (3)'!OI33=5,"5 Tomme Chèvre 500g",IF('Tableau (3)'!OI33=6,"6 Tomme Chèvre 500g",IF('Tableau (3)'!OI33=7,"7 Tomme Chèvre 500g",IF('Tableau (3)'!OI33=8,"8 Tomme Chèvre 500g",IF('Tableau (3)'!OI33=9,"9 Tomme Chèvre 500g",IF('Tableau (3)'!OI33=10,"10 Tomme Chèvre 500g",IF('Tableau (3)'!OI33&gt;10,"!!!!!!!!!!!!!!","")))))))))))</f>
        <v/>
      </c>
      <c r="OG14" s="13" t="str">
        <f>IF('Tableau (3)'!OK12=1,"1 Comté 24M 250g",IF('Tableau (3)'!OK12=2,"2 Comté 24M 250g",IF('Tableau (3)'!OK12=3,"3 Comté 24M 250g",IF('Tableau (3)'!OK12=4,"4 Comté 24M 250g",IF('Tableau (3)'!OK12=5,"5 Comté 24M 250g",IF('Tableau (3)'!OK12=6,"6 Comté 24M 250g",IF('Tableau (3)'!OK12=7,"7 Comté 24M 250g",IF('Tableau (3)'!OK12=8,"8 Comté 24M 250g",IF('Tableau (3)'!OK12=9,"9 Comté 24M 250g",IF('Tableau (3)'!OK12=10,"10 Comté 24M 250g",IF('Tableau (3)'!OK12&gt;10,"!!!!!!!!!!!!!!","")))))))))))</f>
        <v/>
      </c>
      <c r="OH14" s="14" t="str">
        <f>IF('Tableau (3)'!OK33=1,"1 Tomme Chèvre 500g",IF('Tableau (3)'!OK33=2,"2 Tomme Chèvre 500g",IF('Tableau (3)'!OK33=3,"3 Tomme Chèvre 500g",IF('Tableau (3)'!OK33=4,"4 Tomme Chèvre 500g",IF('Tableau (3)'!OK33=5,"5 Tomme Chèvre 500g",IF('Tableau (3)'!OK33=6,"6 Tomme Chèvre 500g",IF('Tableau (3)'!OK33=7,"7 Tomme Chèvre 500g",IF('Tableau (3)'!OK33=8,"8 Tomme Chèvre 500g",IF('Tableau (3)'!OK33=9,"9 Tomme Chèvre 500g",IF('Tableau (3)'!OK33=10,"10 Tomme Chèvre 500g",IF('Tableau (3)'!OK33&gt;10,"!!!!!!!!!!!!!!","")))))))))))</f>
        <v/>
      </c>
      <c r="OI14" s="13" t="str">
        <f>IF('Tableau (3)'!OM12=1,"1 Comté 24M 250g",IF('Tableau (3)'!OM12=2,"2 Comté 24M 250g",IF('Tableau (3)'!OM12=3,"3 Comté 24M 250g",IF('Tableau (3)'!OM12=4,"4 Comté 24M 250g",IF('Tableau (3)'!OM12=5,"5 Comté 24M 250g",IF('Tableau (3)'!OM12=6,"6 Comté 24M 250g",IF('Tableau (3)'!OM12=7,"7 Comté 24M 250g",IF('Tableau (3)'!OM12=8,"8 Comté 24M 250g",IF('Tableau (3)'!OM12=9,"9 Comté 24M 250g",IF('Tableau (3)'!OM12=10,"10 Comté 24M 250g",IF('Tableau (3)'!OM12&gt;10,"!!!!!!!!!!!!!!","")))))))))))</f>
        <v/>
      </c>
      <c r="OJ14" s="14" t="str">
        <f>IF('Tableau (3)'!OM33=1,"1 Tomme Chèvre 500g",IF('Tableau (3)'!OM33=2,"2 Tomme Chèvre 500g",IF('Tableau (3)'!OM33=3,"3 Tomme Chèvre 500g",IF('Tableau (3)'!OM33=4,"4 Tomme Chèvre 500g",IF('Tableau (3)'!OM33=5,"5 Tomme Chèvre 500g",IF('Tableau (3)'!OM33=6,"6 Tomme Chèvre 500g",IF('Tableau (3)'!OM33=7,"7 Tomme Chèvre 500g",IF('Tableau (3)'!OM33=8,"8 Tomme Chèvre 500g",IF('Tableau (3)'!OM33=9,"9 Tomme Chèvre 500g",IF('Tableau (3)'!OM33=10,"10 Tomme Chèvre 500g",IF('Tableau (3)'!OM33&gt;10,"!!!!!!!!!!!!!!","")))))))))))</f>
        <v/>
      </c>
      <c r="OK14" s="13" t="str">
        <f>IF('Tableau (3)'!OO12=1,"1 Comté 24M 250g",IF('Tableau (3)'!OO12=2,"2 Comté 24M 250g",IF('Tableau (3)'!OO12=3,"3 Comté 24M 250g",IF('Tableau (3)'!OO12=4,"4 Comté 24M 250g",IF('Tableau (3)'!OO12=5,"5 Comté 24M 250g",IF('Tableau (3)'!OO12=6,"6 Comté 24M 250g",IF('Tableau (3)'!OO12=7,"7 Comté 24M 250g",IF('Tableau (3)'!OO12=8,"8 Comté 24M 250g",IF('Tableau (3)'!OO12=9,"9 Comté 24M 250g",IF('Tableau (3)'!OO12=10,"10 Comté 24M 250g",IF('Tableau (3)'!OO12&gt;10,"!!!!!!!!!!!!!!","")))))))))))</f>
        <v/>
      </c>
      <c r="OL14" s="14" t="str">
        <f>IF('Tableau (3)'!OO33=1,"1 Tomme Chèvre 500g",IF('Tableau (3)'!OO33=2,"2 Tomme Chèvre 500g",IF('Tableau (3)'!OO33=3,"3 Tomme Chèvre 500g",IF('Tableau (3)'!OO33=4,"4 Tomme Chèvre 500g",IF('Tableau (3)'!OO33=5,"5 Tomme Chèvre 500g",IF('Tableau (3)'!OO33=6,"6 Tomme Chèvre 500g",IF('Tableau (3)'!OO33=7,"7 Tomme Chèvre 500g",IF('Tableau (3)'!OO33=8,"8 Tomme Chèvre 500g",IF('Tableau (3)'!OO33=9,"9 Tomme Chèvre 500g",IF('Tableau (3)'!OO33=10,"10 Tomme Chèvre 500g",IF('Tableau (3)'!OO33&gt;10,"!!!!!!!!!!!!!!","")))))))))))</f>
        <v/>
      </c>
      <c r="OM14" s="13" t="str">
        <f>IF('Tableau (3)'!OQ12=1,"1 Comté 24M 250g",IF('Tableau (3)'!OQ12=2,"2 Comté 24M 250g",IF('Tableau (3)'!OQ12=3,"3 Comté 24M 250g",IF('Tableau (3)'!OQ12=4,"4 Comté 24M 250g",IF('Tableau (3)'!OQ12=5,"5 Comté 24M 250g",IF('Tableau (3)'!OQ12=6,"6 Comté 24M 250g",IF('Tableau (3)'!OQ12=7,"7 Comté 24M 250g",IF('Tableau (3)'!OQ12=8,"8 Comté 24M 250g",IF('Tableau (3)'!OQ12=9,"9 Comté 24M 250g",IF('Tableau (3)'!OQ12=10,"10 Comté 24M 250g",IF('Tableau (3)'!OQ12&gt;10,"!!!!!!!!!!!!!!","")))))))))))</f>
        <v/>
      </c>
      <c r="ON14" s="14" t="str">
        <f>IF('Tableau (3)'!OQ33=1,"1 Tomme Chèvre 500g",IF('Tableau (3)'!OQ33=2,"2 Tomme Chèvre 500g",IF('Tableau (3)'!OQ33=3,"3 Tomme Chèvre 500g",IF('Tableau (3)'!OQ33=4,"4 Tomme Chèvre 500g",IF('Tableau (3)'!OQ33=5,"5 Tomme Chèvre 500g",IF('Tableau (3)'!OQ33=6,"6 Tomme Chèvre 500g",IF('Tableau (3)'!OQ33=7,"7 Tomme Chèvre 500g",IF('Tableau (3)'!OQ33=8,"8 Tomme Chèvre 500g",IF('Tableau (3)'!OQ33=9,"9 Tomme Chèvre 500g",IF('Tableau (3)'!OQ33=10,"10 Tomme Chèvre 500g",IF('Tableau (3)'!OQ33&gt;10,"!!!!!!!!!!!!!!","")))))))))))</f>
        <v/>
      </c>
      <c r="OO14" s="13" t="str">
        <f>IF('Tableau (3)'!OS12=1,"1 Comté 24M 250g",IF('Tableau (3)'!OS12=2,"2 Comté 24M 250g",IF('Tableau (3)'!OS12=3,"3 Comté 24M 250g",IF('Tableau (3)'!OS12=4,"4 Comté 24M 250g",IF('Tableau (3)'!OS12=5,"5 Comté 24M 250g",IF('Tableau (3)'!OS12=6,"6 Comté 24M 250g",IF('Tableau (3)'!OS12=7,"7 Comté 24M 250g",IF('Tableau (3)'!OS12=8,"8 Comté 24M 250g",IF('Tableau (3)'!OS12=9,"9 Comté 24M 250g",IF('Tableau (3)'!OS12=10,"10 Comté 24M 250g",IF('Tableau (3)'!OS12&gt;10,"!!!!!!!!!!!!!!","")))))))))))</f>
        <v/>
      </c>
      <c r="OP14" s="14" t="str">
        <f>IF('Tableau (3)'!OS33=1,"1 Tomme Chèvre 500g",IF('Tableau (3)'!OS33=2,"2 Tomme Chèvre 500g",IF('Tableau (3)'!OS33=3,"3 Tomme Chèvre 500g",IF('Tableau (3)'!OS33=4,"4 Tomme Chèvre 500g",IF('Tableau (3)'!OS33=5,"5 Tomme Chèvre 500g",IF('Tableau (3)'!OS33=6,"6 Tomme Chèvre 500g",IF('Tableau (3)'!OS33=7,"7 Tomme Chèvre 500g",IF('Tableau (3)'!OS33=8,"8 Tomme Chèvre 500g",IF('Tableau (3)'!OS33=9,"9 Tomme Chèvre 500g",IF('Tableau (3)'!OS33=10,"10 Tomme Chèvre 500g",IF('Tableau (3)'!OS33&gt;10,"!!!!!!!!!!!!!!","")))))))))))</f>
        <v/>
      </c>
      <c r="OQ14" s="13" t="str">
        <f>IF('Tableau (3)'!OU12=1,"1 Comté 24M 250g",IF('Tableau (3)'!OU12=2,"2 Comté 24M 250g",IF('Tableau (3)'!OU12=3,"3 Comté 24M 250g",IF('Tableau (3)'!OU12=4,"4 Comté 24M 250g",IF('Tableau (3)'!OU12=5,"5 Comté 24M 250g",IF('Tableau (3)'!OU12=6,"6 Comté 24M 250g",IF('Tableau (3)'!OU12=7,"7 Comté 24M 250g",IF('Tableau (3)'!OU12=8,"8 Comté 24M 250g",IF('Tableau (3)'!OU12=9,"9 Comté 24M 250g",IF('Tableau (3)'!OU12=10,"10 Comté 24M 250g",IF('Tableau (3)'!OU12&gt;10,"!!!!!!!!!!!!!!","")))))))))))</f>
        <v/>
      </c>
      <c r="OR14" s="14" t="str">
        <f>IF('Tableau (3)'!OU33=1,"1 Tomme Chèvre 500g",IF('Tableau (3)'!OU33=2,"2 Tomme Chèvre 500g",IF('Tableau (3)'!OU33=3,"3 Tomme Chèvre 500g",IF('Tableau (3)'!OU33=4,"4 Tomme Chèvre 500g",IF('Tableau (3)'!OU33=5,"5 Tomme Chèvre 500g",IF('Tableau (3)'!OU33=6,"6 Tomme Chèvre 500g",IF('Tableau (3)'!OU33=7,"7 Tomme Chèvre 500g",IF('Tableau (3)'!OU33=8,"8 Tomme Chèvre 500g",IF('Tableau (3)'!OU33=9,"9 Tomme Chèvre 500g",IF('Tableau (3)'!OU33=10,"10 Tomme Chèvre 500g",IF('Tableau (3)'!OU33&gt;10,"!!!!!!!!!!!!!!","")))))))))))</f>
        <v/>
      </c>
      <c r="OS14" s="13" t="str">
        <f>IF('Tableau (3)'!OW12=1,"1 Comté 24M 250g",IF('Tableau (3)'!OW12=2,"2 Comté 24M 250g",IF('Tableau (3)'!OW12=3,"3 Comté 24M 250g",IF('Tableau (3)'!OW12=4,"4 Comté 24M 250g",IF('Tableau (3)'!OW12=5,"5 Comté 24M 250g",IF('Tableau (3)'!OW12=6,"6 Comté 24M 250g",IF('Tableau (3)'!OW12=7,"7 Comté 24M 250g",IF('Tableau (3)'!OW12=8,"8 Comté 24M 250g",IF('Tableau (3)'!OW12=9,"9 Comté 24M 250g",IF('Tableau (3)'!OW12=10,"10 Comté 24M 250g",IF('Tableau (3)'!OW12&gt;10,"!!!!!!!!!!!!!!","")))))))))))</f>
        <v/>
      </c>
      <c r="OT14" s="14" t="str">
        <f>IF('Tableau (3)'!OW33=1,"1 Tomme Chèvre 500g",IF('Tableau (3)'!OW33=2,"2 Tomme Chèvre 500g",IF('Tableau (3)'!OW33=3,"3 Tomme Chèvre 500g",IF('Tableau (3)'!OW33=4,"4 Tomme Chèvre 500g",IF('Tableau (3)'!OW33=5,"5 Tomme Chèvre 500g",IF('Tableau (3)'!OW33=6,"6 Tomme Chèvre 500g",IF('Tableau (3)'!OW33=7,"7 Tomme Chèvre 500g",IF('Tableau (3)'!OW33=8,"8 Tomme Chèvre 500g",IF('Tableau (3)'!OW33=9,"9 Tomme Chèvre 500g",IF('Tableau (3)'!OW33=10,"10 Tomme Chèvre 500g",IF('Tableau (3)'!OW33&gt;10,"!!!!!!!!!!!!!!","")))))))))))</f>
        <v/>
      </c>
      <c r="OU14" s="13" t="str">
        <f>IF('Tableau (3)'!OY12=1,"1 Comté 24M 250g",IF('Tableau (3)'!OY12=2,"2 Comté 24M 250g",IF('Tableau (3)'!OY12=3,"3 Comté 24M 250g",IF('Tableau (3)'!OY12=4,"4 Comté 24M 250g",IF('Tableau (3)'!OY12=5,"5 Comté 24M 250g",IF('Tableau (3)'!OY12=6,"6 Comté 24M 250g",IF('Tableau (3)'!OY12=7,"7 Comté 24M 250g",IF('Tableau (3)'!OY12=8,"8 Comté 24M 250g",IF('Tableau (3)'!OY12=9,"9 Comté 24M 250g",IF('Tableau (3)'!OY12=10,"10 Comté 24M 250g",IF('Tableau (3)'!OY12&gt;10,"!!!!!!!!!!!!!!","")))))))))))</f>
        <v/>
      </c>
      <c r="OV14" s="14" t="str">
        <f>IF('Tableau (3)'!OY33=1,"1 Tomme Chèvre 500g",IF('Tableau (3)'!OY33=2,"2 Tomme Chèvre 500g",IF('Tableau (3)'!OY33=3,"3 Tomme Chèvre 500g",IF('Tableau (3)'!OY33=4,"4 Tomme Chèvre 500g",IF('Tableau (3)'!OY33=5,"5 Tomme Chèvre 500g",IF('Tableau (3)'!OY33=6,"6 Tomme Chèvre 500g",IF('Tableau (3)'!OY33=7,"7 Tomme Chèvre 500g",IF('Tableau (3)'!OY33=8,"8 Tomme Chèvre 500g",IF('Tableau (3)'!OY33=9,"9 Tomme Chèvre 500g",IF('Tableau (3)'!OY33=10,"10 Tomme Chèvre 500g",IF('Tableau (3)'!OY33&gt;10,"!!!!!!!!!!!!!!","")))))))))))</f>
        <v/>
      </c>
      <c r="OW14" s="13" t="str">
        <f>IF('Tableau (3)'!PA12=1,"1 Comté 24M 250g",IF('Tableau (3)'!PA12=2,"2 Comté 24M 250g",IF('Tableau (3)'!PA12=3,"3 Comté 24M 250g",IF('Tableau (3)'!PA12=4,"4 Comté 24M 250g",IF('Tableau (3)'!PA12=5,"5 Comté 24M 250g",IF('Tableau (3)'!PA12=6,"6 Comté 24M 250g",IF('Tableau (3)'!PA12=7,"7 Comté 24M 250g",IF('Tableau (3)'!PA12=8,"8 Comté 24M 250g",IF('Tableau (3)'!PA12=9,"9 Comté 24M 250g",IF('Tableau (3)'!PA12=10,"10 Comté 24M 250g",IF('Tableau (3)'!PA12&gt;10,"!!!!!!!!!!!!!!","")))))))))))</f>
        <v/>
      </c>
      <c r="OX14" s="14" t="str">
        <f>IF('Tableau (3)'!PA33=1,"1 Tomme Chèvre 500g",IF('Tableau (3)'!PA33=2,"2 Tomme Chèvre 500g",IF('Tableau (3)'!PA33=3,"3 Tomme Chèvre 500g",IF('Tableau (3)'!PA33=4,"4 Tomme Chèvre 500g",IF('Tableau (3)'!PA33=5,"5 Tomme Chèvre 500g",IF('Tableau (3)'!PA33=6,"6 Tomme Chèvre 500g",IF('Tableau (3)'!PA33=7,"7 Tomme Chèvre 500g",IF('Tableau (3)'!PA33=8,"8 Tomme Chèvre 500g",IF('Tableau (3)'!PA33=9,"9 Tomme Chèvre 500g",IF('Tableau (3)'!PA33=10,"10 Tomme Chèvre 500g",IF('Tableau (3)'!PA33&gt;10,"!!!!!!!!!!!!!!","")))))))))))</f>
        <v/>
      </c>
      <c r="OY14" s="13" t="str">
        <f>IF('Tableau (3)'!PC12=1,"1 Comté 24M 250g",IF('Tableau (3)'!PC12=2,"2 Comté 24M 250g",IF('Tableau (3)'!PC12=3,"3 Comté 24M 250g",IF('Tableau (3)'!PC12=4,"4 Comté 24M 250g",IF('Tableau (3)'!PC12=5,"5 Comté 24M 250g",IF('Tableau (3)'!PC12=6,"6 Comté 24M 250g",IF('Tableau (3)'!PC12=7,"7 Comté 24M 250g",IF('Tableau (3)'!PC12=8,"8 Comté 24M 250g",IF('Tableau (3)'!PC12=9,"9 Comté 24M 250g",IF('Tableau (3)'!PC12=10,"10 Comté 24M 250g",IF('Tableau (3)'!PC12&gt;10,"!!!!!!!!!!!!!!","")))))))))))</f>
        <v/>
      </c>
      <c r="OZ14" s="14" t="str">
        <f>IF('Tableau (3)'!PC33=1,"1 Tomme Chèvre 500g",IF('Tableau (3)'!PC33=2,"2 Tomme Chèvre 500g",IF('Tableau (3)'!PC33=3,"3 Tomme Chèvre 500g",IF('Tableau (3)'!PC33=4,"4 Tomme Chèvre 500g",IF('Tableau (3)'!PC33=5,"5 Tomme Chèvre 500g",IF('Tableau (3)'!PC33=6,"6 Tomme Chèvre 500g",IF('Tableau (3)'!PC33=7,"7 Tomme Chèvre 500g",IF('Tableau (3)'!PC33=8,"8 Tomme Chèvre 500g",IF('Tableau (3)'!PC33=9,"9 Tomme Chèvre 500g",IF('Tableau (3)'!PC33=10,"10 Tomme Chèvre 500g",IF('Tableau (3)'!PC33&gt;10,"!!!!!!!!!!!!!!","")))))))))))</f>
        <v/>
      </c>
      <c r="PA14" s="13" t="str">
        <f>IF('Tableau (3)'!PE12=1,"1 Comté 24M 250g",IF('Tableau (3)'!PE12=2,"2 Comté 24M 250g",IF('Tableau (3)'!PE12=3,"3 Comté 24M 250g",IF('Tableau (3)'!PE12=4,"4 Comté 24M 250g",IF('Tableau (3)'!PE12=5,"5 Comté 24M 250g",IF('Tableau (3)'!PE12=6,"6 Comté 24M 250g",IF('Tableau (3)'!PE12=7,"7 Comté 24M 250g",IF('Tableau (3)'!PE12=8,"8 Comté 24M 250g",IF('Tableau (3)'!PE12=9,"9 Comté 24M 250g",IF('Tableau (3)'!PE12=10,"10 Comté 24M 250g",IF('Tableau (3)'!PE12&gt;10,"!!!!!!!!!!!!!!","")))))))))))</f>
        <v/>
      </c>
      <c r="PB14" s="14" t="str">
        <f>IF('Tableau (3)'!PE33=1,"1 Tomme Chèvre 500g",IF('Tableau (3)'!PE33=2,"2 Tomme Chèvre 500g",IF('Tableau (3)'!PE33=3,"3 Tomme Chèvre 500g",IF('Tableau (3)'!PE33=4,"4 Tomme Chèvre 500g",IF('Tableau (3)'!PE33=5,"5 Tomme Chèvre 500g",IF('Tableau (3)'!PE33=6,"6 Tomme Chèvre 500g",IF('Tableau (3)'!PE33=7,"7 Tomme Chèvre 500g",IF('Tableau (3)'!PE33=8,"8 Tomme Chèvre 500g",IF('Tableau (3)'!PE33=9,"9 Tomme Chèvre 500g",IF('Tableau (3)'!PE33=10,"10 Tomme Chèvre 500g",IF('Tableau (3)'!PE33&gt;10,"!!!!!!!!!!!!!!","")))))))))))</f>
        <v/>
      </c>
      <c r="PC14" s="13" t="str">
        <f>IF('Tableau (3)'!PG12=1,"1 Comté 24M 250g",IF('Tableau (3)'!PG12=2,"2 Comté 24M 250g",IF('Tableau (3)'!PG12=3,"3 Comté 24M 250g",IF('Tableau (3)'!PG12=4,"4 Comté 24M 250g",IF('Tableau (3)'!PG12=5,"5 Comté 24M 250g",IF('Tableau (3)'!PG12=6,"6 Comté 24M 250g",IF('Tableau (3)'!PG12=7,"7 Comté 24M 250g",IF('Tableau (3)'!PG12=8,"8 Comté 24M 250g",IF('Tableau (3)'!PG12=9,"9 Comté 24M 250g",IF('Tableau (3)'!PG12=10,"10 Comté 24M 250g",IF('Tableau (3)'!PG12&gt;10,"!!!!!!!!!!!!!!","")))))))))))</f>
        <v/>
      </c>
      <c r="PD14" s="14" t="str">
        <f>IF('Tableau (3)'!PG33=1,"1 Tomme Chèvre 500g",IF('Tableau (3)'!PG33=2,"2 Tomme Chèvre 500g",IF('Tableau (3)'!PG33=3,"3 Tomme Chèvre 500g",IF('Tableau (3)'!PG33=4,"4 Tomme Chèvre 500g",IF('Tableau (3)'!PG33=5,"5 Tomme Chèvre 500g",IF('Tableau (3)'!PG33=6,"6 Tomme Chèvre 500g",IF('Tableau (3)'!PG33=7,"7 Tomme Chèvre 500g",IF('Tableau (3)'!PG33=8,"8 Tomme Chèvre 500g",IF('Tableau (3)'!PG33=9,"9 Tomme Chèvre 500g",IF('Tableau (3)'!PG33=10,"10 Tomme Chèvre 500g",IF('Tableau (3)'!PG33&gt;10,"!!!!!!!!!!!!!!","")))))))))))</f>
        <v/>
      </c>
      <c r="PE14" s="13" t="str">
        <f>IF('Tableau (3)'!PI12=1,"1 Comté 24M 250g",IF('Tableau (3)'!PI12=2,"2 Comté 24M 250g",IF('Tableau (3)'!PI12=3,"3 Comté 24M 250g",IF('Tableau (3)'!PI12=4,"4 Comté 24M 250g",IF('Tableau (3)'!PI12=5,"5 Comté 24M 250g",IF('Tableau (3)'!PI12=6,"6 Comté 24M 250g",IF('Tableau (3)'!PI12=7,"7 Comté 24M 250g",IF('Tableau (3)'!PI12=8,"8 Comté 24M 250g",IF('Tableau (3)'!PI12=9,"9 Comté 24M 250g",IF('Tableau (3)'!PI12=10,"10 Comté 24M 250g",IF('Tableau (3)'!PI12&gt;10,"!!!!!!!!!!!!!!","")))))))))))</f>
        <v/>
      </c>
      <c r="PF14" s="14" t="str">
        <f>IF('Tableau (3)'!PI33=1,"1 Tomme Chèvre 500g",IF('Tableau (3)'!PI33=2,"2 Tomme Chèvre 500g",IF('Tableau (3)'!PI33=3,"3 Tomme Chèvre 500g",IF('Tableau (3)'!PI33=4,"4 Tomme Chèvre 500g",IF('Tableau (3)'!PI33=5,"5 Tomme Chèvre 500g",IF('Tableau (3)'!PI33=6,"6 Tomme Chèvre 500g",IF('Tableau (3)'!PI33=7,"7 Tomme Chèvre 500g",IF('Tableau (3)'!PI33=8,"8 Tomme Chèvre 500g",IF('Tableau (3)'!PI33=9,"9 Tomme Chèvre 500g",IF('Tableau (3)'!PI33=10,"10 Tomme Chèvre 500g",IF('Tableau (3)'!PI33&gt;10,"!!!!!!!!!!!!!!","")))))))))))</f>
        <v/>
      </c>
      <c r="PG14" s="13" t="str">
        <f>IF('Tableau (3)'!PK12=1,"1 Comté 24M 250g",IF('Tableau (3)'!PK12=2,"2 Comté 24M 250g",IF('Tableau (3)'!PK12=3,"3 Comté 24M 250g",IF('Tableau (3)'!PK12=4,"4 Comté 24M 250g",IF('Tableau (3)'!PK12=5,"5 Comté 24M 250g",IF('Tableau (3)'!PK12=6,"6 Comté 24M 250g",IF('Tableau (3)'!PK12=7,"7 Comté 24M 250g",IF('Tableau (3)'!PK12=8,"8 Comté 24M 250g",IF('Tableau (3)'!PK12=9,"9 Comté 24M 250g",IF('Tableau (3)'!PK12=10,"10 Comté 24M 250g",IF('Tableau (3)'!PK12&gt;10,"!!!!!!!!!!!!!!","")))))))))))</f>
        <v/>
      </c>
      <c r="PH14" s="14" t="str">
        <f>IF('Tableau (3)'!PK33=1,"1 Tomme Chèvre 500g",IF('Tableau (3)'!PK33=2,"2 Tomme Chèvre 500g",IF('Tableau (3)'!PK33=3,"3 Tomme Chèvre 500g",IF('Tableau (3)'!PK33=4,"4 Tomme Chèvre 500g",IF('Tableau (3)'!PK33=5,"5 Tomme Chèvre 500g",IF('Tableau (3)'!PK33=6,"6 Tomme Chèvre 500g",IF('Tableau (3)'!PK33=7,"7 Tomme Chèvre 500g",IF('Tableau (3)'!PK33=8,"8 Tomme Chèvre 500g",IF('Tableau (3)'!PK33=9,"9 Tomme Chèvre 500g",IF('Tableau (3)'!PK33=10,"10 Tomme Chèvre 500g",IF('Tableau (3)'!PK33&gt;10,"!!!!!!!!!!!!!!","")))))))))))</f>
        <v/>
      </c>
      <c r="PI14" s="13" t="str">
        <f>IF('Tableau (3)'!PM12=1,"1 Comté 24M 250g",IF('Tableau (3)'!PM12=2,"2 Comté 24M 250g",IF('Tableau (3)'!PM12=3,"3 Comté 24M 250g",IF('Tableau (3)'!PM12=4,"4 Comté 24M 250g",IF('Tableau (3)'!PM12=5,"5 Comté 24M 250g",IF('Tableau (3)'!PM12=6,"6 Comté 24M 250g",IF('Tableau (3)'!PM12=7,"7 Comté 24M 250g",IF('Tableau (3)'!PM12=8,"8 Comté 24M 250g",IF('Tableau (3)'!PM12=9,"9 Comté 24M 250g",IF('Tableau (3)'!PM12=10,"10 Comté 24M 250g",IF('Tableau (3)'!PM12&gt;10,"!!!!!!!!!!!!!!","")))))))))))</f>
        <v/>
      </c>
      <c r="PJ14" s="14" t="str">
        <f>IF('Tableau (3)'!PM33=1,"1 Tomme Chèvre 500g",IF('Tableau (3)'!PM33=2,"2 Tomme Chèvre 500g",IF('Tableau (3)'!PM33=3,"3 Tomme Chèvre 500g",IF('Tableau (3)'!PM33=4,"4 Tomme Chèvre 500g",IF('Tableau (3)'!PM33=5,"5 Tomme Chèvre 500g",IF('Tableau (3)'!PM33=6,"6 Tomme Chèvre 500g",IF('Tableau (3)'!PM33=7,"7 Tomme Chèvre 500g",IF('Tableau (3)'!PM33=8,"8 Tomme Chèvre 500g",IF('Tableau (3)'!PM33=9,"9 Tomme Chèvre 500g",IF('Tableau (3)'!PM33=10,"10 Tomme Chèvre 500g",IF('Tableau (3)'!PM33&gt;10,"!!!!!!!!!!!!!!","")))))))))))</f>
        <v/>
      </c>
      <c r="PK14" s="13" t="str">
        <f>IF('Tableau (3)'!PO12=1,"1 Comté 24M 250g",IF('Tableau (3)'!PO12=2,"2 Comté 24M 250g",IF('Tableau (3)'!PO12=3,"3 Comté 24M 250g",IF('Tableau (3)'!PO12=4,"4 Comté 24M 250g",IF('Tableau (3)'!PO12=5,"5 Comté 24M 250g",IF('Tableau (3)'!PO12=6,"6 Comté 24M 250g",IF('Tableau (3)'!PO12=7,"7 Comté 24M 250g",IF('Tableau (3)'!PO12=8,"8 Comté 24M 250g",IF('Tableau (3)'!PO12=9,"9 Comté 24M 250g",IF('Tableau (3)'!PO12=10,"10 Comté 24M 250g",IF('Tableau (3)'!PO12&gt;10,"!!!!!!!!!!!!!!","")))))))))))</f>
        <v/>
      </c>
      <c r="PL14" s="14" t="str">
        <f>IF('Tableau (3)'!PO33=1,"1 Tomme Chèvre 500g",IF('Tableau (3)'!PO33=2,"2 Tomme Chèvre 500g",IF('Tableau (3)'!PO33=3,"3 Tomme Chèvre 500g",IF('Tableau (3)'!PO33=4,"4 Tomme Chèvre 500g",IF('Tableau (3)'!PO33=5,"5 Tomme Chèvre 500g",IF('Tableau (3)'!PO33=6,"6 Tomme Chèvre 500g",IF('Tableau (3)'!PO33=7,"7 Tomme Chèvre 500g",IF('Tableau (3)'!PO33=8,"8 Tomme Chèvre 500g",IF('Tableau (3)'!PO33=9,"9 Tomme Chèvre 500g",IF('Tableau (3)'!PO33=10,"10 Tomme Chèvre 500g",IF('Tableau (3)'!PO33&gt;10,"!!!!!!!!!!!!!!","")))))))))))</f>
        <v/>
      </c>
      <c r="PM14" s="13" t="str">
        <f>IF('Tableau (3)'!PQ12=1,"1 Comté 24M 250g",IF('Tableau (3)'!PQ12=2,"2 Comté 24M 250g",IF('Tableau (3)'!PQ12=3,"3 Comté 24M 250g",IF('Tableau (3)'!PQ12=4,"4 Comté 24M 250g",IF('Tableau (3)'!PQ12=5,"5 Comté 24M 250g",IF('Tableau (3)'!PQ12=6,"6 Comté 24M 250g",IF('Tableau (3)'!PQ12=7,"7 Comté 24M 250g",IF('Tableau (3)'!PQ12=8,"8 Comté 24M 250g",IF('Tableau (3)'!PQ12=9,"9 Comté 24M 250g",IF('Tableau (3)'!PQ12=10,"10 Comté 24M 250g",IF('Tableau (3)'!PQ12&gt;10,"!!!!!!!!!!!!!!","")))))))))))</f>
        <v/>
      </c>
      <c r="PN14" s="14" t="str">
        <f>IF('Tableau (3)'!PQ33=1,"1 Tomme Chèvre 500g",IF('Tableau (3)'!PQ33=2,"2 Tomme Chèvre 500g",IF('Tableau (3)'!PQ33=3,"3 Tomme Chèvre 500g",IF('Tableau (3)'!PQ33=4,"4 Tomme Chèvre 500g",IF('Tableau (3)'!PQ33=5,"5 Tomme Chèvre 500g",IF('Tableau (3)'!PQ33=6,"6 Tomme Chèvre 500g",IF('Tableau (3)'!PQ33=7,"7 Tomme Chèvre 500g",IF('Tableau (3)'!PQ33=8,"8 Tomme Chèvre 500g",IF('Tableau (3)'!PQ33=9,"9 Tomme Chèvre 500g",IF('Tableau (3)'!PQ33=10,"10 Tomme Chèvre 500g",IF('Tableau (3)'!PQ33&gt;10,"!!!!!!!!!!!!!!","")))))))))))</f>
        <v/>
      </c>
      <c r="PO14" s="13" t="str">
        <f>IF('Tableau (3)'!PS12=1,"1 Comté 24M 250g",IF('Tableau (3)'!PS12=2,"2 Comté 24M 250g",IF('Tableau (3)'!PS12=3,"3 Comté 24M 250g",IF('Tableau (3)'!PS12=4,"4 Comté 24M 250g",IF('Tableau (3)'!PS12=5,"5 Comté 24M 250g",IF('Tableau (3)'!PS12=6,"6 Comté 24M 250g",IF('Tableau (3)'!PS12=7,"7 Comté 24M 250g",IF('Tableau (3)'!PS12=8,"8 Comté 24M 250g",IF('Tableau (3)'!PS12=9,"9 Comté 24M 250g",IF('Tableau (3)'!PS12=10,"10 Comté 24M 250g",IF('Tableau (3)'!PS12&gt;10,"!!!!!!!!!!!!!!","")))))))))))</f>
        <v/>
      </c>
      <c r="PP14" s="14" t="str">
        <f>IF('Tableau (3)'!PS33=1,"1 Tomme Chèvre 500g",IF('Tableau (3)'!PS33=2,"2 Tomme Chèvre 500g",IF('Tableau (3)'!PS33=3,"3 Tomme Chèvre 500g",IF('Tableau (3)'!PS33=4,"4 Tomme Chèvre 500g",IF('Tableau (3)'!PS33=5,"5 Tomme Chèvre 500g",IF('Tableau (3)'!PS33=6,"6 Tomme Chèvre 500g",IF('Tableau (3)'!PS33=7,"7 Tomme Chèvre 500g",IF('Tableau (3)'!PS33=8,"8 Tomme Chèvre 500g",IF('Tableau (3)'!PS33=9,"9 Tomme Chèvre 500g",IF('Tableau (3)'!PS33=10,"10 Tomme Chèvre 500g",IF('Tableau (3)'!PS33&gt;10,"!!!!!!!!!!!!!!","")))))))))))</f>
        <v/>
      </c>
      <c r="PQ14" s="13" t="str">
        <f>IF('Tableau (3)'!PU12=1,"1 Comté 24M 250g",IF('Tableau (3)'!PU12=2,"2 Comté 24M 250g",IF('Tableau (3)'!PU12=3,"3 Comté 24M 250g",IF('Tableau (3)'!PU12=4,"4 Comté 24M 250g",IF('Tableau (3)'!PU12=5,"5 Comté 24M 250g",IF('Tableau (3)'!PU12=6,"6 Comté 24M 250g",IF('Tableau (3)'!PU12=7,"7 Comté 24M 250g",IF('Tableau (3)'!PU12=8,"8 Comté 24M 250g",IF('Tableau (3)'!PU12=9,"9 Comté 24M 250g",IF('Tableau (3)'!PU12=10,"10 Comté 24M 250g",IF('Tableau (3)'!PU12&gt;10,"!!!!!!!!!!!!!!","")))))))))))</f>
        <v/>
      </c>
      <c r="PR14" s="14" t="str">
        <f>IF('Tableau (3)'!PU33=1,"1 Tomme Chèvre 500g",IF('Tableau (3)'!PU33=2,"2 Tomme Chèvre 500g",IF('Tableau (3)'!PU33=3,"3 Tomme Chèvre 500g",IF('Tableau (3)'!PU33=4,"4 Tomme Chèvre 500g",IF('Tableau (3)'!PU33=5,"5 Tomme Chèvre 500g",IF('Tableau (3)'!PU33=6,"6 Tomme Chèvre 500g",IF('Tableau (3)'!PU33=7,"7 Tomme Chèvre 500g",IF('Tableau (3)'!PU33=8,"8 Tomme Chèvre 500g",IF('Tableau (3)'!PU33=9,"9 Tomme Chèvre 500g",IF('Tableau (3)'!PU33=10,"10 Tomme Chèvre 500g",IF('Tableau (3)'!PU33&gt;10,"!!!!!!!!!!!!!!","")))))))))))</f>
        <v/>
      </c>
      <c r="PS14" s="13" t="str">
        <f>IF('Tableau (3)'!PW12=1,"1 Comté 24M 250g",IF('Tableau (3)'!PW12=2,"2 Comté 24M 250g",IF('Tableau (3)'!PW12=3,"3 Comté 24M 250g",IF('Tableau (3)'!PW12=4,"4 Comté 24M 250g",IF('Tableau (3)'!PW12=5,"5 Comté 24M 250g",IF('Tableau (3)'!PW12=6,"6 Comté 24M 250g",IF('Tableau (3)'!PW12=7,"7 Comté 24M 250g",IF('Tableau (3)'!PW12=8,"8 Comté 24M 250g",IF('Tableau (3)'!PW12=9,"9 Comté 24M 250g",IF('Tableau (3)'!PW12=10,"10 Comté 24M 250g",IF('Tableau (3)'!PW12&gt;10,"!!!!!!!!!!!!!!","")))))))))))</f>
        <v/>
      </c>
      <c r="PT14" s="14" t="str">
        <f>IF('Tableau (3)'!PW33=1,"1 Tomme Chèvre 500g",IF('Tableau (3)'!PW33=2,"2 Tomme Chèvre 500g",IF('Tableau (3)'!PW33=3,"3 Tomme Chèvre 500g",IF('Tableau (3)'!PW33=4,"4 Tomme Chèvre 500g",IF('Tableau (3)'!PW33=5,"5 Tomme Chèvre 500g",IF('Tableau (3)'!PW33=6,"6 Tomme Chèvre 500g",IF('Tableau (3)'!PW33=7,"7 Tomme Chèvre 500g",IF('Tableau (3)'!PW33=8,"8 Tomme Chèvre 500g",IF('Tableau (3)'!PW33=9,"9 Tomme Chèvre 500g",IF('Tableau (3)'!PW33=10,"10 Tomme Chèvre 500g",IF('Tableau (3)'!PW33&gt;10,"!!!!!!!!!!!!!!","")))))))))))</f>
        <v/>
      </c>
      <c r="PU14" s="13" t="str">
        <f>IF('Tableau (3)'!PY12=1,"1 Comté 24M 250g",IF('Tableau (3)'!PY12=2,"2 Comté 24M 250g",IF('Tableau (3)'!PY12=3,"3 Comté 24M 250g",IF('Tableau (3)'!PY12=4,"4 Comté 24M 250g",IF('Tableau (3)'!PY12=5,"5 Comté 24M 250g",IF('Tableau (3)'!PY12=6,"6 Comté 24M 250g",IF('Tableau (3)'!PY12=7,"7 Comté 24M 250g",IF('Tableau (3)'!PY12=8,"8 Comté 24M 250g",IF('Tableau (3)'!PY12=9,"9 Comté 24M 250g",IF('Tableau (3)'!PY12=10,"10 Comté 24M 250g",IF('Tableau (3)'!PY12&gt;10,"!!!!!!!!!!!!!!","")))))))))))</f>
        <v/>
      </c>
      <c r="PV14" s="14" t="str">
        <f>IF('Tableau (3)'!PY33=1,"1 Tomme Chèvre 500g",IF('Tableau (3)'!PY33=2,"2 Tomme Chèvre 500g",IF('Tableau (3)'!PY33=3,"3 Tomme Chèvre 500g",IF('Tableau (3)'!PY33=4,"4 Tomme Chèvre 500g",IF('Tableau (3)'!PY33=5,"5 Tomme Chèvre 500g",IF('Tableau (3)'!PY33=6,"6 Tomme Chèvre 500g",IF('Tableau (3)'!PY33=7,"7 Tomme Chèvre 500g",IF('Tableau (3)'!PY33=8,"8 Tomme Chèvre 500g",IF('Tableau (3)'!PY33=9,"9 Tomme Chèvre 500g",IF('Tableau (3)'!PY33=10,"10 Tomme Chèvre 500g",IF('Tableau (3)'!PY33&gt;10,"!!!!!!!!!!!!!!","")))))))))))</f>
        <v/>
      </c>
      <c r="PW14" s="13" t="str">
        <f>IF('Tableau (3)'!QA12=1,"1 Comté 24M 250g",IF('Tableau (3)'!QA12=2,"2 Comté 24M 250g",IF('Tableau (3)'!QA12=3,"3 Comté 24M 250g",IF('Tableau (3)'!QA12=4,"4 Comté 24M 250g",IF('Tableau (3)'!QA12=5,"5 Comté 24M 250g",IF('Tableau (3)'!QA12=6,"6 Comté 24M 250g",IF('Tableau (3)'!QA12=7,"7 Comté 24M 250g",IF('Tableau (3)'!QA12=8,"8 Comté 24M 250g",IF('Tableau (3)'!QA12=9,"9 Comté 24M 250g",IF('Tableau (3)'!QA12=10,"10 Comté 24M 250g",IF('Tableau (3)'!QA12&gt;10,"!!!!!!!!!!!!!!","")))))))))))</f>
        <v/>
      </c>
      <c r="PX14" s="14" t="str">
        <f>IF('Tableau (3)'!QA33=1,"1 Tomme Chèvre 500g",IF('Tableau (3)'!QA33=2,"2 Tomme Chèvre 500g",IF('Tableau (3)'!QA33=3,"3 Tomme Chèvre 500g",IF('Tableau (3)'!QA33=4,"4 Tomme Chèvre 500g",IF('Tableau (3)'!QA33=5,"5 Tomme Chèvre 500g",IF('Tableau (3)'!QA33=6,"6 Tomme Chèvre 500g",IF('Tableau (3)'!QA33=7,"7 Tomme Chèvre 500g",IF('Tableau (3)'!QA33=8,"8 Tomme Chèvre 500g",IF('Tableau (3)'!QA33=9,"9 Tomme Chèvre 500g",IF('Tableau (3)'!QA33=10,"10 Tomme Chèvre 500g",IF('Tableau (3)'!QA33&gt;10,"!!!!!!!!!!!!!!","")))))))))))</f>
        <v/>
      </c>
      <c r="PY14" s="13" t="str">
        <f>IF('Tableau (3)'!QC12=1,"1 Comté 24M 250g",IF('Tableau (3)'!QC12=2,"2 Comté 24M 250g",IF('Tableau (3)'!QC12=3,"3 Comté 24M 250g",IF('Tableau (3)'!QC12=4,"4 Comté 24M 250g",IF('Tableau (3)'!QC12=5,"5 Comté 24M 250g",IF('Tableau (3)'!QC12=6,"6 Comté 24M 250g",IF('Tableau (3)'!QC12=7,"7 Comté 24M 250g",IF('Tableau (3)'!QC12=8,"8 Comté 24M 250g",IF('Tableau (3)'!QC12=9,"9 Comté 24M 250g",IF('Tableau (3)'!QC12=10,"10 Comté 24M 250g",IF('Tableau (3)'!QC12&gt;10,"!!!!!!!!!!!!!!","")))))))))))</f>
        <v/>
      </c>
      <c r="PZ14" s="14" t="str">
        <f>IF('Tableau (3)'!QC33=1,"1 Tomme Chèvre 500g",IF('Tableau (3)'!QC33=2,"2 Tomme Chèvre 500g",IF('Tableau (3)'!QC33=3,"3 Tomme Chèvre 500g",IF('Tableau (3)'!QC33=4,"4 Tomme Chèvre 500g",IF('Tableau (3)'!QC33=5,"5 Tomme Chèvre 500g",IF('Tableau (3)'!QC33=6,"6 Tomme Chèvre 500g",IF('Tableau (3)'!QC33=7,"7 Tomme Chèvre 500g",IF('Tableau (3)'!QC33=8,"8 Tomme Chèvre 500g",IF('Tableau (3)'!QC33=9,"9 Tomme Chèvre 500g",IF('Tableau (3)'!QC33=10,"10 Tomme Chèvre 500g",IF('Tableau (3)'!QC33&gt;10,"!!!!!!!!!!!!!!","")))))))))))</f>
        <v/>
      </c>
      <c r="QA14" s="13" t="str">
        <f>IF('Tableau (3)'!QE12=1,"1 Comté 24M 250g",IF('Tableau (3)'!QE12=2,"2 Comté 24M 250g",IF('Tableau (3)'!QE12=3,"3 Comté 24M 250g",IF('Tableau (3)'!QE12=4,"4 Comté 24M 250g",IF('Tableau (3)'!QE12=5,"5 Comté 24M 250g",IF('Tableau (3)'!QE12=6,"6 Comté 24M 250g",IF('Tableau (3)'!QE12=7,"7 Comté 24M 250g",IF('Tableau (3)'!QE12=8,"8 Comté 24M 250g",IF('Tableau (3)'!QE12=9,"9 Comté 24M 250g",IF('Tableau (3)'!QE12=10,"10 Comté 24M 250g",IF('Tableau (3)'!QE12&gt;10,"!!!!!!!!!!!!!!","")))))))))))</f>
        <v/>
      </c>
      <c r="QB14" s="14" t="str">
        <f>IF('Tableau (3)'!QE33=1,"1 Tomme Chèvre 500g",IF('Tableau (3)'!QE33=2,"2 Tomme Chèvre 500g",IF('Tableau (3)'!QE33=3,"3 Tomme Chèvre 500g",IF('Tableau (3)'!QE33=4,"4 Tomme Chèvre 500g",IF('Tableau (3)'!QE33=5,"5 Tomme Chèvre 500g",IF('Tableau (3)'!QE33=6,"6 Tomme Chèvre 500g",IF('Tableau (3)'!QE33=7,"7 Tomme Chèvre 500g",IF('Tableau (3)'!QE33=8,"8 Tomme Chèvre 500g",IF('Tableau (3)'!QE33=9,"9 Tomme Chèvre 500g",IF('Tableau (3)'!QE33=10,"10 Tomme Chèvre 500g",IF('Tableau (3)'!QE33&gt;10,"!!!!!!!!!!!!!!","")))))))))))</f>
        <v/>
      </c>
      <c r="QC14" s="13" t="str">
        <f>IF('Tableau (3)'!QG12=1,"1 Comté 24M 250g",IF('Tableau (3)'!QG12=2,"2 Comté 24M 250g",IF('Tableau (3)'!QG12=3,"3 Comté 24M 250g",IF('Tableau (3)'!QG12=4,"4 Comté 24M 250g",IF('Tableau (3)'!QG12=5,"5 Comté 24M 250g",IF('Tableau (3)'!QG12=6,"6 Comté 24M 250g",IF('Tableau (3)'!QG12=7,"7 Comté 24M 250g",IF('Tableau (3)'!QG12=8,"8 Comté 24M 250g",IF('Tableau (3)'!QG12=9,"9 Comté 24M 250g",IF('Tableau (3)'!QG12=10,"10 Comté 24M 250g",IF('Tableau (3)'!QG12&gt;10,"!!!!!!!!!!!!!!","")))))))))))</f>
        <v/>
      </c>
      <c r="QD14" s="14" t="str">
        <f>IF('Tableau (3)'!QG33=1,"1 Tomme Chèvre 500g",IF('Tableau (3)'!QG33=2,"2 Tomme Chèvre 500g",IF('Tableau (3)'!QG33=3,"3 Tomme Chèvre 500g",IF('Tableau (3)'!QG33=4,"4 Tomme Chèvre 500g",IF('Tableau (3)'!QG33=5,"5 Tomme Chèvre 500g",IF('Tableau (3)'!QG33=6,"6 Tomme Chèvre 500g",IF('Tableau (3)'!QG33=7,"7 Tomme Chèvre 500g",IF('Tableau (3)'!QG33=8,"8 Tomme Chèvre 500g",IF('Tableau (3)'!QG33=9,"9 Tomme Chèvre 500g",IF('Tableau (3)'!QG33=10,"10 Tomme Chèvre 500g",IF('Tableau (3)'!QG33&gt;10,"!!!!!!!!!!!!!!","")))))))))))</f>
        <v/>
      </c>
      <c r="QE14" s="13" t="str">
        <f>IF('Tableau (3)'!QI12=1,"1 Comté 24M 250g",IF('Tableau (3)'!QI12=2,"2 Comté 24M 250g",IF('Tableau (3)'!QI12=3,"3 Comté 24M 250g",IF('Tableau (3)'!QI12=4,"4 Comté 24M 250g",IF('Tableau (3)'!QI12=5,"5 Comté 24M 250g",IF('Tableau (3)'!QI12=6,"6 Comté 24M 250g",IF('Tableau (3)'!QI12=7,"7 Comté 24M 250g",IF('Tableau (3)'!QI12=8,"8 Comté 24M 250g",IF('Tableau (3)'!QI12=9,"9 Comté 24M 250g",IF('Tableau (3)'!QI12=10,"10 Comté 24M 250g",IF('Tableau (3)'!QI12&gt;10,"!!!!!!!!!!!!!!","")))))))))))</f>
        <v/>
      </c>
      <c r="QF14" s="14" t="str">
        <f>IF('Tableau (3)'!QI33=1,"1 Tomme Chèvre 500g",IF('Tableau (3)'!QI33=2,"2 Tomme Chèvre 500g",IF('Tableau (3)'!QI33=3,"3 Tomme Chèvre 500g",IF('Tableau (3)'!QI33=4,"4 Tomme Chèvre 500g",IF('Tableau (3)'!QI33=5,"5 Tomme Chèvre 500g",IF('Tableau (3)'!QI33=6,"6 Tomme Chèvre 500g",IF('Tableau (3)'!QI33=7,"7 Tomme Chèvre 500g",IF('Tableau (3)'!QI33=8,"8 Tomme Chèvre 500g",IF('Tableau (3)'!QI33=9,"9 Tomme Chèvre 500g",IF('Tableau (3)'!QI33=10,"10 Tomme Chèvre 500g",IF('Tableau (3)'!QI33&gt;10,"!!!!!!!!!!!!!!","")))))))))))</f>
        <v/>
      </c>
      <c r="QG14" s="13" t="str">
        <f>IF('Tableau (3)'!QK12=1,"1 Comté 24M 250g",IF('Tableau (3)'!QK12=2,"2 Comté 24M 250g",IF('Tableau (3)'!QK12=3,"3 Comté 24M 250g",IF('Tableau (3)'!QK12=4,"4 Comté 24M 250g",IF('Tableau (3)'!QK12=5,"5 Comté 24M 250g",IF('Tableau (3)'!QK12=6,"6 Comté 24M 250g",IF('Tableau (3)'!QK12=7,"7 Comté 24M 250g",IF('Tableau (3)'!QK12=8,"8 Comté 24M 250g",IF('Tableau (3)'!QK12=9,"9 Comté 24M 250g",IF('Tableau (3)'!QK12=10,"10 Comté 24M 250g",IF('Tableau (3)'!QK12&gt;10,"!!!!!!!!!!!!!!","")))))))))))</f>
        <v/>
      </c>
      <c r="QH14" s="14" t="str">
        <f>IF('Tableau (3)'!QK33=1,"1 Tomme Chèvre 500g",IF('Tableau (3)'!QK33=2,"2 Tomme Chèvre 500g",IF('Tableau (3)'!QK33=3,"3 Tomme Chèvre 500g",IF('Tableau (3)'!QK33=4,"4 Tomme Chèvre 500g",IF('Tableau (3)'!QK33=5,"5 Tomme Chèvre 500g",IF('Tableau (3)'!QK33=6,"6 Tomme Chèvre 500g",IF('Tableau (3)'!QK33=7,"7 Tomme Chèvre 500g",IF('Tableau (3)'!QK33=8,"8 Tomme Chèvre 500g",IF('Tableau (3)'!QK33=9,"9 Tomme Chèvre 500g",IF('Tableau (3)'!QK33=10,"10 Tomme Chèvre 500g",IF('Tableau (3)'!QK33&gt;10,"!!!!!!!!!!!!!!","")))))))))))</f>
        <v/>
      </c>
      <c r="QI14" s="13" t="str">
        <f>IF('Tableau (3)'!QM12=1,"1 Comté 24M 250g",IF('Tableau (3)'!QM12=2,"2 Comté 24M 250g",IF('Tableau (3)'!QM12=3,"3 Comté 24M 250g",IF('Tableau (3)'!QM12=4,"4 Comté 24M 250g",IF('Tableau (3)'!QM12=5,"5 Comté 24M 250g",IF('Tableau (3)'!QM12=6,"6 Comté 24M 250g",IF('Tableau (3)'!QM12=7,"7 Comté 24M 250g",IF('Tableau (3)'!QM12=8,"8 Comté 24M 250g",IF('Tableau (3)'!QM12=9,"9 Comté 24M 250g",IF('Tableau (3)'!QM12=10,"10 Comté 24M 250g",IF('Tableau (3)'!QM12&gt;10,"!!!!!!!!!!!!!!","")))))))))))</f>
        <v/>
      </c>
      <c r="QJ14" s="14" t="str">
        <f>IF('Tableau (3)'!QM33=1,"1 Tomme Chèvre 500g",IF('Tableau (3)'!QM33=2,"2 Tomme Chèvre 500g",IF('Tableau (3)'!QM33=3,"3 Tomme Chèvre 500g",IF('Tableau (3)'!QM33=4,"4 Tomme Chèvre 500g",IF('Tableau (3)'!QM33=5,"5 Tomme Chèvre 500g",IF('Tableau (3)'!QM33=6,"6 Tomme Chèvre 500g",IF('Tableau (3)'!QM33=7,"7 Tomme Chèvre 500g",IF('Tableau (3)'!QM33=8,"8 Tomme Chèvre 500g",IF('Tableau (3)'!QM33=9,"9 Tomme Chèvre 500g",IF('Tableau (3)'!QM33=10,"10 Tomme Chèvre 500g",IF('Tableau (3)'!QM33&gt;10,"!!!!!!!!!!!!!!","")))))))))))</f>
        <v/>
      </c>
      <c r="QK14" s="13" t="str">
        <f>IF('Tableau (3)'!QO12=1,"1 Comté 24M 250g",IF('Tableau (3)'!QO12=2,"2 Comté 24M 250g",IF('Tableau (3)'!QO12=3,"3 Comté 24M 250g",IF('Tableau (3)'!QO12=4,"4 Comté 24M 250g",IF('Tableau (3)'!QO12=5,"5 Comté 24M 250g",IF('Tableau (3)'!QO12=6,"6 Comté 24M 250g",IF('Tableau (3)'!QO12=7,"7 Comté 24M 250g",IF('Tableau (3)'!QO12=8,"8 Comté 24M 250g",IF('Tableau (3)'!QO12=9,"9 Comté 24M 250g",IF('Tableau (3)'!QO12=10,"10 Comté 24M 250g",IF('Tableau (3)'!QO12&gt;10,"!!!!!!!!!!!!!!","")))))))))))</f>
        <v/>
      </c>
      <c r="QL14" s="14" t="str">
        <f>IF('Tableau (3)'!QO33=1,"1 Tomme Chèvre 500g",IF('Tableau (3)'!QO33=2,"2 Tomme Chèvre 500g",IF('Tableau (3)'!QO33=3,"3 Tomme Chèvre 500g",IF('Tableau (3)'!QO33=4,"4 Tomme Chèvre 500g",IF('Tableau (3)'!QO33=5,"5 Tomme Chèvre 500g",IF('Tableau (3)'!QO33=6,"6 Tomme Chèvre 500g",IF('Tableau (3)'!QO33=7,"7 Tomme Chèvre 500g",IF('Tableau (3)'!QO33=8,"8 Tomme Chèvre 500g",IF('Tableau (3)'!QO33=9,"9 Tomme Chèvre 500g",IF('Tableau (3)'!QO33=10,"10 Tomme Chèvre 500g",IF('Tableau (3)'!QO33&gt;10,"!!!!!!!!!!!!!!","")))))))))))</f>
        <v/>
      </c>
      <c r="QM14" s="13" t="str">
        <f>IF('Tableau (3)'!QQ12=1,"1 Comté 24M 250g",IF('Tableau (3)'!QQ12=2,"2 Comté 24M 250g",IF('Tableau (3)'!QQ12=3,"3 Comté 24M 250g",IF('Tableau (3)'!QQ12=4,"4 Comté 24M 250g",IF('Tableau (3)'!QQ12=5,"5 Comté 24M 250g",IF('Tableau (3)'!QQ12=6,"6 Comté 24M 250g",IF('Tableau (3)'!QQ12=7,"7 Comté 24M 250g",IF('Tableau (3)'!QQ12=8,"8 Comté 24M 250g",IF('Tableau (3)'!QQ12=9,"9 Comté 24M 250g",IF('Tableau (3)'!QQ12=10,"10 Comté 24M 250g",IF('Tableau (3)'!QQ12&gt;10,"!!!!!!!!!!!!!!","")))))))))))</f>
        <v/>
      </c>
      <c r="QN14" s="14" t="str">
        <f>IF('Tableau (3)'!QQ33=1,"1 Tomme Chèvre 500g",IF('Tableau (3)'!QQ33=2,"2 Tomme Chèvre 500g",IF('Tableau (3)'!QQ33=3,"3 Tomme Chèvre 500g",IF('Tableau (3)'!QQ33=4,"4 Tomme Chèvre 500g",IF('Tableau (3)'!QQ33=5,"5 Tomme Chèvre 500g",IF('Tableau (3)'!QQ33=6,"6 Tomme Chèvre 500g",IF('Tableau (3)'!QQ33=7,"7 Tomme Chèvre 500g",IF('Tableau (3)'!QQ33=8,"8 Tomme Chèvre 500g",IF('Tableau (3)'!QQ33=9,"9 Tomme Chèvre 500g",IF('Tableau (3)'!QQ33=10,"10 Tomme Chèvre 500g",IF('Tableau (3)'!QQ33&gt;10,"!!!!!!!!!!!!!!","")))))))))))</f>
        <v/>
      </c>
      <c r="QO14" s="13" t="str">
        <f>IF('Tableau (3)'!QS12=1,"1 Comté 24M 250g",IF('Tableau (3)'!QS12=2,"2 Comté 24M 250g",IF('Tableau (3)'!QS12=3,"3 Comté 24M 250g",IF('Tableau (3)'!QS12=4,"4 Comté 24M 250g",IF('Tableau (3)'!QS12=5,"5 Comté 24M 250g",IF('Tableau (3)'!QS12=6,"6 Comté 24M 250g",IF('Tableau (3)'!QS12=7,"7 Comté 24M 250g",IF('Tableau (3)'!QS12=8,"8 Comté 24M 250g",IF('Tableau (3)'!QS12=9,"9 Comté 24M 250g",IF('Tableau (3)'!QS12=10,"10 Comté 24M 250g",IF('Tableau (3)'!QS12&gt;10,"!!!!!!!!!!!!!!","")))))))))))</f>
        <v/>
      </c>
      <c r="QP14" s="14" t="str">
        <f>IF('Tableau (3)'!QS33=1,"1 Tomme Chèvre 500g",IF('Tableau (3)'!QS33=2,"2 Tomme Chèvre 500g",IF('Tableau (3)'!QS33=3,"3 Tomme Chèvre 500g",IF('Tableau (3)'!QS33=4,"4 Tomme Chèvre 500g",IF('Tableau (3)'!QS33=5,"5 Tomme Chèvre 500g",IF('Tableau (3)'!QS33=6,"6 Tomme Chèvre 500g",IF('Tableau (3)'!QS33=7,"7 Tomme Chèvre 500g",IF('Tableau (3)'!QS33=8,"8 Tomme Chèvre 500g",IF('Tableau (3)'!QS33=9,"9 Tomme Chèvre 500g",IF('Tableau (3)'!QS33=10,"10 Tomme Chèvre 500g",IF('Tableau (3)'!QS33&gt;10,"!!!!!!!!!!!!!!","")))))))))))</f>
        <v/>
      </c>
      <c r="QQ14" s="13" t="str">
        <f>IF('Tableau (3)'!QU12=1,"1 Comté 24M 250g",IF('Tableau (3)'!QU12=2,"2 Comté 24M 250g",IF('Tableau (3)'!QU12=3,"3 Comté 24M 250g",IF('Tableau (3)'!QU12=4,"4 Comté 24M 250g",IF('Tableau (3)'!QU12=5,"5 Comté 24M 250g",IF('Tableau (3)'!QU12=6,"6 Comté 24M 250g",IF('Tableau (3)'!QU12=7,"7 Comté 24M 250g",IF('Tableau (3)'!QU12=8,"8 Comté 24M 250g",IF('Tableau (3)'!QU12=9,"9 Comté 24M 250g",IF('Tableau (3)'!QU12=10,"10 Comté 24M 250g",IF('Tableau (3)'!QU12&gt;10,"!!!!!!!!!!!!!!","")))))))))))</f>
        <v/>
      </c>
      <c r="QR14" s="14" t="str">
        <f>IF('Tableau (3)'!QU33=1,"1 Tomme Chèvre 500g",IF('Tableau (3)'!QU33=2,"2 Tomme Chèvre 500g",IF('Tableau (3)'!QU33=3,"3 Tomme Chèvre 500g",IF('Tableau (3)'!QU33=4,"4 Tomme Chèvre 500g",IF('Tableau (3)'!QU33=5,"5 Tomme Chèvre 500g",IF('Tableau (3)'!QU33=6,"6 Tomme Chèvre 500g",IF('Tableau (3)'!QU33=7,"7 Tomme Chèvre 500g",IF('Tableau (3)'!QU33=8,"8 Tomme Chèvre 500g",IF('Tableau (3)'!QU33=9,"9 Tomme Chèvre 500g",IF('Tableau (3)'!QU33=10,"10 Tomme Chèvre 500g",IF('Tableau (3)'!QU33&gt;10,"!!!!!!!!!!!!!!","")))))))))))</f>
        <v/>
      </c>
      <c r="QS14" s="13" t="str">
        <f>IF('Tableau (3)'!QW12=1,"1 Comté 24M 250g",IF('Tableau (3)'!QW12=2,"2 Comté 24M 250g",IF('Tableau (3)'!QW12=3,"3 Comté 24M 250g",IF('Tableau (3)'!QW12=4,"4 Comté 24M 250g",IF('Tableau (3)'!QW12=5,"5 Comté 24M 250g",IF('Tableau (3)'!QW12=6,"6 Comté 24M 250g",IF('Tableau (3)'!QW12=7,"7 Comté 24M 250g",IF('Tableau (3)'!QW12=8,"8 Comté 24M 250g",IF('Tableau (3)'!QW12=9,"9 Comté 24M 250g",IF('Tableau (3)'!QW12=10,"10 Comté 24M 250g",IF('Tableau (3)'!QW12&gt;10,"!!!!!!!!!!!!!!","")))))))))))</f>
        <v/>
      </c>
      <c r="QT14" s="14" t="str">
        <f>IF('Tableau (3)'!QW33=1,"1 Tomme Chèvre 500g",IF('Tableau (3)'!QW33=2,"2 Tomme Chèvre 500g",IF('Tableau (3)'!QW33=3,"3 Tomme Chèvre 500g",IF('Tableau (3)'!QW33=4,"4 Tomme Chèvre 500g",IF('Tableau (3)'!QW33=5,"5 Tomme Chèvre 500g",IF('Tableau (3)'!QW33=6,"6 Tomme Chèvre 500g",IF('Tableau (3)'!QW33=7,"7 Tomme Chèvre 500g",IF('Tableau (3)'!QW33=8,"8 Tomme Chèvre 500g",IF('Tableau (3)'!QW33=9,"9 Tomme Chèvre 500g",IF('Tableau (3)'!QW33=10,"10 Tomme Chèvre 500g",IF('Tableau (3)'!QW33&gt;10,"!!!!!!!!!!!!!!","")))))))))))</f>
        <v/>
      </c>
      <c r="QU14" s="13" t="str">
        <f>IF('Tableau (3)'!QY12=1,"1 Comté 24M 250g",IF('Tableau (3)'!QY12=2,"2 Comté 24M 250g",IF('Tableau (3)'!QY12=3,"3 Comté 24M 250g",IF('Tableau (3)'!QY12=4,"4 Comté 24M 250g",IF('Tableau (3)'!QY12=5,"5 Comté 24M 250g",IF('Tableau (3)'!QY12=6,"6 Comté 24M 250g",IF('Tableau (3)'!QY12=7,"7 Comté 24M 250g",IF('Tableau (3)'!QY12=8,"8 Comté 24M 250g",IF('Tableau (3)'!QY12=9,"9 Comté 24M 250g",IF('Tableau (3)'!QY12=10,"10 Comté 24M 250g",IF('Tableau (3)'!QY12&gt;10,"!!!!!!!!!!!!!!","")))))))))))</f>
        <v/>
      </c>
      <c r="QV14" s="14" t="str">
        <f>IF('Tableau (3)'!QY33=1,"1 Tomme Chèvre 500g",IF('Tableau (3)'!QY33=2,"2 Tomme Chèvre 500g",IF('Tableau (3)'!QY33=3,"3 Tomme Chèvre 500g",IF('Tableau (3)'!QY33=4,"4 Tomme Chèvre 500g",IF('Tableau (3)'!QY33=5,"5 Tomme Chèvre 500g",IF('Tableau (3)'!QY33=6,"6 Tomme Chèvre 500g",IF('Tableau (3)'!QY33=7,"7 Tomme Chèvre 500g",IF('Tableau (3)'!QY33=8,"8 Tomme Chèvre 500g",IF('Tableau (3)'!QY33=9,"9 Tomme Chèvre 500g",IF('Tableau (3)'!QY33=10,"10 Tomme Chèvre 500g",IF('Tableau (3)'!QY33&gt;10,"!!!!!!!!!!!!!!","")))))))))))</f>
        <v/>
      </c>
      <c r="QW14" s="13" t="str">
        <f>IF('Tableau (3)'!RA12=1,"1 Comté 24M 250g",IF('Tableau (3)'!RA12=2,"2 Comté 24M 250g",IF('Tableau (3)'!RA12=3,"3 Comté 24M 250g",IF('Tableau (3)'!RA12=4,"4 Comté 24M 250g",IF('Tableau (3)'!RA12=5,"5 Comté 24M 250g",IF('Tableau (3)'!RA12=6,"6 Comté 24M 250g",IF('Tableau (3)'!RA12=7,"7 Comté 24M 250g",IF('Tableau (3)'!RA12=8,"8 Comté 24M 250g",IF('Tableau (3)'!RA12=9,"9 Comté 24M 250g",IF('Tableau (3)'!RA12=10,"10 Comté 24M 250g",IF('Tableau (3)'!RA12&gt;10,"!!!!!!!!!!!!!!","")))))))))))</f>
        <v/>
      </c>
      <c r="QX14" s="14" t="str">
        <f>IF('Tableau (3)'!RA33=1,"1 Tomme Chèvre 500g",IF('Tableau (3)'!RA33=2,"2 Tomme Chèvre 500g",IF('Tableau (3)'!RA33=3,"3 Tomme Chèvre 500g",IF('Tableau (3)'!RA33=4,"4 Tomme Chèvre 500g",IF('Tableau (3)'!RA33=5,"5 Tomme Chèvre 500g",IF('Tableau (3)'!RA33=6,"6 Tomme Chèvre 500g",IF('Tableau (3)'!RA33=7,"7 Tomme Chèvre 500g",IF('Tableau (3)'!RA33=8,"8 Tomme Chèvre 500g",IF('Tableau (3)'!RA33=9,"9 Tomme Chèvre 500g",IF('Tableau (3)'!RA33=10,"10 Tomme Chèvre 500g",IF('Tableau (3)'!RA33&gt;10,"!!!!!!!!!!!!!!","")))))))))))</f>
        <v/>
      </c>
      <c r="QY14" s="13" t="str">
        <f>IF('Tableau (3)'!RC12=1,"1 Comté 24M 250g",IF('Tableau (3)'!RC12=2,"2 Comté 24M 250g",IF('Tableau (3)'!RC12=3,"3 Comté 24M 250g",IF('Tableau (3)'!RC12=4,"4 Comté 24M 250g",IF('Tableau (3)'!RC12=5,"5 Comté 24M 250g",IF('Tableau (3)'!RC12=6,"6 Comté 24M 250g",IF('Tableau (3)'!RC12=7,"7 Comté 24M 250g",IF('Tableau (3)'!RC12=8,"8 Comté 24M 250g",IF('Tableau (3)'!RC12=9,"9 Comté 24M 250g",IF('Tableau (3)'!RC12=10,"10 Comté 24M 250g",IF('Tableau (3)'!RC12&gt;10,"!!!!!!!!!!!!!!","")))))))))))</f>
        <v/>
      </c>
      <c r="QZ14" s="14" t="str">
        <f>IF('Tableau (3)'!RC33=1,"1 Tomme Chèvre 500g",IF('Tableau (3)'!RC33=2,"2 Tomme Chèvre 500g",IF('Tableau (3)'!RC33=3,"3 Tomme Chèvre 500g",IF('Tableau (3)'!RC33=4,"4 Tomme Chèvre 500g",IF('Tableau (3)'!RC33=5,"5 Tomme Chèvre 500g",IF('Tableau (3)'!RC33=6,"6 Tomme Chèvre 500g",IF('Tableau (3)'!RC33=7,"7 Tomme Chèvre 500g",IF('Tableau (3)'!RC33=8,"8 Tomme Chèvre 500g",IF('Tableau (3)'!RC33=9,"9 Tomme Chèvre 500g",IF('Tableau (3)'!RC33=10,"10 Tomme Chèvre 500g",IF('Tableau (3)'!RC33&gt;10,"!!!!!!!!!!!!!!","")))))))))))</f>
        <v/>
      </c>
      <c r="RA14" s="13" t="str">
        <f>IF('Tableau (3)'!RE12=1,"1 Comté 24M 250g",IF('Tableau (3)'!RE12=2,"2 Comté 24M 250g",IF('Tableau (3)'!RE12=3,"3 Comté 24M 250g",IF('Tableau (3)'!RE12=4,"4 Comté 24M 250g",IF('Tableau (3)'!RE12=5,"5 Comté 24M 250g",IF('Tableau (3)'!RE12=6,"6 Comté 24M 250g",IF('Tableau (3)'!RE12=7,"7 Comté 24M 250g",IF('Tableau (3)'!RE12=8,"8 Comté 24M 250g",IF('Tableau (3)'!RE12=9,"9 Comté 24M 250g",IF('Tableau (3)'!RE12=10,"10 Comté 24M 250g",IF('Tableau (3)'!RE12&gt;10,"!!!!!!!!!!!!!!","")))))))))))</f>
        <v/>
      </c>
      <c r="RB14" s="14" t="str">
        <f>IF('Tableau (3)'!RE33=1,"1 Tomme Chèvre 500g",IF('Tableau (3)'!RE33=2,"2 Tomme Chèvre 500g",IF('Tableau (3)'!RE33=3,"3 Tomme Chèvre 500g",IF('Tableau (3)'!RE33=4,"4 Tomme Chèvre 500g",IF('Tableau (3)'!RE33=5,"5 Tomme Chèvre 500g",IF('Tableau (3)'!RE33=6,"6 Tomme Chèvre 500g",IF('Tableau (3)'!RE33=7,"7 Tomme Chèvre 500g",IF('Tableau (3)'!RE33=8,"8 Tomme Chèvre 500g",IF('Tableau (3)'!RE33=9,"9 Tomme Chèvre 500g",IF('Tableau (3)'!RE33=10,"10 Tomme Chèvre 500g",IF('Tableau (3)'!RE33&gt;10,"!!!!!!!!!!!!!!","")))))))))))</f>
        <v/>
      </c>
      <c r="RC14" s="13" t="str">
        <f>IF('Tableau (3)'!RG12=1,"1 Comté 24M 250g",IF('Tableau (3)'!RG12=2,"2 Comté 24M 250g",IF('Tableau (3)'!RG12=3,"3 Comté 24M 250g",IF('Tableau (3)'!RG12=4,"4 Comté 24M 250g",IF('Tableau (3)'!RG12=5,"5 Comté 24M 250g",IF('Tableau (3)'!RG12=6,"6 Comté 24M 250g",IF('Tableau (3)'!RG12=7,"7 Comté 24M 250g",IF('Tableau (3)'!RG12=8,"8 Comté 24M 250g",IF('Tableau (3)'!RG12=9,"9 Comté 24M 250g",IF('Tableau (3)'!RG12=10,"10 Comté 24M 250g",IF('Tableau (3)'!RG12&gt;10,"!!!!!!!!!!!!!!","")))))))))))</f>
        <v/>
      </c>
      <c r="RD14" s="14" t="str">
        <f>IF('Tableau (3)'!RG33=1,"1 Tomme Chèvre 500g",IF('Tableau (3)'!RG33=2,"2 Tomme Chèvre 500g",IF('Tableau (3)'!RG33=3,"3 Tomme Chèvre 500g",IF('Tableau (3)'!RG33=4,"4 Tomme Chèvre 500g",IF('Tableau (3)'!RG33=5,"5 Tomme Chèvre 500g",IF('Tableau (3)'!RG33=6,"6 Tomme Chèvre 500g",IF('Tableau (3)'!RG33=7,"7 Tomme Chèvre 500g",IF('Tableau (3)'!RG33=8,"8 Tomme Chèvre 500g",IF('Tableau (3)'!RG33=9,"9 Tomme Chèvre 500g",IF('Tableau (3)'!RG33=10,"10 Tomme Chèvre 500g",IF('Tableau (3)'!RG33&gt;10,"!!!!!!!!!!!!!!","")))))))))))</f>
        <v/>
      </c>
      <c r="RE14" s="13" t="str">
        <f>IF('Tableau (3)'!RI12=1,"1 Comté 24M 250g",IF('Tableau (3)'!RI12=2,"2 Comté 24M 250g",IF('Tableau (3)'!RI12=3,"3 Comté 24M 250g",IF('Tableau (3)'!RI12=4,"4 Comté 24M 250g",IF('Tableau (3)'!RI12=5,"5 Comté 24M 250g",IF('Tableau (3)'!RI12=6,"6 Comté 24M 250g",IF('Tableau (3)'!RI12=7,"7 Comté 24M 250g",IF('Tableau (3)'!RI12=8,"8 Comté 24M 250g",IF('Tableau (3)'!RI12=9,"9 Comté 24M 250g",IF('Tableau (3)'!RI12=10,"10 Comté 24M 250g",IF('Tableau (3)'!RI12&gt;10,"!!!!!!!!!!!!!!","")))))))))))</f>
        <v/>
      </c>
      <c r="RF14" s="14" t="str">
        <f>IF('Tableau (3)'!RI33=1,"1 Tomme Chèvre 500g",IF('Tableau (3)'!RI33=2,"2 Tomme Chèvre 500g",IF('Tableau (3)'!RI33=3,"3 Tomme Chèvre 500g",IF('Tableau (3)'!RI33=4,"4 Tomme Chèvre 500g",IF('Tableau (3)'!RI33=5,"5 Tomme Chèvre 500g",IF('Tableau (3)'!RI33=6,"6 Tomme Chèvre 500g",IF('Tableau (3)'!RI33=7,"7 Tomme Chèvre 500g",IF('Tableau (3)'!RI33=8,"8 Tomme Chèvre 500g",IF('Tableau (3)'!RI33=9,"9 Tomme Chèvre 500g",IF('Tableau (3)'!RI33=10,"10 Tomme Chèvre 500g",IF('Tableau (3)'!RI33&gt;10,"!!!!!!!!!!!!!!","")))))))))))</f>
        <v/>
      </c>
      <c r="RG14" s="13" t="str">
        <f>IF('Tableau (3)'!RK12=1,"1 Comté 24M 250g",IF('Tableau (3)'!RK12=2,"2 Comté 24M 250g",IF('Tableau (3)'!RK12=3,"3 Comté 24M 250g",IF('Tableau (3)'!RK12=4,"4 Comté 24M 250g",IF('Tableau (3)'!RK12=5,"5 Comté 24M 250g",IF('Tableau (3)'!RK12=6,"6 Comté 24M 250g",IF('Tableau (3)'!RK12=7,"7 Comté 24M 250g",IF('Tableau (3)'!RK12=8,"8 Comté 24M 250g",IF('Tableau (3)'!RK12=9,"9 Comté 24M 250g",IF('Tableau (3)'!RK12=10,"10 Comté 24M 250g",IF('Tableau (3)'!RK12&gt;10,"!!!!!!!!!!!!!!","")))))))))))</f>
        <v/>
      </c>
      <c r="RH14" s="14" t="str">
        <f>IF('Tableau (3)'!RK33=1,"1 Tomme Chèvre 500g",IF('Tableau (3)'!RK33=2,"2 Tomme Chèvre 500g",IF('Tableau (3)'!RK33=3,"3 Tomme Chèvre 500g",IF('Tableau (3)'!RK33=4,"4 Tomme Chèvre 500g",IF('Tableau (3)'!RK33=5,"5 Tomme Chèvre 500g",IF('Tableau (3)'!RK33=6,"6 Tomme Chèvre 500g",IF('Tableau (3)'!RK33=7,"7 Tomme Chèvre 500g",IF('Tableau (3)'!RK33=8,"8 Tomme Chèvre 500g",IF('Tableau (3)'!RK33=9,"9 Tomme Chèvre 500g",IF('Tableau (3)'!RK33=10,"10 Tomme Chèvre 500g",IF('Tableau (3)'!RK33&gt;10,"!!!!!!!!!!!!!!","")))))))))))</f>
        <v/>
      </c>
      <c r="RI14" s="13" t="str">
        <f>IF('Tableau (3)'!RM12=1,"1 Comté 24M 250g",IF('Tableau (3)'!RM12=2,"2 Comté 24M 250g",IF('Tableau (3)'!RM12=3,"3 Comté 24M 250g",IF('Tableau (3)'!RM12=4,"4 Comté 24M 250g",IF('Tableau (3)'!RM12=5,"5 Comté 24M 250g",IF('Tableau (3)'!RM12=6,"6 Comté 24M 250g",IF('Tableau (3)'!RM12=7,"7 Comté 24M 250g",IF('Tableau (3)'!RM12=8,"8 Comté 24M 250g",IF('Tableau (3)'!RM12=9,"9 Comté 24M 250g",IF('Tableau (3)'!RM12=10,"10 Comté 24M 250g",IF('Tableau (3)'!RM12&gt;10,"!!!!!!!!!!!!!!","")))))))))))</f>
        <v/>
      </c>
      <c r="RJ14" s="14" t="str">
        <f>IF('Tableau (3)'!RM33=1,"1 Tomme Chèvre 500g",IF('Tableau (3)'!RM33=2,"2 Tomme Chèvre 500g",IF('Tableau (3)'!RM33=3,"3 Tomme Chèvre 500g",IF('Tableau (3)'!RM33=4,"4 Tomme Chèvre 500g",IF('Tableau (3)'!RM33=5,"5 Tomme Chèvre 500g",IF('Tableau (3)'!RM33=6,"6 Tomme Chèvre 500g",IF('Tableau (3)'!RM33=7,"7 Tomme Chèvre 500g",IF('Tableau (3)'!RM33=8,"8 Tomme Chèvre 500g",IF('Tableau (3)'!RM33=9,"9 Tomme Chèvre 500g",IF('Tableau (3)'!RM33=10,"10 Tomme Chèvre 500g",IF('Tableau (3)'!RM33&gt;10,"!!!!!!!!!!!!!!","")))))))))))</f>
        <v/>
      </c>
      <c r="RK14" s="13" t="str">
        <f>IF('Tableau (3)'!RO12=1,"1 Comté 24M 250g",IF('Tableau (3)'!RO12=2,"2 Comté 24M 250g",IF('Tableau (3)'!RO12=3,"3 Comté 24M 250g",IF('Tableau (3)'!RO12=4,"4 Comté 24M 250g",IF('Tableau (3)'!RO12=5,"5 Comté 24M 250g",IF('Tableau (3)'!RO12=6,"6 Comté 24M 250g",IF('Tableau (3)'!RO12=7,"7 Comté 24M 250g",IF('Tableau (3)'!RO12=8,"8 Comté 24M 250g",IF('Tableau (3)'!RO12=9,"9 Comté 24M 250g",IF('Tableau (3)'!RO12=10,"10 Comté 24M 250g",IF('Tableau (3)'!RO12&gt;10,"!!!!!!!!!!!!!!","")))))))))))</f>
        <v/>
      </c>
      <c r="RL14" s="14" t="str">
        <f>IF('Tableau (3)'!RO33=1,"1 Tomme Chèvre 500g",IF('Tableau (3)'!RO33=2,"2 Tomme Chèvre 500g",IF('Tableau (3)'!RO33=3,"3 Tomme Chèvre 500g",IF('Tableau (3)'!RO33=4,"4 Tomme Chèvre 500g",IF('Tableau (3)'!RO33=5,"5 Tomme Chèvre 500g",IF('Tableau (3)'!RO33=6,"6 Tomme Chèvre 500g",IF('Tableau (3)'!RO33=7,"7 Tomme Chèvre 500g",IF('Tableau (3)'!RO33=8,"8 Tomme Chèvre 500g",IF('Tableau (3)'!RO33=9,"9 Tomme Chèvre 500g",IF('Tableau (3)'!RO33=10,"10 Tomme Chèvre 500g",IF('Tableau (3)'!RO33&gt;10,"!!!!!!!!!!!!!!","")))))))))))</f>
        <v/>
      </c>
      <c r="RM14" s="13" t="str">
        <f>IF('Tableau (3)'!RQ12=1,"1 Comté 24M 250g",IF('Tableau (3)'!RQ12=2,"2 Comté 24M 250g",IF('Tableau (3)'!RQ12=3,"3 Comté 24M 250g",IF('Tableau (3)'!RQ12=4,"4 Comté 24M 250g",IF('Tableau (3)'!RQ12=5,"5 Comté 24M 250g",IF('Tableau (3)'!RQ12=6,"6 Comté 24M 250g",IF('Tableau (3)'!RQ12=7,"7 Comté 24M 250g",IF('Tableau (3)'!RQ12=8,"8 Comté 24M 250g",IF('Tableau (3)'!RQ12=9,"9 Comté 24M 250g",IF('Tableau (3)'!RQ12=10,"10 Comté 24M 250g",IF('Tableau (3)'!RQ12&gt;10,"!!!!!!!!!!!!!!","")))))))))))</f>
        <v/>
      </c>
      <c r="RN14" s="14" t="str">
        <f>IF('Tableau (3)'!RQ33=1,"1 Tomme Chèvre 500g",IF('Tableau (3)'!RQ33=2,"2 Tomme Chèvre 500g",IF('Tableau (3)'!RQ33=3,"3 Tomme Chèvre 500g",IF('Tableau (3)'!RQ33=4,"4 Tomme Chèvre 500g",IF('Tableau (3)'!RQ33=5,"5 Tomme Chèvre 500g",IF('Tableau (3)'!RQ33=6,"6 Tomme Chèvre 500g",IF('Tableau (3)'!RQ33=7,"7 Tomme Chèvre 500g",IF('Tableau (3)'!RQ33=8,"8 Tomme Chèvre 500g",IF('Tableau (3)'!RQ33=9,"9 Tomme Chèvre 500g",IF('Tableau (3)'!RQ33=10,"10 Tomme Chèvre 500g",IF('Tableau (3)'!RQ33&gt;10,"!!!!!!!!!!!!!!","")))))))))))</f>
        <v/>
      </c>
      <c r="RO14" s="13" t="str">
        <f>IF('Tableau (3)'!RS12=1,"1 Comté 24M 250g",IF('Tableau (3)'!RS12=2,"2 Comté 24M 250g",IF('Tableau (3)'!RS12=3,"3 Comté 24M 250g",IF('Tableau (3)'!RS12=4,"4 Comté 24M 250g",IF('Tableau (3)'!RS12=5,"5 Comté 24M 250g",IF('Tableau (3)'!RS12=6,"6 Comté 24M 250g",IF('Tableau (3)'!RS12=7,"7 Comté 24M 250g",IF('Tableau (3)'!RS12=8,"8 Comté 24M 250g",IF('Tableau (3)'!RS12=9,"9 Comté 24M 250g",IF('Tableau (3)'!RS12=10,"10 Comté 24M 250g",IF('Tableau (3)'!RS12&gt;10,"!!!!!!!!!!!!!!","")))))))))))</f>
        <v/>
      </c>
      <c r="RP14" s="14" t="str">
        <f>IF('Tableau (3)'!RS33=1,"1 Tomme Chèvre 500g",IF('Tableau (3)'!RS33=2,"2 Tomme Chèvre 500g",IF('Tableau (3)'!RS33=3,"3 Tomme Chèvre 500g",IF('Tableau (3)'!RS33=4,"4 Tomme Chèvre 500g",IF('Tableau (3)'!RS33=5,"5 Tomme Chèvre 500g",IF('Tableau (3)'!RS33=6,"6 Tomme Chèvre 500g",IF('Tableau (3)'!RS33=7,"7 Tomme Chèvre 500g",IF('Tableau (3)'!RS33=8,"8 Tomme Chèvre 500g",IF('Tableau (3)'!RS33=9,"9 Tomme Chèvre 500g",IF('Tableau (3)'!RS33=10,"10 Tomme Chèvre 500g",IF('Tableau (3)'!RS33&gt;10,"!!!!!!!!!!!!!!","")))))))))))</f>
        <v/>
      </c>
      <c r="RQ14" s="13" t="str">
        <f>IF('Tableau (3)'!RU12=1,"1 Comté 24M 250g",IF('Tableau (3)'!RU12=2,"2 Comté 24M 250g",IF('Tableau (3)'!RU12=3,"3 Comté 24M 250g",IF('Tableau (3)'!RU12=4,"4 Comté 24M 250g",IF('Tableau (3)'!RU12=5,"5 Comté 24M 250g",IF('Tableau (3)'!RU12=6,"6 Comté 24M 250g",IF('Tableau (3)'!RU12=7,"7 Comté 24M 250g",IF('Tableau (3)'!RU12=8,"8 Comté 24M 250g",IF('Tableau (3)'!RU12=9,"9 Comté 24M 250g",IF('Tableau (3)'!RU12=10,"10 Comté 24M 250g",IF('Tableau (3)'!RU12&gt;10,"!!!!!!!!!!!!!!","")))))))))))</f>
        <v/>
      </c>
      <c r="RR14" s="14" t="str">
        <f>IF('Tableau (3)'!RU33=1,"1 Tomme Chèvre 500g",IF('Tableau (3)'!RU33=2,"2 Tomme Chèvre 500g",IF('Tableau (3)'!RU33=3,"3 Tomme Chèvre 500g",IF('Tableau (3)'!RU33=4,"4 Tomme Chèvre 500g",IF('Tableau (3)'!RU33=5,"5 Tomme Chèvre 500g",IF('Tableau (3)'!RU33=6,"6 Tomme Chèvre 500g",IF('Tableau (3)'!RU33=7,"7 Tomme Chèvre 500g",IF('Tableau (3)'!RU33=8,"8 Tomme Chèvre 500g",IF('Tableau (3)'!RU33=9,"9 Tomme Chèvre 500g",IF('Tableau (3)'!RU33=10,"10 Tomme Chèvre 500g",IF('Tableau (3)'!RU33&gt;10,"!!!!!!!!!!!!!!","")))))))))))</f>
        <v/>
      </c>
      <c r="RS14" s="13" t="str">
        <f>IF('Tableau (3)'!RW12=1,"1 Comté 24M 250g",IF('Tableau (3)'!RW12=2,"2 Comté 24M 250g",IF('Tableau (3)'!RW12=3,"3 Comté 24M 250g",IF('Tableau (3)'!RW12=4,"4 Comté 24M 250g",IF('Tableau (3)'!RW12=5,"5 Comté 24M 250g",IF('Tableau (3)'!RW12=6,"6 Comté 24M 250g",IF('Tableau (3)'!RW12=7,"7 Comté 24M 250g",IF('Tableau (3)'!RW12=8,"8 Comté 24M 250g",IF('Tableau (3)'!RW12=9,"9 Comté 24M 250g",IF('Tableau (3)'!RW12=10,"10 Comté 24M 250g",IF('Tableau (3)'!RW12&gt;10,"!!!!!!!!!!!!!!","")))))))))))</f>
        <v/>
      </c>
      <c r="RT14" s="14" t="str">
        <f>IF('Tableau (3)'!RW33=1,"1 Tomme Chèvre 500g",IF('Tableau (3)'!RW33=2,"2 Tomme Chèvre 500g",IF('Tableau (3)'!RW33=3,"3 Tomme Chèvre 500g",IF('Tableau (3)'!RW33=4,"4 Tomme Chèvre 500g",IF('Tableau (3)'!RW33=5,"5 Tomme Chèvre 500g",IF('Tableau (3)'!RW33=6,"6 Tomme Chèvre 500g",IF('Tableau (3)'!RW33=7,"7 Tomme Chèvre 500g",IF('Tableau (3)'!RW33=8,"8 Tomme Chèvre 500g",IF('Tableau (3)'!RW33=9,"9 Tomme Chèvre 500g",IF('Tableau (3)'!RW33=10,"10 Tomme Chèvre 500g",IF('Tableau (3)'!RW33&gt;10,"!!!!!!!!!!!!!!","")))))))))))</f>
        <v/>
      </c>
      <c r="RU14" s="13" t="str">
        <f>IF('Tableau (3)'!RY12=1,"1 Comté 24M 250g",IF('Tableau (3)'!RY12=2,"2 Comté 24M 250g",IF('Tableau (3)'!RY12=3,"3 Comté 24M 250g",IF('Tableau (3)'!RY12=4,"4 Comté 24M 250g",IF('Tableau (3)'!RY12=5,"5 Comté 24M 250g",IF('Tableau (3)'!RY12=6,"6 Comté 24M 250g",IF('Tableau (3)'!RY12=7,"7 Comté 24M 250g",IF('Tableau (3)'!RY12=8,"8 Comté 24M 250g",IF('Tableau (3)'!RY12=9,"9 Comté 24M 250g",IF('Tableau (3)'!RY12=10,"10 Comté 24M 250g",IF('Tableau (3)'!RY12&gt;10,"!!!!!!!!!!!!!!","")))))))))))</f>
        <v/>
      </c>
      <c r="RV14" s="14" t="str">
        <f>IF('Tableau (3)'!RY33=1,"1 Tomme Chèvre 500g",IF('Tableau (3)'!RY33=2,"2 Tomme Chèvre 500g",IF('Tableau (3)'!RY33=3,"3 Tomme Chèvre 500g",IF('Tableau (3)'!RY33=4,"4 Tomme Chèvre 500g",IF('Tableau (3)'!RY33=5,"5 Tomme Chèvre 500g",IF('Tableau (3)'!RY33=6,"6 Tomme Chèvre 500g",IF('Tableau (3)'!RY33=7,"7 Tomme Chèvre 500g",IF('Tableau (3)'!RY33=8,"8 Tomme Chèvre 500g",IF('Tableau (3)'!RY33=9,"9 Tomme Chèvre 500g",IF('Tableau (3)'!RY33=10,"10 Tomme Chèvre 500g",IF('Tableau (3)'!RY33&gt;10,"!!!!!!!!!!!!!!","")))))))))))</f>
        <v/>
      </c>
      <c r="RW14" s="13" t="str">
        <f>IF('Tableau (3)'!SA12=1,"1 Comté 24M 250g",IF('Tableau (3)'!SA12=2,"2 Comté 24M 250g",IF('Tableau (3)'!SA12=3,"3 Comté 24M 250g",IF('Tableau (3)'!SA12=4,"4 Comté 24M 250g",IF('Tableau (3)'!SA12=5,"5 Comté 24M 250g",IF('Tableau (3)'!SA12=6,"6 Comté 24M 250g",IF('Tableau (3)'!SA12=7,"7 Comté 24M 250g",IF('Tableau (3)'!SA12=8,"8 Comté 24M 250g",IF('Tableau (3)'!SA12=9,"9 Comté 24M 250g",IF('Tableau (3)'!SA12=10,"10 Comté 24M 250g",IF('Tableau (3)'!SA12&gt;10,"!!!!!!!!!!!!!!","")))))))))))</f>
        <v/>
      </c>
      <c r="RX14" s="14" t="str">
        <f>IF('Tableau (3)'!SA33=1,"1 Tomme Chèvre 500g",IF('Tableau (3)'!SA33=2,"2 Tomme Chèvre 500g",IF('Tableau (3)'!SA33=3,"3 Tomme Chèvre 500g",IF('Tableau (3)'!SA33=4,"4 Tomme Chèvre 500g",IF('Tableau (3)'!SA33=5,"5 Tomme Chèvre 500g",IF('Tableau (3)'!SA33=6,"6 Tomme Chèvre 500g",IF('Tableau (3)'!SA33=7,"7 Tomme Chèvre 500g",IF('Tableau (3)'!SA33=8,"8 Tomme Chèvre 500g",IF('Tableau (3)'!SA33=9,"9 Tomme Chèvre 500g",IF('Tableau (3)'!SA33=10,"10 Tomme Chèvre 500g",IF('Tableau (3)'!SA33&gt;10,"!!!!!!!!!!!!!!","")))))))))))</f>
        <v/>
      </c>
      <c r="RY14" s="13" t="str">
        <f>IF('Tableau (3)'!SC12=1,"1 Comté 24M 250g",IF('Tableau (3)'!SC12=2,"2 Comté 24M 250g",IF('Tableau (3)'!SC12=3,"3 Comté 24M 250g",IF('Tableau (3)'!SC12=4,"4 Comté 24M 250g",IF('Tableau (3)'!SC12=5,"5 Comté 24M 250g",IF('Tableau (3)'!SC12=6,"6 Comté 24M 250g",IF('Tableau (3)'!SC12=7,"7 Comté 24M 250g",IF('Tableau (3)'!SC12=8,"8 Comté 24M 250g",IF('Tableau (3)'!SC12=9,"9 Comté 24M 250g",IF('Tableau (3)'!SC12=10,"10 Comté 24M 250g",IF('Tableau (3)'!SC12&gt;10,"!!!!!!!!!!!!!!","")))))))))))</f>
        <v/>
      </c>
      <c r="RZ14" s="14" t="str">
        <f>IF('Tableau (3)'!SC33=1,"1 Tomme Chèvre 500g",IF('Tableau (3)'!SC33=2,"2 Tomme Chèvre 500g",IF('Tableau (3)'!SC33=3,"3 Tomme Chèvre 500g",IF('Tableau (3)'!SC33=4,"4 Tomme Chèvre 500g",IF('Tableau (3)'!SC33=5,"5 Tomme Chèvre 500g",IF('Tableau (3)'!SC33=6,"6 Tomme Chèvre 500g",IF('Tableau (3)'!SC33=7,"7 Tomme Chèvre 500g",IF('Tableau (3)'!SC33=8,"8 Tomme Chèvre 500g",IF('Tableau (3)'!SC33=9,"9 Tomme Chèvre 500g",IF('Tableau (3)'!SC33=10,"10 Tomme Chèvre 500g",IF('Tableau (3)'!SC33&gt;10,"!!!!!!!!!!!!!!","")))))))))))</f>
        <v/>
      </c>
      <c r="SA14" s="13" t="str">
        <f>IF('Tableau (3)'!SE12=1,"1 Comté 24M 250g",IF('Tableau (3)'!SE12=2,"2 Comté 24M 250g",IF('Tableau (3)'!SE12=3,"3 Comté 24M 250g",IF('Tableau (3)'!SE12=4,"4 Comté 24M 250g",IF('Tableau (3)'!SE12=5,"5 Comté 24M 250g",IF('Tableau (3)'!SE12=6,"6 Comté 24M 250g",IF('Tableau (3)'!SE12=7,"7 Comté 24M 250g",IF('Tableau (3)'!SE12=8,"8 Comté 24M 250g",IF('Tableau (3)'!SE12=9,"9 Comté 24M 250g",IF('Tableau (3)'!SE12=10,"10 Comté 24M 250g",IF('Tableau (3)'!SE12&gt;10,"!!!!!!!!!!!!!!","")))))))))))</f>
        <v/>
      </c>
      <c r="SB14" s="14" t="str">
        <f>IF('Tableau (3)'!SE33=1,"1 Tomme Chèvre 500g",IF('Tableau (3)'!SE33=2,"2 Tomme Chèvre 500g",IF('Tableau (3)'!SE33=3,"3 Tomme Chèvre 500g",IF('Tableau (3)'!SE33=4,"4 Tomme Chèvre 500g",IF('Tableau (3)'!SE33=5,"5 Tomme Chèvre 500g",IF('Tableau (3)'!SE33=6,"6 Tomme Chèvre 500g",IF('Tableau (3)'!SE33=7,"7 Tomme Chèvre 500g",IF('Tableau (3)'!SE33=8,"8 Tomme Chèvre 500g",IF('Tableau (3)'!SE33=9,"9 Tomme Chèvre 500g",IF('Tableau (3)'!SE33=10,"10 Tomme Chèvre 500g",IF('Tableau (3)'!SE33&gt;10,"!!!!!!!!!!!!!!","")))))))))))</f>
        <v/>
      </c>
      <c r="SC14" s="13" t="str">
        <f>IF('Tableau (3)'!SG12=1,"1 Comté 24M 250g",IF('Tableau (3)'!SG12=2,"2 Comté 24M 250g",IF('Tableau (3)'!SG12=3,"3 Comté 24M 250g",IF('Tableau (3)'!SG12=4,"4 Comté 24M 250g",IF('Tableau (3)'!SG12=5,"5 Comté 24M 250g",IF('Tableau (3)'!SG12=6,"6 Comté 24M 250g",IF('Tableau (3)'!SG12=7,"7 Comté 24M 250g",IF('Tableau (3)'!SG12=8,"8 Comté 24M 250g",IF('Tableau (3)'!SG12=9,"9 Comté 24M 250g",IF('Tableau (3)'!SG12=10,"10 Comté 24M 250g",IF('Tableau (3)'!SG12&gt;10,"!!!!!!!!!!!!!!","")))))))))))</f>
        <v/>
      </c>
      <c r="SD14" s="14" t="str">
        <f>IF('Tableau (3)'!SG33=1,"1 Tomme Chèvre 500g",IF('Tableau (3)'!SG33=2,"2 Tomme Chèvre 500g",IF('Tableau (3)'!SG33=3,"3 Tomme Chèvre 500g",IF('Tableau (3)'!SG33=4,"4 Tomme Chèvre 500g",IF('Tableau (3)'!SG33=5,"5 Tomme Chèvre 500g",IF('Tableau (3)'!SG33=6,"6 Tomme Chèvre 500g",IF('Tableau (3)'!SG33=7,"7 Tomme Chèvre 500g",IF('Tableau (3)'!SG33=8,"8 Tomme Chèvre 500g",IF('Tableau (3)'!SG33=9,"9 Tomme Chèvre 500g",IF('Tableau (3)'!SG33=10,"10 Tomme Chèvre 500g",IF('Tableau (3)'!SG33&gt;10,"!!!!!!!!!!!!!!","")))))))))))</f>
        <v/>
      </c>
    </row>
    <row r="15" spans="1:498" ht="20" customHeight="1" x14ac:dyDescent="0.15">
      <c r="A15" s="13" t="str">
        <f>IF('Tableau (3)'!E13=1,"1 Comté 24M 500g",IF('Tableau (3)'!E13=2,"2 Comté 24M 500g",IF('Tableau (3)'!E13=3,"3 Comté 24M 500g",IF('Tableau (3)'!E13=4,"4 Comté 24M 500g",IF('Tableau (3)'!E13=5,"5 Comté 24M 500g",IF('Tableau (3)'!E13=6,"6 Comté 24M 500g",IF('Tableau (3)'!E13=7,"7 Comté 24M 500g",IF('Tableau (3)'!E13=8,"8 Comté 24M 500g",IF('Tableau (3)'!E13=9,"9 Comté 24M 500g",IF('Tableau (3)'!E13=10,"10 Comté 24M 500g",IF('Tableau (3)'!E13&gt;10,"!!!!!!!!!!!!!!","")))))))))))</f>
        <v/>
      </c>
      <c r="B15" s="14" t="str">
        <f>IF('Tableau (3)'!E34=1,"1 Tomme Brebis 250g",IF('Tableau (3)'!E34=2,"2 Tomme Brebis 250g",IF('Tableau (3)'!E34=3,"3 Tomme Brebis 250g",IF('Tableau (3)'!E34=4,"4 Tomme Brebis 250g",IF('Tableau (3)'!E34=5,"5 Tomme Brebis 250g",IF('Tableau (3)'!E34=6,"6 Tomme Brebis 250g",IF('Tableau (3)'!E34=7,"7 Tomme Brebis 250g",IF('Tableau (3)'!E34=8,"8 Tomme Brebis 250g",IF('Tableau (3)'!E34=9,"9 Tomme Brebis 250g",IF('Tableau (3)'!E34=10,"10 Tomme Brebis 250g",IF('Tableau (3)'!E34&gt;10,"!!!!!!!!!!!!!!","")))))))))))</f>
        <v/>
      </c>
      <c r="C15" s="13" t="str">
        <f>IF('Tableau (3)'!G13=1,"1 Comté 24M 500g",IF('Tableau (3)'!G13=2,"2 Comté 24M 500g",IF('Tableau (3)'!G13=3,"3 Comté 24M 500g",IF('Tableau (3)'!G13=4,"4 Comté 24M 500g",IF('Tableau (3)'!G13=5,"5 Comté 24M 500g",IF('Tableau (3)'!G13=6,"6 Comté 24M 500g",IF('Tableau (3)'!G13=7,"7 Comté 24M 500g",IF('Tableau (3)'!G13=8,"8 Comté 24M 500g",IF('Tableau (3)'!G13=9,"9 Comté 24M 500g",IF('Tableau (3)'!G13=10,"10 Comté 24M 500g",IF('Tableau (3)'!G13&gt;10,"!!!!!!!!!!!!!!","")))))))))))</f>
        <v/>
      </c>
      <c r="D15" s="14" t="str">
        <f>IF('Tableau (3)'!G34=1,"1 Tomme Brebis 250g",IF('Tableau (3)'!G34=2,"2 Tomme Brebis 250g",IF('Tableau (3)'!G34=3,"3 Tomme Brebis 250g",IF('Tableau (3)'!G34=4,"4 Tomme Brebis 250g",IF('Tableau (3)'!G34=5,"5 Tomme Brebis 250g",IF('Tableau (3)'!G34=6,"6 Tomme Brebis 250g",IF('Tableau (3)'!G34=7,"7 Tomme Brebis 250g",IF('Tableau (3)'!G34=8,"8 Tomme Brebis 250g",IF('Tableau (3)'!G34=9,"9 Tomme Brebis 250g",IF('Tableau (3)'!G34=10,"10 Tomme Brebis 250g",IF('Tableau (3)'!G34&gt;10,"!!!!!!!!!!!!!!","")))))))))))</f>
        <v/>
      </c>
      <c r="E15" s="13" t="str">
        <f>IF('Tableau (3)'!I13=1,"1 Comté 24M 500g",IF('Tableau (3)'!I13=2,"2 Comté 24M 500g",IF('Tableau (3)'!I13=3,"3 Comté 24M 500g",IF('Tableau (3)'!I13=4,"4 Comté 24M 500g",IF('Tableau (3)'!I13=5,"5 Comté 24M 500g",IF('Tableau (3)'!I13=6,"6 Comté 24M 500g",IF('Tableau (3)'!I13=7,"7 Comté 24M 500g",IF('Tableau (3)'!I13=8,"8 Comté 24M 500g",IF('Tableau (3)'!I13=9,"9 Comté 24M 500g",IF('Tableau (3)'!I13=10,"10 Comté 24M 500g",IF('Tableau (3)'!I13&gt;10,"!!!!!!!!!!!!!!","")))))))))))</f>
        <v/>
      </c>
      <c r="F15" s="14" t="str">
        <f>IF('Tableau (3)'!I34=1,"1 Tomme Brebis 250g",IF('Tableau (3)'!I34=2,"2 Tomme Brebis 250g",IF('Tableau (3)'!I34=3,"3 Tomme Brebis 250g",IF('Tableau (3)'!I34=4,"4 Tomme Brebis 250g",IF('Tableau (3)'!I34=5,"5 Tomme Brebis 250g",IF('Tableau (3)'!I34=6,"6 Tomme Brebis 250g",IF('Tableau (3)'!I34=7,"7 Tomme Brebis 250g",IF('Tableau (3)'!I34=8,"8 Tomme Brebis 250g",IF('Tableau (3)'!I34=9,"9 Tomme Brebis 250g",IF('Tableau (3)'!I34=10,"10 Tomme Brebis 250g",IF('Tableau (3)'!I34&gt;10,"!!!!!!!!!!!!!!","")))))))))))</f>
        <v/>
      </c>
      <c r="G15" s="13" t="str">
        <f>IF('Tableau (3)'!K13=1,"1 Comté 24M 500g",IF('Tableau (3)'!K13=2,"2 Comté 24M 500g",IF('Tableau (3)'!K13=3,"3 Comté 24M 500g",IF('Tableau (3)'!K13=4,"4 Comté 24M 500g",IF('Tableau (3)'!K13=5,"5 Comté 24M 500g",IF('Tableau (3)'!K13=6,"6 Comté 24M 500g",IF('Tableau (3)'!K13=7,"7 Comté 24M 500g",IF('Tableau (3)'!K13=8,"8 Comté 24M 500g",IF('Tableau (3)'!K13=9,"9 Comté 24M 500g",IF('Tableau (3)'!K13=10,"10 Comté 24M 500g",IF('Tableau (3)'!K13&gt;10,"!!!!!!!!!!!!!!","")))))))))))</f>
        <v/>
      </c>
      <c r="H15" s="14" t="str">
        <f>IF('Tableau (3)'!K34=1,"1 Tomme Brebis 250g",IF('Tableau (3)'!K34=2,"2 Tomme Brebis 250g",IF('Tableau (3)'!K34=3,"3 Tomme Brebis 250g",IF('Tableau (3)'!K34=4,"4 Tomme Brebis 250g",IF('Tableau (3)'!K34=5,"5 Tomme Brebis 250g",IF('Tableau (3)'!K34=6,"6 Tomme Brebis 250g",IF('Tableau (3)'!K34=7,"7 Tomme Brebis 250g",IF('Tableau (3)'!K34=8,"8 Tomme Brebis 250g",IF('Tableau (3)'!K34=9,"9 Tomme Brebis 250g",IF('Tableau (3)'!K34=10,"10 Tomme Brebis 250g",IF('Tableau (3)'!K34&gt;10,"!!!!!!!!!!!!!!","")))))))))))</f>
        <v/>
      </c>
      <c r="I15" s="13" t="str">
        <f>IF('Tableau (3)'!M13=1,"1 Comté 24M 500g",IF('Tableau (3)'!M13=2,"2 Comté 24M 500g",IF('Tableau (3)'!M13=3,"3 Comté 24M 500g",IF('Tableau (3)'!M13=4,"4 Comté 24M 500g",IF('Tableau (3)'!M13=5,"5 Comté 24M 500g",IF('Tableau (3)'!M13=6,"6 Comté 24M 500g",IF('Tableau (3)'!M13=7,"7 Comté 24M 500g",IF('Tableau (3)'!M13=8,"8 Comté 24M 500g",IF('Tableau (3)'!M13=9,"9 Comté 24M 500g",IF('Tableau (3)'!M13=10,"10 Comté 24M 500g",IF('Tableau (3)'!M13&gt;10,"!!!!!!!!!!!!!!","")))))))))))</f>
        <v/>
      </c>
      <c r="J15" s="14" t="str">
        <f>IF('Tableau (3)'!M34=1,"1 Tomme Brebis 250g",IF('Tableau (3)'!M34=2,"2 Tomme Brebis 250g",IF('Tableau (3)'!M34=3,"3 Tomme Brebis 250g",IF('Tableau (3)'!M34=4,"4 Tomme Brebis 250g",IF('Tableau (3)'!M34=5,"5 Tomme Brebis 250g",IF('Tableau (3)'!M34=6,"6 Tomme Brebis 250g",IF('Tableau (3)'!M34=7,"7 Tomme Brebis 250g",IF('Tableau (3)'!M34=8,"8 Tomme Brebis 250g",IF('Tableau (3)'!M34=9,"9 Tomme Brebis 250g",IF('Tableau (3)'!M34=10,"10 Tomme Brebis 250g",IF('Tableau (3)'!M34&gt;10,"!!!!!!!!!!!!!!","")))))))))))</f>
        <v/>
      </c>
      <c r="K15" s="13" t="str">
        <f>IF('Tableau (3)'!O13=1,"1 Comté 24M 500g",IF('Tableau (3)'!O13=2,"2 Comté 24M 500g",IF('Tableau (3)'!O13=3,"3 Comté 24M 500g",IF('Tableau (3)'!O13=4,"4 Comté 24M 500g",IF('Tableau (3)'!O13=5,"5 Comté 24M 500g",IF('Tableau (3)'!O13=6,"6 Comté 24M 500g",IF('Tableau (3)'!O13=7,"7 Comté 24M 500g",IF('Tableau (3)'!O13=8,"8 Comté 24M 500g",IF('Tableau (3)'!O13=9,"9 Comté 24M 500g",IF('Tableau (3)'!O13=10,"10 Comté 24M 500g",IF('Tableau (3)'!O13&gt;10,"!!!!!!!!!!!!!!","")))))))))))</f>
        <v/>
      </c>
      <c r="L15" s="14" t="str">
        <f>IF('Tableau (3)'!O34=1,"1 Tomme Brebis 250g",IF('Tableau (3)'!O34=2,"2 Tomme Brebis 250g",IF('Tableau (3)'!O34=3,"3 Tomme Brebis 250g",IF('Tableau (3)'!O34=4,"4 Tomme Brebis 250g",IF('Tableau (3)'!O34=5,"5 Tomme Brebis 250g",IF('Tableau (3)'!O34=6,"6 Tomme Brebis 250g",IF('Tableau (3)'!O34=7,"7 Tomme Brebis 250g",IF('Tableau (3)'!O34=8,"8 Tomme Brebis 250g",IF('Tableau (3)'!O34=9,"9 Tomme Brebis 250g",IF('Tableau (3)'!O34=10,"10 Tomme Brebis 250g",IF('Tableau (3)'!O34&gt;10,"!!!!!!!!!!!!!!","")))))))))))</f>
        <v/>
      </c>
      <c r="M15" s="13" t="str">
        <f>IF('Tableau (3)'!Q13=1,"1 Comté 24M 500g",IF('Tableau (3)'!Q13=2,"2 Comté 24M 500g",IF('Tableau (3)'!Q13=3,"3 Comté 24M 500g",IF('Tableau (3)'!Q13=4,"4 Comté 24M 500g",IF('Tableau (3)'!Q13=5,"5 Comté 24M 500g",IF('Tableau (3)'!Q13=6,"6 Comté 24M 500g",IF('Tableau (3)'!Q13=7,"7 Comté 24M 500g",IF('Tableau (3)'!Q13=8,"8 Comté 24M 500g",IF('Tableau (3)'!Q13=9,"9 Comté 24M 500g",IF('Tableau (3)'!Q13=10,"10 Comté 24M 500g",IF('Tableau (3)'!Q13&gt;10,"!!!!!!!!!!!!!!","")))))))))))</f>
        <v/>
      </c>
      <c r="N15" s="14" t="str">
        <f>IF('Tableau (3)'!Q34=1,"1 Tomme Brebis 250g",IF('Tableau (3)'!Q34=2,"2 Tomme Brebis 250g",IF('Tableau (3)'!Q34=3,"3 Tomme Brebis 250g",IF('Tableau (3)'!Q34=4,"4 Tomme Brebis 250g",IF('Tableau (3)'!Q34=5,"5 Tomme Brebis 250g",IF('Tableau (3)'!Q34=6,"6 Tomme Brebis 250g",IF('Tableau (3)'!Q34=7,"7 Tomme Brebis 250g",IF('Tableau (3)'!Q34=8,"8 Tomme Brebis 250g",IF('Tableau (3)'!Q34=9,"9 Tomme Brebis 250g",IF('Tableau (3)'!Q34=10,"10 Tomme Brebis 250g",IF('Tableau (3)'!Q34&gt;10,"!!!!!!!!!!!!!!","")))))))))))</f>
        <v/>
      </c>
      <c r="O15" s="13" t="str">
        <f>IF('Tableau (3)'!S13=1,"1 Comté 24M 500g",IF('Tableau (3)'!S13=2,"2 Comté 24M 500g",IF('Tableau (3)'!S13=3,"3 Comté 24M 500g",IF('Tableau (3)'!S13=4,"4 Comté 24M 500g",IF('Tableau (3)'!S13=5,"5 Comté 24M 500g",IF('Tableau (3)'!S13=6,"6 Comté 24M 500g",IF('Tableau (3)'!S13=7,"7 Comté 24M 500g",IF('Tableau (3)'!S13=8,"8 Comté 24M 500g",IF('Tableau (3)'!S13=9,"9 Comté 24M 500g",IF('Tableau (3)'!S13=10,"10 Comté 24M 500g",IF('Tableau (3)'!S13&gt;10,"!!!!!!!!!!!!!!","")))))))))))</f>
        <v/>
      </c>
      <c r="P15" s="14" t="str">
        <f>IF('Tableau (3)'!S34=1,"1 Tomme Brebis 250g",IF('Tableau (3)'!S34=2,"2 Tomme Brebis 250g",IF('Tableau (3)'!S34=3,"3 Tomme Brebis 250g",IF('Tableau (3)'!S34=4,"4 Tomme Brebis 250g",IF('Tableau (3)'!S34=5,"5 Tomme Brebis 250g",IF('Tableau (3)'!S34=6,"6 Tomme Brebis 250g",IF('Tableau (3)'!S34=7,"7 Tomme Brebis 250g",IF('Tableau (3)'!S34=8,"8 Tomme Brebis 250g",IF('Tableau (3)'!S34=9,"9 Tomme Brebis 250g",IF('Tableau (3)'!S34=10,"10 Tomme Brebis 250g",IF('Tableau (3)'!S34&gt;10,"!!!!!!!!!!!!!!","")))))))))))</f>
        <v/>
      </c>
      <c r="Q15" s="13" t="str">
        <f>IF('Tableau (3)'!U13=1,"1 Comté 24M 500g",IF('Tableau (3)'!U13=2,"2 Comté 24M 500g",IF('Tableau (3)'!U13=3,"3 Comté 24M 500g",IF('Tableau (3)'!U13=4,"4 Comté 24M 500g",IF('Tableau (3)'!U13=5,"5 Comté 24M 500g",IF('Tableau (3)'!U13=6,"6 Comté 24M 500g",IF('Tableau (3)'!U13=7,"7 Comté 24M 500g",IF('Tableau (3)'!U13=8,"8 Comté 24M 500g",IF('Tableau (3)'!U13=9,"9 Comté 24M 500g",IF('Tableau (3)'!U13=10,"10 Comté 24M 500g",IF('Tableau (3)'!U13&gt;10,"!!!!!!!!!!!!!!","")))))))))))</f>
        <v/>
      </c>
      <c r="R15" s="14" t="str">
        <f>IF('Tableau (3)'!U34=1,"1 Tomme Brebis 250g",IF('Tableau (3)'!U34=2,"2 Tomme Brebis 250g",IF('Tableau (3)'!U34=3,"3 Tomme Brebis 250g",IF('Tableau (3)'!U34=4,"4 Tomme Brebis 250g",IF('Tableau (3)'!U34=5,"5 Tomme Brebis 250g",IF('Tableau (3)'!U34=6,"6 Tomme Brebis 250g",IF('Tableau (3)'!U34=7,"7 Tomme Brebis 250g",IF('Tableau (3)'!U34=8,"8 Tomme Brebis 250g",IF('Tableau (3)'!U34=9,"9 Tomme Brebis 250g",IF('Tableau (3)'!U34=10,"10 Tomme Brebis 250g",IF('Tableau (3)'!U34&gt;10,"!!!!!!!!!!!!!!","")))))))))))</f>
        <v/>
      </c>
      <c r="S15" s="13" t="str">
        <f>IF('Tableau (3)'!W13=1,"1 Comté 24M 500g",IF('Tableau (3)'!W13=2,"2 Comté 24M 500g",IF('Tableau (3)'!W13=3,"3 Comté 24M 500g",IF('Tableau (3)'!W13=4,"4 Comté 24M 500g",IF('Tableau (3)'!W13=5,"5 Comté 24M 500g",IF('Tableau (3)'!W13=6,"6 Comté 24M 500g",IF('Tableau (3)'!W13=7,"7 Comté 24M 500g",IF('Tableau (3)'!W13=8,"8 Comté 24M 500g",IF('Tableau (3)'!W13=9,"9 Comté 24M 500g",IF('Tableau (3)'!W13=10,"10 Comté 24M 500g",IF('Tableau (3)'!W13&gt;10,"!!!!!!!!!!!!!!","")))))))))))</f>
        <v/>
      </c>
      <c r="T15" s="14" t="str">
        <f>IF('Tableau (3)'!W34=1,"1 Tomme Brebis 250g",IF('Tableau (3)'!W34=2,"2 Tomme Brebis 250g",IF('Tableau (3)'!W34=3,"3 Tomme Brebis 250g",IF('Tableau (3)'!W34=4,"4 Tomme Brebis 250g",IF('Tableau (3)'!W34=5,"5 Tomme Brebis 250g",IF('Tableau (3)'!W34=6,"6 Tomme Brebis 250g",IF('Tableau (3)'!W34=7,"7 Tomme Brebis 250g",IF('Tableau (3)'!W34=8,"8 Tomme Brebis 250g",IF('Tableau (3)'!W34=9,"9 Tomme Brebis 250g",IF('Tableau (3)'!W34=10,"10 Tomme Brebis 250g",IF('Tableau (3)'!W34&gt;10,"!!!!!!!!!!!!!!","")))))))))))</f>
        <v/>
      </c>
      <c r="U15" s="13" t="str">
        <f>IF('Tableau (3)'!Y13=1,"1 Comté 24M 500g",IF('Tableau (3)'!Y13=2,"2 Comté 24M 500g",IF('Tableau (3)'!Y13=3,"3 Comté 24M 500g",IF('Tableau (3)'!Y13=4,"4 Comté 24M 500g",IF('Tableau (3)'!Y13=5,"5 Comté 24M 500g",IF('Tableau (3)'!Y13=6,"6 Comté 24M 500g",IF('Tableau (3)'!Y13=7,"7 Comté 24M 500g",IF('Tableau (3)'!Y13=8,"8 Comté 24M 500g",IF('Tableau (3)'!Y13=9,"9 Comté 24M 500g",IF('Tableau (3)'!Y13=10,"10 Comté 24M 500g",IF('Tableau (3)'!Y13&gt;10,"!!!!!!!!!!!!!!","")))))))))))</f>
        <v/>
      </c>
      <c r="V15" s="14" t="str">
        <f>IF('Tableau (3)'!Y34=1,"1 Tomme Brebis 250g",IF('Tableau (3)'!Y34=2,"2 Tomme Brebis 250g",IF('Tableau (3)'!Y34=3,"3 Tomme Brebis 250g",IF('Tableau (3)'!Y34=4,"4 Tomme Brebis 250g",IF('Tableau (3)'!Y34=5,"5 Tomme Brebis 250g",IF('Tableau (3)'!Y34=6,"6 Tomme Brebis 250g",IF('Tableau (3)'!Y34=7,"7 Tomme Brebis 250g",IF('Tableau (3)'!Y34=8,"8 Tomme Brebis 250g",IF('Tableau (3)'!Y34=9,"9 Tomme Brebis 250g",IF('Tableau (3)'!Y34=10,"10 Tomme Brebis 250g",IF('Tableau (3)'!Y34&gt;10,"!!!!!!!!!!!!!!","")))))))))))</f>
        <v/>
      </c>
      <c r="W15" s="13" t="str">
        <f>IF('Tableau (3)'!AA13=1,"1 Comté 24M 500g",IF('Tableau (3)'!AA13=2,"2 Comté 24M 500g",IF('Tableau (3)'!AA13=3,"3 Comté 24M 500g",IF('Tableau (3)'!AA13=4,"4 Comté 24M 500g",IF('Tableau (3)'!AA13=5,"5 Comté 24M 500g",IF('Tableau (3)'!AA13=6,"6 Comté 24M 500g",IF('Tableau (3)'!AA13=7,"7 Comté 24M 500g",IF('Tableau (3)'!AA13=8,"8 Comté 24M 500g",IF('Tableau (3)'!AA13=9,"9 Comté 24M 500g",IF('Tableau (3)'!AA13=10,"10 Comté 24M 500g",IF('Tableau (3)'!AA13&gt;10,"!!!!!!!!!!!!!!","")))))))))))</f>
        <v/>
      </c>
      <c r="X15" s="14" t="str">
        <f>IF('Tableau (3)'!AA34=1,"1 Tomme Brebis 250g",IF('Tableau (3)'!AA34=2,"2 Tomme Brebis 250g",IF('Tableau (3)'!AA34=3,"3 Tomme Brebis 250g",IF('Tableau (3)'!AA34=4,"4 Tomme Brebis 250g",IF('Tableau (3)'!AA34=5,"5 Tomme Brebis 250g",IF('Tableau (3)'!AA34=6,"6 Tomme Brebis 250g",IF('Tableau (3)'!AA34=7,"7 Tomme Brebis 250g",IF('Tableau (3)'!AA34=8,"8 Tomme Brebis 250g",IF('Tableau (3)'!AA34=9,"9 Tomme Brebis 250g",IF('Tableau (3)'!AA34=10,"10 Tomme Brebis 250g",IF('Tableau (3)'!AA34&gt;10,"!!!!!!!!!!!!!!","")))))))))))</f>
        <v/>
      </c>
      <c r="Y15" s="13" t="str">
        <f>IF('Tableau (3)'!AC13=1,"1 Comté 24M 500g",IF('Tableau (3)'!AC13=2,"2 Comté 24M 500g",IF('Tableau (3)'!AC13=3,"3 Comté 24M 500g",IF('Tableau (3)'!AC13=4,"4 Comté 24M 500g",IF('Tableau (3)'!AC13=5,"5 Comté 24M 500g",IF('Tableau (3)'!AC13=6,"6 Comté 24M 500g",IF('Tableau (3)'!AC13=7,"7 Comté 24M 500g",IF('Tableau (3)'!AC13=8,"8 Comté 24M 500g",IF('Tableau (3)'!AC13=9,"9 Comté 24M 500g",IF('Tableau (3)'!AC13=10,"10 Comté 24M 500g",IF('Tableau (3)'!AC13&gt;10,"!!!!!!!!!!!!!!","")))))))))))</f>
        <v/>
      </c>
      <c r="Z15" s="14" t="str">
        <f>IF('Tableau (3)'!AC34=1,"1 Tomme Brebis 250g",IF('Tableau (3)'!AC34=2,"2 Tomme Brebis 250g",IF('Tableau (3)'!AC34=3,"3 Tomme Brebis 250g",IF('Tableau (3)'!AC34=4,"4 Tomme Brebis 250g",IF('Tableau (3)'!AC34=5,"5 Tomme Brebis 250g",IF('Tableau (3)'!AC34=6,"6 Tomme Brebis 250g",IF('Tableau (3)'!AC34=7,"7 Tomme Brebis 250g",IF('Tableau (3)'!AC34=8,"8 Tomme Brebis 250g",IF('Tableau (3)'!AC34=9,"9 Tomme Brebis 250g",IF('Tableau (3)'!AC34=10,"10 Tomme Brebis 250g",IF('Tableau (3)'!AC34&gt;10,"!!!!!!!!!!!!!!","")))))))))))</f>
        <v/>
      </c>
      <c r="AA15" s="13" t="str">
        <f>IF('Tableau (3)'!AE13=1,"1 Comté 24M 500g",IF('Tableau (3)'!AE13=2,"2 Comté 24M 500g",IF('Tableau (3)'!AE13=3,"3 Comté 24M 500g",IF('Tableau (3)'!AE13=4,"4 Comté 24M 500g",IF('Tableau (3)'!AE13=5,"5 Comté 24M 500g",IF('Tableau (3)'!AE13=6,"6 Comté 24M 500g",IF('Tableau (3)'!AE13=7,"7 Comté 24M 500g",IF('Tableau (3)'!AE13=8,"8 Comté 24M 500g",IF('Tableau (3)'!AE13=9,"9 Comté 24M 500g",IF('Tableau (3)'!AE13=10,"10 Comté 24M 500g",IF('Tableau (3)'!AE13&gt;10,"!!!!!!!!!!!!!!","")))))))))))</f>
        <v/>
      </c>
      <c r="AB15" s="14" t="str">
        <f>IF('Tableau (3)'!AE34=1,"1 Tomme Brebis 250g",IF('Tableau (3)'!AE34=2,"2 Tomme Brebis 250g",IF('Tableau (3)'!AE34=3,"3 Tomme Brebis 250g",IF('Tableau (3)'!AE34=4,"4 Tomme Brebis 250g",IF('Tableau (3)'!AE34=5,"5 Tomme Brebis 250g",IF('Tableau (3)'!AE34=6,"6 Tomme Brebis 250g",IF('Tableau (3)'!AE34=7,"7 Tomme Brebis 250g",IF('Tableau (3)'!AE34=8,"8 Tomme Brebis 250g",IF('Tableau (3)'!AE34=9,"9 Tomme Brebis 250g",IF('Tableau (3)'!AE34=10,"10 Tomme Brebis 250g",IF('Tableau (3)'!AE34&gt;10,"!!!!!!!!!!!!!!","")))))))))))</f>
        <v/>
      </c>
      <c r="AC15" s="13" t="str">
        <f>IF('Tableau (3)'!AG13=1,"1 Comté 24M 500g",IF('Tableau (3)'!AG13=2,"2 Comté 24M 500g",IF('Tableau (3)'!AG13=3,"3 Comté 24M 500g",IF('Tableau (3)'!AG13=4,"4 Comté 24M 500g",IF('Tableau (3)'!AG13=5,"5 Comté 24M 500g",IF('Tableau (3)'!AG13=6,"6 Comté 24M 500g",IF('Tableau (3)'!AG13=7,"7 Comté 24M 500g",IF('Tableau (3)'!AG13=8,"8 Comté 24M 500g",IF('Tableau (3)'!AG13=9,"9 Comté 24M 500g",IF('Tableau (3)'!AG13=10,"10 Comté 24M 500g",IF('Tableau (3)'!AG13&gt;10,"!!!!!!!!!!!!!!","")))))))))))</f>
        <v/>
      </c>
      <c r="AD15" s="14" t="str">
        <f>IF('Tableau (3)'!AG34=1,"1 Tomme Brebis 250g",IF('Tableau (3)'!AG34=2,"2 Tomme Brebis 250g",IF('Tableau (3)'!AG34=3,"3 Tomme Brebis 250g",IF('Tableau (3)'!AG34=4,"4 Tomme Brebis 250g",IF('Tableau (3)'!AG34=5,"5 Tomme Brebis 250g",IF('Tableau (3)'!AG34=6,"6 Tomme Brebis 250g",IF('Tableau (3)'!AG34=7,"7 Tomme Brebis 250g",IF('Tableau (3)'!AG34=8,"8 Tomme Brebis 250g",IF('Tableau (3)'!AG34=9,"9 Tomme Brebis 250g",IF('Tableau (3)'!AG34=10,"10 Tomme Brebis 250g",IF('Tableau (3)'!AG34&gt;10,"!!!!!!!!!!!!!!","")))))))))))</f>
        <v/>
      </c>
      <c r="AE15" s="13" t="str">
        <f>IF('Tableau (3)'!AI13=1,"1 Comté 24M 500g",IF('Tableau (3)'!AI13=2,"2 Comté 24M 500g",IF('Tableau (3)'!AI13=3,"3 Comté 24M 500g",IF('Tableau (3)'!AI13=4,"4 Comté 24M 500g",IF('Tableau (3)'!AI13=5,"5 Comté 24M 500g",IF('Tableau (3)'!AI13=6,"6 Comté 24M 500g",IF('Tableau (3)'!AI13=7,"7 Comté 24M 500g",IF('Tableau (3)'!AI13=8,"8 Comté 24M 500g",IF('Tableau (3)'!AI13=9,"9 Comté 24M 500g",IF('Tableau (3)'!AI13=10,"10 Comté 24M 500g",IF('Tableau (3)'!AI13&gt;10,"!!!!!!!!!!!!!!","")))))))))))</f>
        <v/>
      </c>
      <c r="AF15" s="14" t="str">
        <f>IF('Tableau (3)'!AI34=1,"1 Tomme Brebis 250g",IF('Tableau (3)'!AI34=2,"2 Tomme Brebis 250g",IF('Tableau (3)'!AI34=3,"3 Tomme Brebis 250g",IF('Tableau (3)'!AI34=4,"4 Tomme Brebis 250g",IF('Tableau (3)'!AI34=5,"5 Tomme Brebis 250g",IF('Tableau (3)'!AI34=6,"6 Tomme Brebis 250g",IF('Tableau (3)'!AI34=7,"7 Tomme Brebis 250g",IF('Tableau (3)'!AI34=8,"8 Tomme Brebis 250g",IF('Tableau (3)'!AI34=9,"9 Tomme Brebis 250g",IF('Tableau (3)'!AI34=10,"10 Tomme Brebis 250g",IF('Tableau (3)'!AI34&gt;10,"!!!!!!!!!!!!!!","")))))))))))</f>
        <v/>
      </c>
      <c r="AG15" s="13" t="str">
        <f>IF('Tableau (3)'!AK13=1,"1 Comté 24M 500g",IF('Tableau (3)'!AK13=2,"2 Comté 24M 500g",IF('Tableau (3)'!AK13=3,"3 Comté 24M 500g",IF('Tableau (3)'!AK13=4,"4 Comté 24M 500g",IF('Tableau (3)'!AK13=5,"5 Comté 24M 500g",IF('Tableau (3)'!AK13=6,"6 Comté 24M 500g",IF('Tableau (3)'!AK13=7,"7 Comté 24M 500g",IF('Tableau (3)'!AK13=8,"8 Comté 24M 500g",IF('Tableau (3)'!AK13=9,"9 Comté 24M 500g",IF('Tableau (3)'!AK13=10,"10 Comté 24M 500g",IF('Tableau (3)'!AK13&gt;10,"!!!!!!!!!!!!!!","")))))))))))</f>
        <v/>
      </c>
      <c r="AH15" s="14" t="str">
        <f>IF('Tableau (3)'!AK34=1,"1 Tomme Brebis 250g",IF('Tableau (3)'!AK34=2,"2 Tomme Brebis 250g",IF('Tableau (3)'!AK34=3,"3 Tomme Brebis 250g",IF('Tableau (3)'!AK34=4,"4 Tomme Brebis 250g",IF('Tableau (3)'!AK34=5,"5 Tomme Brebis 250g",IF('Tableau (3)'!AK34=6,"6 Tomme Brebis 250g",IF('Tableau (3)'!AK34=7,"7 Tomme Brebis 250g",IF('Tableau (3)'!AK34=8,"8 Tomme Brebis 250g",IF('Tableau (3)'!AK34=9,"9 Tomme Brebis 250g",IF('Tableau (3)'!AK34=10,"10 Tomme Brebis 250g",IF('Tableau (3)'!AK34&gt;10,"!!!!!!!!!!!!!!","")))))))))))</f>
        <v/>
      </c>
      <c r="AI15" s="13" t="str">
        <f>IF('Tableau (3)'!AM13=1,"1 Comté 24M 500g",IF('Tableau (3)'!AM13=2,"2 Comté 24M 500g",IF('Tableau (3)'!AM13=3,"3 Comté 24M 500g",IF('Tableau (3)'!AM13=4,"4 Comté 24M 500g",IF('Tableau (3)'!AM13=5,"5 Comté 24M 500g",IF('Tableau (3)'!AM13=6,"6 Comté 24M 500g",IF('Tableau (3)'!AM13=7,"7 Comté 24M 500g",IF('Tableau (3)'!AM13=8,"8 Comté 24M 500g",IF('Tableau (3)'!AM13=9,"9 Comté 24M 500g",IF('Tableau (3)'!AM13=10,"10 Comté 24M 500g",IF('Tableau (3)'!AM13&gt;10,"!!!!!!!!!!!!!!","")))))))))))</f>
        <v/>
      </c>
      <c r="AJ15" s="14" t="str">
        <f>IF('Tableau (3)'!AM34=1,"1 Tomme Brebis 250g",IF('Tableau (3)'!AM34=2,"2 Tomme Brebis 250g",IF('Tableau (3)'!AM34=3,"3 Tomme Brebis 250g",IF('Tableau (3)'!AM34=4,"4 Tomme Brebis 250g",IF('Tableau (3)'!AM34=5,"5 Tomme Brebis 250g",IF('Tableau (3)'!AM34=6,"6 Tomme Brebis 250g",IF('Tableau (3)'!AM34=7,"7 Tomme Brebis 250g",IF('Tableau (3)'!AM34=8,"8 Tomme Brebis 250g",IF('Tableau (3)'!AM34=9,"9 Tomme Brebis 250g",IF('Tableau (3)'!AM34=10,"10 Tomme Brebis 250g",IF('Tableau (3)'!AM34&gt;10,"!!!!!!!!!!!!!!","")))))))))))</f>
        <v/>
      </c>
      <c r="AK15" s="13" t="str">
        <f>IF('Tableau (3)'!AO13=1,"1 Comté 24M 500g",IF('Tableau (3)'!AO13=2,"2 Comté 24M 500g",IF('Tableau (3)'!AO13=3,"3 Comté 24M 500g",IF('Tableau (3)'!AO13=4,"4 Comté 24M 500g",IF('Tableau (3)'!AO13=5,"5 Comté 24M 500g",IF('Tableau (3)'!AO13=6,"6 Comté 24M 500g",IF('Tableau (3)'!AO13=7,"7 Comté 24M 500g",IF('Tableau (3)'!AO13=8,"8 Comté 24M 500g",IF('Tableau (3)'!AO13=9,"9 Comté 24M 500g",IF('Tableau (3)'!AO13=10,"10 Comté 24M 500g",IF('Tableau (3)'!AO13&gt;10,"!!!!!!!!!!!!!!","")))))))))))</f>
        <v/>
      </c>
      <c r="AL15" s="14" t="str">
        <f>IF('Tableau (3)'!AO34=1,"1 Tomme Brebis 250g",IF('Tableau (3)'!AO34=2,"2 Tomme Brebis 250g",IF('Tableau (3)'!AO34=3,"3 Tomme Brebis 250g",IF('Tableau (3)'!AO34=4,"4 Tomme Brebis 250g",IF('Tableau (3)'!AO34=5,"5 Tomme Brebis 250g",IF('Tableau (3)'!AO34=6,"6 Tomme Brebis 250g",IF('Tableau (3)'!AO34=7,"7 Tomme Brebis 250g",IF('Tableau (3)'!AO34=8,"8 Tomme Brebis 250g",IF('Tableau (3)'!AO34=9,"9 Tomme Brebis 250g",IF('Tableau (3)'!AO34=10,"10 Tomme Brebis 250g",IF('Tableau (3)'!AO34&gt;10,"!!!!!!!!!!!!!!","")))))))))))</f>
        <v/>
      </c>
      <c r="AM15" s="13" t="str">
        <f>IF('Tableau (3)'!AQ13=1,"1 Comté 24M 500g",IF('Tableau (3)'!AQ13=2,"2 Comté 24M 500g",IF('Tableau (3)'!AQ13=3,"3 Comté 24M 500g",IF('Tableau (3)'!AQ13=4,"4 Comté 24M 500g",IF('Tableau (3)'!AQ13=5,"5 Comté 24M 500g",IF('Tableau (3)'!AQ13=6,"6 Comté 24M 500g",IF('Tableau (3)'!AQ13=7,"7 Comté 24M 500g",IF('Tableau (3)'!AQ13=8,"8 Comté 24M 500g",IF('Tableau (3)'!AQ13=9,"9 Comté 24M 500g",IF('Tableau (3)'!AQ13=10,"10 Comté 24M 500g",IF('Tableau (3)'!AQ13&gt;10,"!!!!!!!!!!!!!!","")))))))))))</f>
        <v/>
      </c>
      <c r="AN15" s="14" t="str">
        <f>IF('Tableau (3)'!AQ34=1,"1 Tomme Brebis 250g",IF('Tableau (3)'!AQ34=2,"2 Tomme Brebis 250g",IF('Tableau (3)'!AQ34=3,"3 Tomme Brebis 250g",IF('Tableau (3)'!AQ34=4,"4 Tomme Brebis 250g",IF('Tableau (3)'!AQ34=5,"5 Tomme Brebis 250g",IF('Tableau (3)'!AQ34=6,"6 Tomme Brebis 250g",IF('Tableau (3)'!AQ34=7,"7 Tomme Brebis 250g",IF('Tableau (3)'!AQ34=8,"8 Tomme Brebis 250g",IF('Tableau (3)'!AQ34=9,"9 Tomme Brebis 250g",IF('Tableau (3)'!AQ34=10,"10 Tomme Brebis 250g",IF('Tableau (3)'!AQ34&gt;10,"!!!!!!!!!!!!!!","")))))))))))</f>
        <v/>
      </c>
      <c r="AO15" s="13" t="str">
        <f>IF('Tableau (3)'!AS13=1,"1 Comté 24M 500g",IF('Tableau (3)'!AS13=2,"2 Comté 24M 500g",IF('Tableau (3)'!AS13=3,"3 Comté 24M 500g",IF('Tableau (3)'!AS13=4,"4 Comté 24M 500g",IF('Tableau (3)'!AS13=5,"5 Comté 24M 500g",IF('Tableau (3)'!AS13=6,"6 Comté 24M 500g",IF('Tableau (3)'!AS13=7,"7 Comté 24M 500g",IF('Tableau (3)'!AS13=8,"8 Comté 24M 500g",IF('Tableau (3)'!AS13=9,"9 Comté 24M 500g",IF('Tableau (3)'!AS13=10,"10 Comté 24M 500g",IF('Tableau (3)'!AS13&gt;10,"!!!!!!!!!!!!!!","")))))))))))</f>
        <v/>
      </c>
      <c r="AP15" s="14" t="str">
        <f>IF('Tableau (3)'!AS34=1,"1 Tomme Brebis 250g",IF('Tableau (3)'!AS34=2,"2 Tomme Brebis 250g",IF('Tableau (3)'!AS34=3,"3 Tomme Brebis 250g",IF('Tableau (3)'!AS34=4,"4 Tomme Brebis 250g",IF('Tableau (3)'!AS34=5,"5 Tomme Brebis 250g",IF('Tableau (3)'!AS34=6,"6 Tomme Brebis 250g",IF('Tableau (3)'!AS34=7,"7 Tomme Brebis 250g",IF('Tableau (3)'!AS34=8,"8 Tomme Brebis 250g",IF('Tableau (3)'!AS34=9,"9 Tomme Brebis 250g",IF('Tableau (3)'!AS34=10,"10 Tomme Brebis 250g",IF('Tableau (3)'!AS34&gt;10,"!!!!!!!!!!!!!!","")))))))))))</f>
        <v/>
      </c>
      <c r="AQ15" s="13" t="str">
        <f>IF('Tableau (3)'!AU13=1,"1 Comté 24M 500g",IF('Tableau (3)'!AU13=2,"2 Comté 24M 500g",IF('Tableau (3)'!AU13=3,"3 Comté 24M 500g",IF('Tableau (3)'!AU13=4,"4 Comté 24M 500g",IF('Tableau (3)'!AU13=5,"5 Comté 24M 500g",IF('Tableau (3)'!AU13=6,"6 Comté 24M 500g",IF('Tableau (3)'!AU13=7,"7 Comté 24M 500g",IF('Tableau (3)'!AU13=8,"8 Comté 24M 500g",IF('Tableau (3)'!AU13=9,"9 Comté 24M 500g",IF('Tableau (3)'!AU13=10,"10 Comté 24M 500g",IF('Tableau (3)'!AU13&gt;10,"!!!!!!!!!!!!!!","")))))))))))</f>
        <v/>
      </c>
      <c r="AR15" s="14" t="str">
        <f>IF('Tableau (3)'!AU34=1,"1 Tomme Brebis 250g",IF('Tableau (3)'!AU34=2,"2 Tomme Brebis 250g",IF('Tableau (3)'!AU34=3,"3 Tomme Brebis 250g",IF('Tableau (3)'!AU34=4,"4 Tomme Brebis 250g",IF('Tableau (3)'!AU34=5,"5 Tomme Brebis 250g",IF('Tableau (3)'!AU34=6,"6 Tomme Brebis 250g",IF('Tableau (3)'!AU34=7,"7 Tomme Brebis 250g",IF('Tableau (3)'!AU34=8,"8 Tomme Brebis 250g",IF('Tableau (3)'!AU34=9,"9 Tomme Brebis 250g",IF('Tableau (3)'!AU34=10,"10 Tomme Brebis 250g",IF('Tableau (3)'!AU34&gt;10,"!!!!!!!!!!!!!!","")))))))))))</f>
        <v/>
      </c>
      <c r="AS15" s="13" t="str">
        <f>IF('Tableau (3)'!AW13=1,"1 Comté 24M 500g",IF('Tableau (3)'!AW13=2,"2 Comté 24M 500g",IF('Tableau (3)'!AW13=3,"3 Comté 24M 500g",IF('Tableau (3)'!AW13=4,"4 Comté 24M 500g",IF('Tableau (3)'!AW13=5,"5 Comté 24M 500g",IF('Tableau (3)'!AW13=6,"6 Comté 24M 500g",IF('Tableau (3)'!AW13=7,"7 Comté 24M 500g",IF('Tableau (3)'!AW13=8,"8 Comté 24M 500g",IF('Tableau (3)'!AW13=9,"9 Comté 24M 500g",IF('Tableau (3)'!AW13=10,"10 Comté 24M 500g",IF('Tableau (3)'!AW13&gt;10,"!!!!!!!!!!!!!!","")))))))))))</f>
        <v/>
      </c>
      <c r="AT15" s="14" t="str">
        <f>IF('Tableau (3)'!AW34=1,"1 Tomme Brebis 250g",IF('Tableau (3)'!AW34=2,"2 Tomme Brebis 250g",IF('Tableau (3)'!AW34=3,"3 Tomme Brebis 250g",IF('Tableau (3)'!AW34=4,"4 Tomme Brebis 250g",IF('Tableau (3)'!AW34=5,"5 Tomme Brebis 250g",IF('Tableau (3)'!AW34=6,"6 Tomme Brebis 250g",IF('Tableau (3)'!AW34=7,"7 Tomme Brebis 250g",IF('Tableau (3)'!AW34=8,"8 Tomme Brebis 250g",IF('Tableau (3)'!AW34=9,"9 Tomme Brebis 250g",IF('Tableau (3)'!AW34=10,"10 Tomme Brebis 250g",IF('Tableau (3)'!AW34&gt;10,"!!!!!!!!!!!!!!","")))))))))))</f>
        <v/>
      </c>
      <c r="AU15" s="13" t="str">
        <f>IF('Tableau (3)'!AY13=1,"1 Comté 24M 500g",IF('Tableau (3)'!AY13=2,"2 Comté 24M 500g",IF('Tableau (3)'!AY13=3,"3 Comté 24M 500g",IF('Tableau (3)'!AY13=4,"4 Comté 24M 500g",IF('Tableau (3)'!AY13=5,"5 Comté 24M 500g",IF('Tableau (3)'!AY13=6,"6 Comté 24M 500g",IF('Tableau (3)'!AY13=7,"7 Comté 24M 500g",IF('Tableau (3)'!AY13=8,"8 Comté 24M 500g",IF('Tableau (3)'!AY13=9,"9 Comté 24M 500g",IF('Tableau (3)'!AY13=10,"10 Comté 24M 500g",IF('Tableau (3)'!AY13&gt;10,"!!!!!!!!!!!!!!","")))))))))))</f>
        <v/>
      </c>
      <c r="AV15" s="14" t="str">
        <f>IF('Tableau (3)'!AY34=1,"1 Tomme Brebis 250g",IF('Tableau (3)'!AY34=2,"2 Tomme Brebis 250g",IF('Tableau (3)'!AY34=3,"3 Tomme Brebis 250g",IF('Tableau (3)'!AY34=4,"4 Tomme Brebis 250g",IF('Tableau (3)'!AY34=5,"5 Tomme Brebis 250g",IF('Tableau (3)'!AY34=6,"6 Tomme Brebis 250g",IF('Tableau (3)'!AY34=7,"7 Tomme Brebis 250g",IF('Tableau (3)'!AY34=8,"8 Tomme Brebis 250g",IF('Tableau (3)'!AY34=9,"9 Tomme Brebis 250g",IF('Tableau (3)'!AY34=10,"10 Tomme Brebis 250g",IF('Tableau (3)'!AY34&gt;10,"!!!!!!!!!!!!!!","")))))))))))</f>
        <v/>
      </c>
      <c r="AW15" s="13" t="str">
        <f>IF('Tableau (3)'!BA13=1,"1 Comté 24M 500g",IF('Tableau (3)'!BA13=2,"2 Comté 24M 500g",IF('Tableau (3)'!BA13=3,"3 Comté 24M 500g",IF('Tableau (3)'!BA13=4,"4 Comté 24M 500g",IF('Tableau (3)'!BA13=5,"5 Comté 24M 500g",IF('Tableau (3)'!BA13=6,"6 Comté 24M 500g",IF('Tableau (3)'!BA13=7,"7 Comté 24M 500g",IF('Tableau (3)'!BA13=8,"8 Comté 24M 500g",IF('Tableau (3)'!BA13=9,"9 Comté 24M 500g",IF('Tableau (3)'!BA13=10,"10 Comté 24M 500g",IF('Tableau (3)'!BA13&gt;10,"!!!!!!!!!!!!!!","")))))))))))</f>
        <v/>
      </c>
      <c r="AX15" s="14" t="str">
        <f>IF('Tableau (3)'!BA34=1,"1 Tomme Brebis 250g",IF('Tableau (3)'!BA34=2,"2 Tomme Brebis 250g",IF('Tableau (3)'!BA34=3,"3 Tomme Brebis 250g",IF('Tableau (3)'!BA34=4,"4 Tomme Brebis 250g",IF('Tableau (3)'!BA34=5,"5 Tomme Brebis 250g",IF('Tableau (3)'!BA34=6,"6 Tomme Brebis 250g",IF('Tableau (3)'!BA34=7,"7 Tomme Brebis 250g",IF('Tableau (3)'!BA34=8,"8 Tomme Brebis 250g",IF('Tableau (3)'!BA34=9,"9 Tomme Brebis 250g",IF('Tableau (3)'!BA34=10,"10 Tomme Brebis 250g",IF('Tableau (3)'!BA34&gt;10,"!!!!!!!!!!!!!!","")))))))))))</f>
        <v/>
      </c>
      <c r="AY15" s="13" t="str">
        <f>IF('Tableau (3)'!BC13=1,"1 Comté 24M 500g",IF('Tableau (3)'!BC13=2,"2 Comté 24M 500g",IF('Tableau (3)'!BC13=3,"3 Comté 24M 500g",IF('Tableau (3)'!BC13=4,"4 Comté 24M 500g",IF('Tableau (3)'!BC13=5,"5 Comté 24M 500g",IF('Tableau (3)'!BC13=6,"6 Comté 24M 500g",IF('Tableau (3)'!BC13=7,"7 Comté 24M 500g",IF('Tableau (3)'!BC13=8,"8 Comté 24M 500g",IF('Tableau (3)'!BC13=9,"9 Comté 24M 500g",IF('Tableau (3)'!BC13=10,"10 Comté 24M 500g",IF('Tableau (3)'!BC13&gt;10,"!!!!!!!!!!!!!!","")))))))))))</f>
        <v/>
      </c>
      <c r="AZ15" s="14" t="str">
        <f>IF('Tableau (3)'!BC34=1,"1 Tomme Brebis 250g",IF('Tableau (3)'!BC34=2,"2 Tomme Brebis 250g",IF('Tableau (3)'!BC34=3,"3 Tomme Brebis 250g",IF('Tableau (3)'!BC34=4,"4 Tomme Brebis 250g",IF('Tableau (3)'!BC34=5,"5 Tomme Brebis 250g",IF('Tableau (3)'!BC34=6,"6 Tomme Brebis 250g",IF('Tableau (3)'!BC34=7,"7 Tomme Brebis 250g",IF('Tableau (3)'!BC34=8,"8 Tomme Brebis 250g",IF('Tableau (3)'!BC34=9,"9 Tomme Brebis 250g",IF('Tableau (3)'!BC34=10,"10 Tomme Brebis 250g",IF('Tableau (3)'!BC34&gt;10,"!!!!!!!!!!!!!!","")))))))))))</f>
        <v/>
      </c>
      <c r="BA15" s="13" t="str">
        <f>IF('Tableau (3)'!BE13=1,"1 Comté 24M 500g",IF('Tableau (3)'!BE13=2,"2 Comté 24M 500g",IF('Tableau (3)'!BE13=3,"3 Comté 24M 500g",IF('Tableau (3)'!BE13=4,"4 Comté 24M 500g",IF('Tableau (3)'!BE13=5,"5 Comté 24M 500g",IF('Tableau (3)'!BE13=6,"6 Comté 24M 500g",IF('Tableau (3)'!BE13=7,"7 Comté 24M 500g",IF('Tableau (3)'!BE13=8,"8 Comté 24M 500g",IF('Tableau (3)'!BE13=9,"9 Comté 24M 500g",IF('Tableau (3)'!BE13=10,"10 Comté 24M 500g",IF('Tableau (3)'!BE13&gt;10,"!!!!!!!!!!!!!!","")))))))))))</f>
        <v/>
      </c>
      <c r="BB15" s="14" t="str">
        <f>IF('Tableau (3)'!BE34=1,"1 Tomme Brebis 250g",IF('Tableau (3)'!BE34=2,"2 Tomme Brebis 250g",IF('Tableau (3)'!BE34=3,"3 Tomme Brebis 250g",IF('Tableau (3)'!BE34=4,"4 Tomme Brebis 250g",IF('Tableau (3)'!BE34=5,"5 Tomme Brebis 250g",IF('Tableau (3)'!BE34=6,"6 Tomme Brebis 250g",IF('Tableau (3)'!BE34=7,"7 Tomme Brebis 250g",IF('Tableau (3)'!BE34=8,"8 Tomme Brebis 250g",IF('Tableau (3)'!BE34=9,"9 Tomme Brebis 250g",IF('Tableau (3)'!BE34=10,"10 Tomme Brebis 250g",IF('Tableau (3)'!BE34&gt;10,"!!!!!!!!!!!!!!","")))))))))))</f>
        <v/>
      </c>
      <c r="BC15" s="13" t="str">
        <f>IF('Tableau (3)'!BG13=1,"1 Comté 24M 500g",IF('Tableau (3)'!BG13=2,"2 Comté 24M 500g",IF('Tableau (3)'!BG13=3,"3 Comté 24M 500g",IF('Tableau (3)'!BG13=4,"4 Comté 24M 500g",IF('Tableau (3)'!BG13=5,"5 Comté 24M 500g",IF('Tableau (3)'!BG13=6,"6 Comté 24M 500g",IF('Tableau (3)'!BG13=7,"7 Comté 24M 500g",IF('Tableau (3)'!BG13=8,"8 Comté 24M 500g",IF('Tableau (3)'!BG13=9,"9 Comté 24M 500g",IF('Tableau (3)'!BG13=10,"10 Comté 24M 500g",IF('Tableau (3)'!BG13&gt;10,"!!!!!!!!!!!!!!","")))))))))))</f>
        <v/>
      </c>
      <c r="BD15" s="14" t="str">
        <f>IF('Tableau (3)'!BG34=1,"1 Tomme Brebis 250g",IF('Tableau (3)'!BG34=2,"2 Tomme Brebis 250g",IF('Tableau (3)'!BG34=3,"3 Tomme Brebis 250g",IF('Tableau (3)'!BG34=4,"4 Tomme Brebis 250g",IF('Tableau (3)'!BG34=5,"5 Tomme Brebis 250g",IF('Tableau (3)'!BG34=6,"6 Tomme Brebis 250g",IF('Tableau (3)'!BG34=7,"7 Tomme Brebis 250g",IF('Tableau (3)'!BG34=8,"8 Tomme Brebis 250g",IF('Tableau (3)'!BG34=9,"9 Tomme Brebis 250g",IF('Tableau (3)'!BG34=10,"10 Tomme Brebis 250g",IF('Tableau (3)'!BG34&gt;10,"!!!!!!!!!!!!!!","")))))))))))</f>
        <v/>
      </c>
      <c r="BE15" s="13" t="str">
        <f>IF('Tableau (3)'!BI13=1,"1 Comté 24M 500g",IF('Tableau (3)'!BI13=2,"2 Comté 24M 500g",IF('Tableau (3)'!BI13=3,"3 Comté 24M 500g",IF('Tableau (3)'!BI13=4,"4 Comté 24M 500g",IF('Tableau (3)'!BI13=5,"5 Comté 24M 500g",IF('Tableau (3)'!BI13=6,"6 Comté 24M 500g",IF('Tableau (3)'!BI13=7,"7 Comté 24M 500g",IF('Tableau (3)'!BI13=8,"8 Comté 24M 500g",IF('Tableau (3)'!BI13=9,"9 Comté 24M 500g",IF('Tableau (3)'!BI13=10,"10 Comté 24M 500g",IF('Tableau (3)'!BI13&gt;10,"!!!!!!!!!!!!!!","")))))))))))</f>
        <v/>
      </c>
      <c r="BF15" s="14" t="str">
        <f>IF('Tableau (3)'!BI34=1,"1 Tomme Brebis 250g",IF('Tableau (3)'!BI34=2,"2 Tomme Brebis 250g",IF('Tableau (3)'!BI34=3,"3 Tomme Brebis 250g",IF('Tableau (3)'!BI34=4,"4 Tomme Brebis 250g",IF('Tableau (3)'!BI34=5,"5 Tomme Brebis 250g",IF('Tableau (3)'!BI34=6,"6 Tomme Brebis 250g",IF('Tableau (3)'!BI34=7,"7 Tomme Brebis 250g",IF('Tableau (3)'!BI34=8,"8 Tomme Brebis 250g",IF('Tableau (3)'!BI34=9,"9 Tomme Brebis 250g",IF('Tableau (3)'!BI34=10,"10 Tomme Brebis 250g",IF('Tableau (3)'!BI34&gt;10,"!!!!!!!!!!!!!!","")))))))))))</f>
        <v/>
      </c>
      <c r="BG15" s="13" t="str">
        <f>IF('Tableau (3)'!BK13=1,"1 Comté 24M 500g",IF('Tableau (3)'!BK13=2,"2 Comté 24M 500g",IF('Tableau (3)'!BK13=3,"3 Comté 24M 500g",IF('Tableau (3)'!BK13=4,"4 Comté 24M 500g",IF('Tableau (3)'!BK13=5,"5 Comté 24M 500g",IF('Tableau (3)'!BK13=6,"6 Comté 24M 500g",IF('Tableau (3)'!BK13=7,"7 Comté 24M 500g",IF('Tableau (3)'!BK13=8,"8 Comté 24M 500g",IF('Tableau (3)'!BK13=9,"9 Comté 24M 500g",IF('Tableau (3)'!BK13=10,"10 Comté 24M 500g",IF('Tableau (3)'!BK13&gt;10,"!!!!!!!!!!!!!!","")))))))))))</f>
        <v/>
      </c>
      <c r="BH15" s="14" t="str">
        <f>IF('Tableau (3)'!BK34=1,"1 Tomme Brebis 250g",IF('Tableau (3)'!BK34=2,"2 Tomme Brebis 250g",IF('Tableau (3)'!BK34=3,"3 Tomme Brebis 250g",IF('Tableau (3)'!BK34=4,"4 Tomme Brebis 250g",IF('Tableau (3)'!BK34=5,"5 Tomme Brebis 250g",IF('Tableau (3)'!BK34=6,"6 Tomme Brebis 250g",IF('Tableau (3)'!BK34=7,"7 Tomme Brebis 250g",IF('Tableau (3)'!BK34=8,"8 Tomme Brebis 250g",IF('Tableau (3)'!BK34=9,"9 Tomme Brebis 250g",IF('Tableau (3)'!BK34=10,"10 Tomme Brebis 250g",IF('Tableau (3)'!BK34&gt;10,"!!!!!!!!!!!!!!","")))))))))))</f>
        <v/>
      </c>
      <c r="BI15" s="13" t="str">
        <f>IF('Tableau (3)'!BM13=1,"1 Comté 24M 500g",IF('Tableau (3)'!BM13=2,"2 Comté 24M 500g",IF('Tableau (3)'!BM13=3,"3 Comté 24M 500g",IF('Tableau (3)'!BM13=4,"4 Comté 24M 500g",IF('Tableau (3)'!BM13=5,"5 Comté 24M 500g",IF('Tableau (3)'!BM13=6,"6 Comté 24M 500g",IF('Tableau (3)'!BM13=7,"7 Comté 24M 500g",IF('Tableau (3)'!BM13=8,"8 Comté 24M 500g",IF('Tableau (3)'!BM13=9,"9 Comté 24M 500g",IF('Tableau (3)'!BM13=10,"10 Comté 24M 500g",IF('Tableau (3)'!BM13&gt;10,"!!!!!!!!!!!!!!","")))))))))))</f>
        <v/>
      </c>
      <c r="BJ15" s="14" t="str">
        <f>IF('Tableau (3)'!BM34=1,"1 Tomme Brebis 250g",IF('Tableau (3)'!BM34=2,"2 Tomme Brebis 250g",IF('Tableau (3)'!BM34=3,"3 Tomme Brebis 250g",IF('Tableau (3)'!BM34=4,"4 Tomme Brebis 250g",IF('Tableau (3)'!BM34=5,"5 Tomme Brebis 250g",IF('Tableau (3)'!BM34=6,"6 Tomme Brebis 250g",IF('Tableau (3)'!BM34=7,"7 Tomme Brebis 250g",IF('Tableau (3)'!BM34=8,"8 Tomme Brebis 250g",IF('Tableau (3)'!BM34=9,"9 Tomme Brebis 250g",IF('Tableau (3)'!BM34=10,"10 Tomme Brebis 250g",IF('Tableau (3)'!BM34&gt;10,"!!!!!!!!!!!!!!","")))))))))))</f>
        <v/>
      </c>
      <c r="BK15" s="13" t="str">
        <f>IF('Tableau (3)'!BO13=1,"1 Comté 24M 500g",IF('Tableau (3)'!BO13=2,"2 Comté 24M 500g",IF('Tableau (3)'!BO13=3,"3 Comté 24M 500g",IF('Tableau (3)'!BO13=4,"4 Comté 24M 500g",IF('Tableau (3)'!BO13=5,"5 Comté 24M 500g",IF('Tableau (3)'!BO13=6,"6 Comté 24M 500g",IF('Tableau (3)'!BO13=7,"7 Comté 24M 500g",IF('Tableau (3)'!BO13=8,"8 Comté 24M 500g",IF('Tableau (3)'!BO13=9,"9 Comté 24M 500g",IF('Tableau (3)'!BO13=10,"10 Comté 24M 500g",IF('Tableau (3)'!BO13&gt;10,"!!!!!!!!!!!!!!","")))))))))))</f>
        <v/>
      </c>
      <c r="BL15" s="14" t="str">
        <f>IF('Tableau (3)'!BO34=1,"1 Tomme Brebis 250g",IF('Tableau (3)'!BO34=2,"2 Tomme Brebis 250g",IF('Tableau (3)'!BO34=3,"3 Tomme Brebis 250g",IF('Tableau (3)'!BO34=4,"4 Tomme Brebis 250g",IF('Tableau (3)'!BO34=5,"5 Tomme Brebis 250g",IF('Tableau (3)'!BO34=6,"6 Tomme Brebis 250g",IF('Tableau (3)'!BO34=7,"7 Tomme Brebis 250g",IF('Tableau (3)'!BO34=8,"8 Tomme Brebis 250g",IF('Tableau (3)'!BO34=9,"9 Tomme Brebis 250g",IF('Tableau (3)'!BO34=10,"10 Tomme Brebis 250g",IF('Tableau (3)'!BO34&gt;10,"!!!!!!!!!!!!!!","")))))))))))</f>
        <v/>
      </c>
      <c r="BM15" s="13" t="str">
        <f>IF('Tableau (3)'!BQ13=1,"1 Comté 24M 500g",IF('Tableau (3)'!BQ13=2,"2 Comté 24M 500g",IF('Tableau (3)'!BQ13=3,"3 Comté 24M 500g",IF('Tableau (3)'!BQ13=4,"4 Comté 24M 500g",IF('Tableau (3)'!BQ13=5,"5 Comté 24M 500g",IF('Tableau (3)'!BQ13=6,"6 Comté 24M 500g",IF('Tableau (3)'!BQ13=7,"7 Comté 24M 500g",IF('Tableau (3)'!BQ13=8,"8 Comté 24M 500g",IF('Tableau (3)'!BQ13=9,"9 Comté 24M 500g",IF('Tableau (3)'!BQ13=10,"10 Comté 24M 500g",IF('Tableau (3)'!BQ13&gt;10,"!!!!!!!!!!!!!!","")))))))))))</f>
        <v/>
      </c>
      <c r="BN15" s="14" t="str">
        <f>IF('Tableau (3)'!BQ34=1,"1 Tomme Brebis 250g",IF('Tableau (3)'!BQ34=2,"2 Tomme Brebis 250g",IF('Tableau (3)'!BQ34=3,"3 Tomme Brebis 250g",IF('Tableau (3)'!BQ34=4,"4 Tomme Brebis 250g",IF('Tableau (3)'!BQ34=5,"5 Tomme Brebis 250g",IF('Tableau (3)'!BQ34=6,"6 Tomme Brebis 250g",IF('Tableau (3)'!BQ34=7,"7 Tomme Brebis 250g",IF('Tableau (3)'!BQ34=8,"8 Tomme Brebis 250g",IF('Tableau (3)'!BQ34=9,"9 Tomme Brebis 250g",IF('Tableau (3)'!BQ34=10,"10 Tomme Brebis 250g",IF('Tableau (3)'!BQ34&gt;10,"!!!!!!!!!!!!!!","")))))))))))</f>
        <v/>
      </c>
      <c r="BO15" s="13" t="str">
        <f>IF('Tableau (3)'!BS13=1,"1 Comté 24M 500g",IF('Tableau (3)'!BS13=2,"2 Comté 24M 500g",IF('Tableau (3)'!BS13=3,"3 Comté 24M 500g",IF('Tableau (3)'!BS13=4,"4 Comté 24M 500g",IF('Tableau (3)'!BS13=5,"5 Comté 24M 500g",IF('Tableau (3)'!BS13=6,"6 Comté 24M 500g",IF('Tableau (3)'!BS13=7,"7 Comté 24M 500g",IF('Tableau (3)'!BS13=8,"8 Comté 24M 500g",IF('Tableau (3)'!BS13=9,"9 Comté 24M 500g",IF('Tableau (3)'!BS13=10,"10 Comté 24M 500g",IF('Tableau (3)'!BS13&gt;10,"!!!!!!!!!!!!!!","")))))))))))</f>
        <v/>
      </c>
      <c r="BP15" s="14" t="str">
        <f>IF('Tableau (3)'!BS34=1,"1 Tomme Brebis 250g",IF('Tableau (3)'!BS34=2,"2 Tomme Brebis 250g",IF('Tableau (3)'!BS34=3,"3 Tomme Brebis 250g",IF('Tableau (3)'!BS34=4,"4 Tomme Brebis 250g",IF('Tableau (3)'!BS34=5,"5 Tomme Brebis 250g",IF('Tableau (3)'!BS34=6,"6 Tomme Brebis 250g",IF('Tableau (3)'!BS34=7,"7 Tomme Brebis 250g",IF('Tableau (3)'!BS34=8,"8 Tomme Brebis 250g",IF('Tableau (3)'!BS34=9,"9 Tomme Brebis 250g",IF('Tableau (3)'!BS34=10,"10 Tomme Brebis 250g",IF('Tableau (3)'!BS34&gt;10,"!!!!!!!!!!!!!!","")))))))))))</f>
        <v/>
      </c>
      <c r="BQ15" s="13" t="str">
        <f>IF('Tableau (3)'!BU13=1,"1 Comté 24M 500g",IF('Tableau (3)'!BU13=2,"2 Comté 24M 500g",IF('Tableau (3)'!BU13=3,"3 Comté 24M 500g",IF('Tableau (3)'!BU13=4,"4 Comté 24M 500g",IF('Tableau (3)'!BU13=5,"5 Comté 24M 500g",IF('Tableau (3)'!BU13=6,"6 Comté 24M 500g",IF('Tableau (3)'!BU13=7,"7 Comté 24M 500g",IF('Tableau (3)'!BU13=8,"8 Comté 24M 500g",IF('Tableau (3)'!BU13=9,"9 Comté 24M 500g",IF('Tableau (3)'!BU13=10,"10 Comté 24M 500g",IF('Tableau (3)'!BU13&gt;10,"!!!!!!!!!!!!!!","")))))))))))</f>
        <v/>
      </c>
      <c r="BR15" s="14" t="str">
        <f>IF('Tableau (3)'!BU34=1,"1 Tomme Brebis 250g",IF('Tableau (3)'!BU34=2,"2 Tomme Brebis 250g",IF('Tableau (3)'!BU34=3,"3 Tomme Brebis 250g",IF('Tableau (3)'!BU34=4,"4 Tomme Brebis 250g",IF('Tableau (3)'!BU34=5,"5 Tomme Brebis 250g",IF('Tableau (3)'!BU34=6,"6 Tomme Brebis 250g",IF('Tableau (3)'!BU34=7,"7 Tomme Brebis 250g",IF('Tableau (3)'!BU34=8,"8 Tomme Brebis 250g",IF('Tableau (3)'!BU34=9,"9 Tomme Brebis 250g",IF('Tableau (3)'!BU34=10,"10 Tomme Brebis 250g",IF('Tableau (3)'!BU34&gt;10,"!!!!!!!!!!!!!!","")))))))))))</f>
        <v/>
      </c>
      <c r="BS15" s="13" t="str">
        <f>IF('Tableau (3)'!BW13=1,"1 Comté 24M 500g",IF('Tableau (3)'!BW13=2,"2 Comté 24M 500g",IF('Tableau (3)'!BW13=3,"3 Comté 24M 500g",IF('Tableau (3)'!BW13=4,"4 Comté 24M 500g",IF('Tableau (3)'!BW13=5,"5 Comté 24M 500g",IF('Tableau (3)'!BW13=6,"6 Comté 24M 500g",IF('Tableau (3)'!BW13=7,"7 Comté 24M 500g",IF('Tableau (3)'!BW13=8,"8 Comté 24M 500g",IF('Tableau (3)'!BW13=9,"9 Comté 24M 500g",IF('Tableau (3)'!BW13=10,"10 Comté 24M 500g",IF('Tableau (3)'!BW13&gt;10,"!!!!!!!!!!!!!!","")))))))))))</f>
        <v/>
      </c>
      <c r="BT15" s="14" t="str">
        <f>IF('Tableau (3)'!BW34=1,"1 Tomme Brebis 250g",IF('Tableau (3)'!BW34=2,"2 Tomme Brebis 250g",IF('Tableau (3)'!BW34=3,"3 Tomme Brebis 250g",IF('Tableau (3)'!BW34=4,"4 Tomme Brebis 250g",IF('Tableau (3)'!BW34=5,"5 Tomme Brebis 250g",IF('Tableau (3)'!BW34=6,"6 Tomme Brebis 250g",IF('Tableau (3)'!BW34=7,"7 Tomme Brebis 250g",IF('Tableau (3)'!BW34=8,"8 Tomme Brebis 250g",IF('Tableau (3)'!BW34=9,"9 Tomme Brebis 250g",IF('Tableau (3)'!BW34=10,"10 Tomme Brebis 250g",IF('Tableau (3)'!BW34&gt;10,"!!!!!!!!!!!!!!","")))))))))))</f>
        <v/>
      </c>
      <c r="BU15" s="13" t="str">
        <f>IF('Tableau (3)'!BY13=1,"1 Comté 24M 500g",IF('Tableau (3)'!BY13=2,"2 Comté 24M 500g",IF('Tableau (3)'!BY13=3,"3 Comté 24M 500g",IF('Tableau (3)'!BY13=4,"4 Comté 24M 500g",IF('Tableau (3)'!BY13=5,"5 Comté 24M 500g",IF('Tableau (3)'!BY13=6,"6 Comté 24M 500g",IF('Tableau (3)'!BY13=7,"7 Comté 24M 500g",IF('Tableau (3)'!BY13=8,"8 Comté 24M 500g",IF('Tableau (3)'!BY13=9,"9 Comté 24M 500g",IF('Tableau (3)'!BY13=10,"10 Comté 24M 500g",IF('Tableau (3)'!BY13&gt;10,"!!!!!!!!!!!!!!","")))))))))))</f>
        <v/>
      </c>
      <c r="BV15" s="14" t="str">
        <f>IF('Tableau (3)'!BY34=1,"1 Tomme Brebis 250g",IF('Tableau (3)'!BY34=2,"2 Tomme Brebis 250g",IF('Tableau (3)'!BY34=3,"3 Tomme Brebis 250g",IF('Tableau (3)'!BY34=4,"4 Tomme Brebis 250g",IF('Tableau (3)'!BY34=5,"5 Tomme Brebis 250g",IF('Tableau (3)'!BY34=6,"6 Tomme Brebis 250g",IF('Tableau (3)'!BY34=7,"7 Tomme Brebis 250g",IF('Tableau (3)'!BY34=8,"8 Tomme Brebis 250g",IF('Tableau (3)'!BY34=9,"9 Tomme Brebis 250g",IF('Tableau (3)'!BY34=10,"10 Tomme Brebis 250g",IF('Tableau (3)'!BY34&gt;10,"!!!!!!!!!!!!!!","")))))))))))</f>
        <v/>
      </c>
      <c r="BW15" s="13" t="str">
        <f>IF('Tableau (3)'!CA13=1,"1 Comté 24M 500g",IF('Tableau (3)'!CA13=2,"2 Comté 24M 500g",IF('Tableau (3)'!CA13=3,"3 Comté 24M 500g",IF('Tableau (3)'!CA13=4,"4 Comté 24M 500g",IF('Tableau (3)'!CA13=5,"5 Comté 24M 500g",IF('Tableau (3)'!CA13=6,"6 Comté 24M 500g",IF('Tableau (3)'!CA13=7,"7 Comté 24M 500g",IF('Tableau (3)'!CA13=8,"8 Comté 24M 500g",IF('Tableau (3)'!CA13=9,"9 Comté 24M 500g",IF('Tableau (3)'!CA13=10,"10 Comté 24M 500g",IF('Tableau (3)'!CA13&gt;10,"!!!!!!!!!!!!!!","")))))))))))</f>
        <v/>
      </c>
      <c r="BX15" s="14" t="str">
        <f>IF('Tableau (3)'!CA34=1,"1 Tomme Brebis 250g",IF('Tableau (3)'!CA34=2,"2 Tomme Brebis 250g",IF('Tableau (3)'!CA34=3,"3 Tomme Brebis 250g",IF('Tableau (3)'!CA34=4,"4 Tomme Brebis 250g",IF('Tableau (3)'!CA34=5,"5 Tomme Brebis 250g",IF('Tableau (3)'!CA34=6,"6 Tomme Brebis 250g",IF('Tableau (3)'!CA34=7,"7 Tomme Brebis 250g",IF('Tableau (3)'!CA34=8,"8 Tomme Brebis 250g",IF('Tableau (3)'!CA34=9,"9 Tomme Brebis 250g",IF('Tableau (3)'!CA34=10,"10 Tomme Brebis 250g",IF('Tableau (3)'!CA34&gt;10,"!!!!!!!!!!!!!!","")))))))))))</f>
        <v/>
      </c>
      <c r="BY15" s="13" t="str">
        <f>IF('Tableau (3)'!CC13=1,"1 Comté 24M 500g",IF('Tableau (3)'!CC13=2,"2 Comté 24M 500g",IF('Tableau (3)'!CC13=3,"3 Comté 24M 500g",IF('Tableau (3)'!CC13=4,"4 Comté 24M 500g",IF('Tableau (3)'!CC13=5,"5 Comté 24M 500g",IF('Tableau (3)'!CC13=6,"6 Comté 24M 500g",IF('Tableau (3)'!CC13=7,"7 Comté 24M 500g",IF('Tableau (3)'!CC13=8,"8 Comté 24M 500g",IF('Tableau (3)'!CC13=9,"9 Comté 24M 500g",IF('Tableau (3)'!CC13=10,"10 Comté 24M 500g",IF('Tableau (3)'!CC13&gt;10,"!!!!!!!!!!!!!!","")))))))))))</f>
        <v/>
      </c>
      <c r="BZ15" s="14" t="str">
        <f>IF('Tableau (3)'!CC34=1,"1 Tomme Brebis 250g",IF('Tableau (3)'!CC34=2,"2 Tomme Brebis 250g",IF('Tableau (3)'!CC34=3,"3 Tomme Brebis 250g",IF('Tableau (3)'!CC34=4,"4 Tomme Brebis 250g",IF('Tableau (3)'!CC34=5,"5 Tomme Brebis 250g",IF('Tableau (3)'!CC34=6,"6 Tomme Brebis 250g",IF('Tableau (3)'!CC34=7,"7 Tomme Brebis 250g",IF('Tableau (3)'!CC34=8,"8 Tomme Brebis 250g",IF('Tableau (3)'!CC34=9,"9 Tomme Brebis 250g",IF('Tableau (3)'!CC34=10,"10 Tomme Brebis 250g",IF('Tableau (3)'!CC34&gt;10,"!!!!!!!!!!!!!!","")))))))))))</f>
        <v/>
      </c>
      <c r="CA15" s="13" t="str">
        <f>IF('Tableau (3)'!CE13=1,"1 Comté 24M 500g",IF('Tableau (3)'!CE13=2,"2 Comté 24M 500g",IF('Tableau (3)'!CE13=3,"3 Comté 24M 500g",IF('Tableau (3)'!CE13=4,"4 Comté 24M 500g",IF('Tableau (3)'!CE13=5,"5 Comté 24M 500g",IF('Tableau (3)'!CE13=6,"6 Comté 24M 500g",IF('Tableau (3)'!CE13=7,"7 Comté 24M 500g",IF('Tableau (3)'!CE13=8,"8 Comté 24M 500g",IF('Tableau (3)'!CE13=9,"9 Comté 24M 500g",IF('Tableau (3)'!CE13=10,"10 Comté 24M 500g",IF('Tableau (3)'!CE13&gt;10,"!!!!!!!!!!!!!!","")))))))))))</f>
        <v/>
      </c>
      <c r="CB15" s="14" t="str">
        <f>IF('Tableau (3)'!CE34=1,"1 Tomme Brebis 250g",IF('Tableau (3)'!CE34=2,"2 Tomme Brebis 250g",IF('Tableau (3)'!CE34=3,"3 Tomme Brebis 250g",IF('Tableau (3)'!CE34=4,"4 Tomme Brebis 250g",IF('Tableau (3)'!CE34=5,"5 Tomme Brebis 250g",IF('Tableau (3)'!CE34=6,"6 Tomme Brebis 250g",IF('Tableau (3)'!CE34=7,"7 Tomme Brebis 250g",IF('Tableau (3)'!CE34=8,"8 Tomme Brebis 250g",IF('Tableau (3)'!CE34=9,"9 Tomme Brebis 250g",IF('Tableau (3)'!CE34=10,"10 Tomme Brebis 250g",IF('Tableau (3)'!CE34&gt;10,"!!!!!!!!!!!!!!","")))))))))))</f>
        <v/>
      </c>
      <c r="CC15" s="13" t="str">
        <f>IF('Tableau (3)'!CG13=1,"1 Comté 24M 500g",IF('Tableau (3)'!CG13=2,"2 Comté 24M 500g",IF('Tableau (3)'!CG13=3,"3 Comté 24M 500g",IF('Tableau (3)'!CG13=4,"4 Comté 24M 500g",IF('Tableau (3)'!CG13=5,"5 Comté 24M 500g",IF('Tableau (3)'!CG13=6,"6 Comté 24M 500g",IF('Tableau (3)'!CG13=7,"7 Comté 24M 500g",IF('Tableau (3)'!CG13=8,"8 Comté 24M 500g",IF('Tableau (3)'!CG13=9,"9 Comté 24M 500g",IF('Tableau (3)'!CG13=10,"10 Comté 24M 500g",IF('Tableau (3)'!CG13&gt;10,"!!!!!!!!!!!!!!","")))))))))))</f>
        <v/>
      </c>
      <c r="CD15" s="14" t="str">
        <f>IF('Tableau (3)'!CG34=1,"1 Tomme Brebis 250g",IF('Tableau (3)'!CG34=2,"2 Tomme Brebis 250g",IF('Tableau (3)'!CG34=3,"3 Tomme Brebis 250g",IF('Tableau (3)'!CG34=4,"4 Tomme Brebis 250g",IF('Tableau (3)'!CG34=5,"5 Tomme Brebis 250g",IF('Tableau (3)'!CG34=6,"6 Tomme Brebis 250g",IF('Tableau (3)'!CG34=7,"7 Tomme Brebis 250g",IF('Tableau (3)'!CG34=8,"8 Tomme Brebis 250g",IF('Tableau (3)'!CG34=9,"9 Tomme Brebis 250g",IF('Tableau (3)'!CG34=10,"10 Tomme Brebis 250g",IF('Tableau (3)'!CG34&gt;10,"!!!!!!!!!!!!!!","")))))))))))</f>
        <v/>
      </c>
      <c r="CE15" s="13" t="str">
        <f>IF('Tableau (3)'!CI13=1,"1 Comté 24M 500g",IF('Tableau (3)'!CI13=2,"2 Comté 24M 500g",IF('Tableau (3)'!CI13=3,"3 Comté 24M 500g",IF('Tableau (3)'!CI13=4,"4 Comté 24M 500g",IF('Tableau (3)'!CI13=5,"5 Comté 24M 500g",IF('Tableau (3)'!CI13=6,"6 Comté 24M 500g",IF('Tableau (3)'!CI13=7,"7 Comté 24M 500g",IF('Tableau (3)'!CI13=8,"8 Comté 24M 500g",IF('Tableau (3)'!CI13=9,"9 Comté 24M 500g",IF('Tableau (3)'!CI13=10,"10 Comté 24M 500g",IF('Tableau (3)'!CI13&gt;10,"!!!!!!!!!!!!!!","")))))))))))</f>
        <v/>
      </c>
      <c r="CF15" s="14" t="str">
        <f>IF('Tableau (3)'!CI34=1,"1 Tomme Brebis 250g",IF('Tableau (3)'!CI34=2,"2 Tomme Brebis 250g",IF('Tableau (3)'!CI34=3,"3 Tomme Brebis 250g",IF('Tableau (3)'!CI34=4,"4 Tomme Brebis 250g",IF('Tableau (3)'!CI34=5,"5 Tomme Brebis 250g",IF('Tableau (3)'!CI34=6,"6 Tomme Brebis 250g",IF('Tableau (3)'!CI34=7,"7 Tomme Brebis 250g",IF('Tableau (3)'!CI34=8,"8 Tomme Brebis 250g",IF('Tableau (3)'!CI34=9,"9 Tomme Brebis 250g",IF('Tableau (3)'!CI34=10,"10 Tomme Brebis 250g",IF('Tableau (3)'!CI34&gt;10,"!!!!!!!!!!!!!!","")))))))))))</f>
        <v/>
      </c>
      <c r="CG15" s="13" t="str">
        <f>IF('Tableau (3)'!CK13=1,"1 Comté 24M 500g",IF('Tableau (3)'!CK13=2,"2 Comté 24M 500g",IF('Tableau (3)'!CK13=3,"3 Comté 24M 500g",IF('Tableau (3)'!CK13=4,"4 Comté 24M 500g",IF('Tableau (3)'!CK13=5,"5 Comté 24M 500g",IF('Tableau (3)'!CK13=6,"6 Comté 24M 500g",IF('Tableau (3)'!CK13=7,"7 Comté 24M 500g",IF('Tableau (3)'!CK13=8,"8 Comté 24M 500g",IF('Tableau (3)'!CK13=9,"9 Comté 24M 500g",IF('Tableau (3)'!CK13=10,"10 Comté 24M 500g",IF('Tableau (3)'!CK13&gt;10,"!!!!!!!!!!!!!!","")))))))))))</f>
        <v/>
      </c>
      <c r="CH15" s="14" t="str">
        <f>IF('Tableau (3)'!CK34=1,"1 Tomme Brebis 250g",IF('Tableau (3)'!CK34=2,"2 Tomme Brebis 250g",IF('Tableau (3)'!CK34=3,"3 Tomme Brebis 250g",IF('Tableau (3)'!CK34=4,"4 Tomme Brebis 250g",IF('Tableau (3)'!CK34=5,"5 Tomme Brebis 250g",IF('Tableau (3)'!CK34=6,"6 Tomme Brebis 250g",IF('Tableau (3)'!CK34=7,"7 Tomme Brebis 250g",IF('Tableau (3)'!CK34=8,"8 Tomme Brebis 250g",IF('Tableau (3)'!CK34=9,"9 Tomme Brebis 250g",IF('Tableau (3)'!CK34=10,"10 Tomme Brebis 250g",IF('Tableau (3)'!CK34&gt;10,"!!!!!!!!!!!!!!","")))))))))))</f>
        <v/>
      </c>
      <c r="CI15" s="13" t="str">
        <f>IF('Tableau (3)'!CM13=1,"1 Comté 24M 500g",IF('Tableau (3)'!CM13=2,"2 Comté 24M 500g",IF('Tableau (3)'!CM13=3,"3 Comté 24M 500g",IF('Tableau (3)'!CM13=4,"4 Comté 24M 500g",IF('Tableau (3)'!CM13=5,"5 Comté 24M 500g",IF('Tableau (3)'!CM13=6,"6 Comté 24M 500g",IF('Tableau (3)'!CM13=7,"7 Comté 24M 500g",IF('Tableau (3)'!CM13=8,"8 Comté 24M 500g",IF('Tableau (3)'!CM13=9,"9 Comté 24M 500g",IF('Tableau (3)'!CM13=10,"10 Comté 24M 500g",IF('Tableau (3)'!CM13&gt;10,"!!!!!!!!!!!!!!","")))))))))))</f>
        <v/>
      </c>
      <c r="CJ15" s="14" t="str">
        <f>IF('Tableau (3)'!CM34=1,"1 Tomme Brebis 250g",IF('Tableau (3)'!CM34=2,"2 Tomme Brebis 250g",IF('Tableau (3)'!CM34=3,"3 Tomme Brebis 250g",IF('Tableau (3)'!CM34=4,"4 Tomme Brebis 250g",IF('Tableau (3)'!CM34=5,"5 Tomme Brebis 250g",IF('Tableau (3)'!CM34=6,"6 Tomme Brebis 250g",IF('Tableau (3)'!CM34=7,"7 Tomme Brebis 250g",IF('Tableau (3)'!CM34=8,"8 Tomme Brebis 250g",IF('Tableau (3)'!CM34=9,"9 Tomme Brebis 250g",IF('Tableau (3)'!CM34=10,"10 Tomme Brebis 250g",IF('Tableau (3)'!CM34&gt;10,"!!!!!!!!!!!!!!","")))))))))))</f>
        <v/>
      </c>
      <c r="CK15" s="13" t="str">
        <f>IF('Tableau (3)'!CO13=1,"1 Comté 24M 500g",IF('Tableau (3)'!CO13=2,"2 Comté 24M 500g",IF('Tableau (3)'!CO13=3,"3 Comté 24M 500g",IF('Tableau (3)'!CO13=4,"4 Comté 24M 500g",IF('Tableau (3)'!CO13=5,"5 Comté 24M 500g",IF('Tableau (3)'!CO13=6,"6 Comté 24M 500g",IF('Tableau (3)'!CO13=7,"7 Comté 24M 500g",IF('Tableau (3)'!CO13=8,"8 Comté 24M 500g",IF('Tableau (3)'!CO13=9,"9 Comté 24M 500g",IF('Tableau (3)'!CO13=10,"10 Comté 24M 500g",IF('Tableau (3)'!CO13&gt;10,"!!!!!!!!!!!!!!","")))))))))))</f>
        <v/>
      </c>
      <c r="CL15" s="14" t="str">
        <f>IF('Tableau (3)'!CO34=1,"1 Tomme Brebis 250g",IF('Tableau (3)'!CO34=2,"2 Tomme Brebis 250g",IF('Tableau (3)'!CO34=3,"3 Tomme Brebis 250g",IF('Tableau (3)'!CO34=4,"4 Tomme Brebis 250g",IF('Tableau (3)'!CO34=5,"5 Tomme Brebis 250g",IF('Tableau (3)'!CO34=6,"6 Tomme Brebis 250g",IF('Tableau (3)'!CO34=7,"7 Tomme Brebis 250g",IF('Tableau (3)'!CO34=8,"8 Tomme Brebis 250g",IF('Tableau (3)'!CO34=9,"9 Tomme Brebis 250g",IF('Tableau (3)'!CO34=10,"10 Tomme Brebis 250g",IF('Tableau (3)'!CO34&gt;10,"!!!!!!!!!!!!!!","")))))))))))</f>
        <v/>
      </c>
      <c r="CM15" s="13" t="str">
        <f>IF('Tableau (3)'!CQ13=1,"1 Comté 24M 500g",IF('Tableau (3)'!CQ13=2,"2 Comté 24M 500g",IF('Tableau (3)'!CQ13=3,"3 Comté 24M 500g",IF('Tableau (3)'!CQ13=4,"4 Comté 24M 500g",IF('Tableau (3)'!CQ13=5,"5 Comté 24M 500g",IF('Tableau (3)'!CQ13=6,"6 Comté 24M 500g",IF('Tableau (3)'!CQ13=7,"7 Comté 24M 500g",IF('Tableau (3)'!CQ13=8,"8 Comté 24M 500g",IF('Tableau (3)'!CQ13=9,"9 Comté 24M 500g",IF('Tableau (3)'!CQ13=10,"10 Comté 24M 500g",IF('Tableau (3)'!CQ13&gt;10,"!!!!!!!!!!!!!!","")))))))))))</f>
        <v/>
      </c>
      <c r="CN15" s="14" t="str">
        <f>IF('Tableau (3)'!CQ34=1,"1 Tomme Brebis 250g",IF('Tableau (3)'!CQ34=2,"2 Tomme Brebis 250g",IF('Tableau (3)'!CQ34=3,"3 Tomme Brebis 250g",IF('Tableau (3)'!CQ34=4,"4 Tomme Brebis 250g",IF('Tableau (3)'!CQ34=5,"5 Tomme Brebis 250g",IF('Tableau (3)'!CQ34=6,"6 Tomme Brebis 250g",IF('Tableau (3)'!CQ34=7,"7 Tomme Brebis 250g",IF('Tableau (3)'!CQ34=8,"8 Tomme Brebis 250g",IF('Tableau (3)'!CQ34=9,"9 Tomme Brebis 250g",IF('Tableau (3)'!CQ34=10,"10 Tomme Brebis 250g",IF('Tableau (3)'!CQ34&gt;10,"!!!!!!!!!!!!!!","")))))))))))</f>
        <v/>
      </c>
      <c r="CO15" s="13" t="str">
        <f>IF('Tableau (3)'!CS13=1,"1 Comté 24M 500g",IF('Tableau (3)'!CS13=2,"2 Comté 24M 500g",IF('Tableau (3)'!CS13=3,"3 Comté 24M 500g",IF('Tableau (3)'!CS13=4,"4 Comté 24M 500g",IF('Tableau (3)'!CS13=5,"5 Comté 24M 500g",IF('Tableau (3)'!CS13=6,"6 Comté 24M 500g",IF('Tableau (3)'!CS13=7,"7 Comté 24M 500g",IF('Tableau (3)'!CS13=8,"8 Comté 24M 500g",IF('Tableau (3)'!CS13=9,"9 Comté 24M 500g",IF('Tableau (3)'!CS13=10,"10 Comté 24M 500g",IF('Tableau (3)'!CS13&gt;10,"!!!!!!!!!!!!!!","")))))))))))</f>
        <v/>
      </c>
      <c r="CP15" s="14" t="str">
        <f>IF('Tableau (3)'!CS34=1,"1 Tomme Brebis 250g",IF('Tableau (3)'!CS34=2,"2 Tomme Brebis 250g",IF('Tableau (3)'!CS34=3,"3 Tomme Brebis 250g",IF('Tableau (3)'!CS34=4,"4 Tomme Brebis 250g",IF('Tableau (3)'!CS34=5,"5 Tomme Brebis 250g",IF('Tableau (3)'!CS34=6,"6 Tomme Brebis 250g",IF('Tableau (3)'!CS34=7,"7 Tomme Brebis 250g",IF('Tableau (3)'!CS34=8,"8 Tomme Brebis 250g",IF('Tableau (3)'!CS34=9,"9 Tomme Brebis 250g",IF('Tableau (3)'!CS34=10,"10 Tomme Brebis 250g",IF('Tableau (3)'!CS34&gt;10,"!!!!!!!!!!!!!!","")))))))))))</f>
        <v/>
      </c>
      <c r="CQ15" s="13" t="str">
        <f>IF('Tableau (3)'!CU13=1,"1 Comté 24M 500g",IF('Tableau (3)'!CU13=2,"2 Comté 24M 500g",IF('Tableau (3)'!CU13=3,"3 Comté 24M 500g",IF('Tableau (3)'!CU13=4,"4 Comté 24M 500g",IF('Tableau (3)'!CU13=5,"5 Comté 24M 500g",IF('Tableau (3)'!CU13=6,"6 Comté 24M 500g",IF('Tableau (3)'!CU13=7,"7 Comté 24M 500g",IF('Tableau (3)'!CU13=8,"8 Comté 24M 500g",IF('Tableau (3)'!CU13=9,"9 Comté 24M 500g",IF('Tableau (3)'!CU13=10,"10 Comté 24M 500g",IF('Tableau (3)'!CU13&gt;10,"!!!!!!!!!!!!!!","")))))))))))</f>
        <v/>
      </c>
      <c r="CR15" s="14" t="str">
        <f>IF('Tableau (3)'!CU34=1,"1 Tomme Brebis 250g",IF('Tableau (3)'!CU34=2,"2 Tomme Brebis 250g",IF('Tableau (3)'!CU34=3,"3 Tomme Brebis 250g",IF('Tableau (3)'!CU34=4,"4 Tomme Brebis 250g",IF('Tableau (3)'!CU34=5,"5 Tomme Brebis 250g",IF('Tableau (3)'!CU34=6,"6 Tomme Brebis 250g",IF('Tableau (3)'!CU34=7,"7 Tomme Brebis 250g",IF('Tableau (3)'!CU34=8,"8 Tomme Brebis 250g",IF('Tableau (3)'!CU34=9,"9 Tomme Brebis 250g",IF('Tableau (3)'!CU34=10,"10 Tomme Brebis 250g",IF('Tableau (3)'!CU34&gt;10,"!!!!!!!!!!!!!!","")))))))))))</f>
        <v/>
      </c>
      <c r="CS15" s="13" t="str">
        <f>IF('Tableau (3)'!CW13=1,"1 Comté 24M 500g",IF('Tableau (3)'!CW13=2,"2 Comté 24M 500g",IF('Tableau (3)'!CW13=3,"3 Comté 24M 500g",IF('Tableau (3)'!CW13=4,"4 Comté 24M 500g",IF('Tableau (3)'!CW13=5,"5 Comté 24M 500g",IF('Tableau (3)'!CW13=6,"6 Comté 24M 500g",IF('Tableau (3)'!CW13=7,"7 Comté 24M 500g",IF('Tableau (3)'!CW13=8,"8 Comté 24M 500g",IF('Tableau (3)'!CW13=9,"9 Comté 24M 500g",IF('Tableau (3)'!CW13=10,"10 Comté 24M 500g",IF('Tableau (3)'!CW13&gt;10,"!!!!!!!!!!!!!!","")))))))))))</f>
        <v/>
      </c>
      <c r="CT15" s="14" t="str">
        <f>IF('Tableau (3)'!CW34=1,"1 Tomme Brebis 250g",IF('Tableau (3)'!CW34=2,"2 Tomme Brebis 250g",IF('Tableau (3)'!CW34=3,"3 Tomme Brebis 250g",IF('Tableau (3)'!CW34=4,"4 Tomme Brebis 250g",IF('Tableau (3)'!CW34=5,"5 Tomme Brebis 250g",IF('Tableau (3)'!CW34=6,"6 Tomme Brebis 250g",IF('Tableau (3)'!CW34=7,"7 Tomme Brebis 250g",IF('Tableau (3)'!CW34=8,"8 Tomme Brebis 250g",IF('Tableau (3)'!CW34=9,"9 Tomme Brebis 250g",IF('Tableau (3)'!CW34=10,"10 Tomme Brebis 250g",IF('Tableau (3)'!CW34&gt;10,"!!!!!!!!!!!!!!","")))))))))))</f>
        <v/>
      </c>
      <c r="CU15" s="13" t="str">
        <f>IF('Tableau (3)'!CY13=1,"1 Comté 24M 500g",IF('Tableau (3)'!CY13=2,"2 Comté 24M 500g",IF('Tableau (3)'!CY13=3,"3 Comté 24M 500g",IF('Tableau (3)'!CY13=4,"4 Comté 24M 500g",IF('Tableau (3)'!CY13=5,"5 Comté 24M 500g",IF('Tableau (3)'!CY13=6,"6 Comté 24M 500g",IF('Tableau (3)'!CY13=7,"7 Comté 24M 500g",IF('Tableau (3)'!CY13=8,"8 Comté 24M 500g",IF('Tableau (3)'!CY13=9,"9 Comté 24M 500g",IF('Tableau (3)'!CY13=10,"10 Comté 24M 500g",IF('Tableau (3)'!CY13&gt;10,"!!!!!!!!!!!!!!","")))))))))))</f>
        <v/>
      </c>
      <c r="CV15" s="14" t="str">
        <f>IF('Tableau (3)'!CY34=1,"1 Tomme Brebis 250g",IF('Tableau (3)'!CY34=2,"2 Tomme Brebis 250g",IF('Tableau (3)'!CY34=3,"3 Tomme Brebis 250g",IF('Tableau (3)'!CY34=4,"4 Tomme Brebis 250g",IF('Tableau (3)'!CY34=5,"5 Tomme Brebis 250g",IF('Tableau (3)'!CY34=6,"6 Tomme Brebis 250g",IF('Tableau (3)'!CY34=7,"7 Tomme Brebis 250g",IF('Tableau (3)'!CY34=8,"8 Tomme Brebis 250g",IF('Tableau (3)'!CY34=9,"9 Tomme Brebis 250g",IF('Tableau (3)'!CY34=10,"10 Tomme Brebis 250g",IF('Tableau (3)'!CY34&gt;10,"!!!!!!!!!!!!!!","")))))))))))</f>
        <v/>
      </c>
      <c r="CW15" s="13" t="str">
        <f>IF('Tableau (3)'!DA13=1,"1 Comté 24M 500g",IF('Tableau (3)'!DA13=2,"2 Comté 24M 500g",IF('Tableau (3)'!DA13=3,"3 Comté 24M 500g",IF('Tableau (3)'!DA13=4,"4 Comté 24M 500g",IF('Tableau (3)'!DA13=5,"5 Comté 24M 500g",IF('Tableau (3)'!DA13=6,"6 Comté 24M 500g",IF('Tableau (3)'!DA13=7,"7 Comté 24M 500g",IF('Tableau (3)'!DA13=8,"8 Comté 24M 500g",IF('Tableau (3)'!DA13=9,"9 Comté 24M 500g",IF('Tableau (3)'!DA13=10,"10 Comté 24M 500g",IF('Tableau (3)'!DA13&gt;10,"!!!!!!!!!!!!!!","")))))))))))</f>
        <v/>
      </c>
      <c r="CX15" s="14" t="str">
        <f>IF('Tableau (3)'!DA34=1,"1 Tomme Brebis 250g",IF('Tableau (3)'!DA34=2,"2 Tomme Brebis 250g",IF('Tableau (3)'!DA34=3,"3 Tomme Brebis 250g",IF('Tableau (3)'!DA34=4,"4 Tomme Brebis 250g",IF('Tableau (3)'!DA34=5,"5 Tomme Brebis 250g",IF('Tableau (3)'!DA34=6,"6 Tomme Brebis 250g",IF('Tableau (3)'!DA34=7,"7 Tomme Brebis 250g",IF('Tableau (3)'!DA34=8,"8 Tomme Brebis 250g",IF('Tableau (3)'!DA34=9,"9 Tomme Brebis 250g",IF('Tableau (3)'!DA34=10,"10 Tomme Brebis 250g",IF('Tableau (3)'!DA34&gt;10,"!!!!!!!!!!!!!!","")))))))))))</f>
        <v/>
      </c>
      <c r="CY15" s="13" t="str">
        <f>IF('Tableau (3)'!DC13=1,"1 Comté 24M 500g",IF('Tableau (3)'!DC13=2,"2 Comté 24M 500g",IF('Tableau (3)'!DC13=3,"3 Comté 24M 500g",IF('Tableau (3)'!DC13=4,"4 Comté 24M 500g",IF('Tableau (3)'!DC13=5,"5 Comté 24M 500g",IF('Tableau (3)'!DC13=6,"6 Comté 24M 500g",IF('Tableau (3)'!DC13=7,"7 Comté 24M 500g",IF('Tableau (3)'!DC13=8,"8 Comté 24M 500g",IF('Tableau (3)'!DC13=9,"9 Comté 24M 500g",IF('Tableau (3)'!DC13=10,"10 Comté 24M 500g",IF('Tableau (3)'!DC13&gt;10,"!!!!!!!!!!!!!!","")))))))))))</f>
        <v/>
      </c>
      <c r="CZ15" s="14" t="str">
        <f>IF('Tableau (3)'!DC34=1,"1 Tomme Brebis 250g",IF('Tableau (3)'!DC34=2,"2 Tomme Brebis 250g",IF('Tableau (3)'!DC34=3,"3 Tomme Brebis 250g",IF('Tableau (3)'!DC34=4,"4 Tomme Brebis 250g",IF('Tableau (3)'!DC34=5,"5 Tomme Brebis 250g",IF('Tableau (3)'!DC34=6,"6 Tomme Brebis 250g",IF('Tableau (3)'!DC34=7,"7 Tomme Brebis 250g",IF('Tableau (3)'!DC34=8,"8 Tomme Brebis 250g",IF('Tableau (3)'!DC34=9,"9 Tomme Brebis 250g",IF('Tableau (3)'!DC34=10,"10 Tomme Brebis 250g",IF('Tableau (3)'!DC34&gt;10,"!!!!!!!!!!!!!!","")))))))))))</f>
        <v/>
      </c>
      <c r="DA15" s="13" t="str">
        <f>IF('Tableau (3)'!DE13=1,"1 Comté 24M 500g",IF('Tableau (3)'!DE13=2,"2 Comté 24M 500g",IF('Tableau (3)'!DE13=3,"3 Comté 24M 500g",IF('Tableau (3)'!DE13=4,"4 Comté 24M 500g",IF('Tableau (3)'!DE13=5,"5 Comté 24M 500g",IF('Tableau (3)'!DE13=6,"6 Comté 24M 500g",IF('Tableau (3)'!DE13=7,"7 Comté 24M 500g",IF('Tableau (3)'!DE13=8,"8 Comté 24M 500g",IF('Tableau (3)'!DE13=9,"9 Comté 24M 500g",IF('Tableau (3)'!DE13=10,"10 Comté 24M 500g",IF('Tableau (3)'!DE13&gt;10,"!!!!!!!!!!!!!!","")))))))))))</f>
        <v/>
      </c>
      <c r="DB15" s="14" t="str">
        <f>IF('Tableau (3)'!DE34=1,"1 Tomme Brebis 250g",IF('Tableau (3)'!DE34=2,"2 Tomme Brebis 250g",IF('Tableau (3)'!DE34=3,"3 Tomme Brebis 250g",IF('Tableau (3)'!DE34=4,"4 Tomme Brebis 250g",IF('Tableau (3)'!DE34=5,"5 Tomme Brebis 250g",IF('Tableau (3)'!DE34=6,"6 Tomme Brebis 250g",IF('Tableau (3)'!DE34=7,"7 Tomme Brebis 250g",IF('Tableau (3)'!DE34=8,"8 Tomme Brebis 250g",IF('Tableau (3)'!DE34=9,"9 Tomme Brebis 250g",IF('Tableau (3)'!DE34=10,"10 Tomme Brebis 250g",IF('Tableau (3)'!DE34&gt;10,"!!!!!!!!!!!!!!","")))))))))))</f>
        <v/>
      </c>
      <c r="DC15" s="13" t="str">
        <f>IF('Tableau (3)'!DG13=1,"1 Comté 24M 500g",IF('Tableau (3)'!DG13=2,"2 Comté 24M 500g",IF('Tableau (3)'!DG13=3,"3 Comté 24M 500g",IF('Tableau (3)'!DG13=4,"4 Comté 24M 500g",IF('Tableau (3)'!DG13=5,"5 Comté 24M 500g",IF('Tableau (3)'!DG13=6,"6 Comté 24M 500g",IF('Tableau (3)'!DG13=7,"7 Comté 24M 500g",IF('Tableau (3)'!DG13=8,"8 Comté 24M 500g",IF('Tableau (3)'!DG13=9,"9 Comté 24M 500g",IF('Tableau (3)'!DG13=10,"10 Comté 24M 500g",IF('Tableau (3)'!DG13&gt;10,"!!!!!!!!!!!!!!","")))))))))))</f>
        <v/>
      </c>
      <c r="DD15" s="14" t="str">
        <f>IF('Tableau (3)'!DG34=1,"1 Tomme Brebis 250g",IF('Tableau (3)'!DG34=2,"2 Tomme Brebis 250g",IF('Tableau (3)'!DG34=3,"3 Tomme Brebis 250g",IF('Tableau (3)'!DG34=4,"4 Tomme Brebis 250g",IF('Tableau (3)'!DG34=5,"5 Tomme Brebis 250g",IF('Tableau (3)'!DG34=6,"6 Tomme Brebis 250g",IF('Tableau (3)'!DG34=7,"7 Tomme Brebis 250g",IF('Tableau (3)'!DG34=8,"8 Tomme Brebis 250g",IF('Tableau (3)'!DG34=9,"9 Tomme Brebis 250g",IF('Tableau (3)'!DG34=10,"10 Tomme Brebis 250g",IF('Tableau (3)'!DG34&gt;10,"!!!!!!!!!!!!!!","")))))))))))</f>
        <v/>
      </c>
      <c r="DE15" s="13" t="str">
        <f>IF('Tableau (3)'!DI13=1,"1 Comté 24M 500g",IF('Tableau (3)'!DI13=2,"2 Comté 24M 500g",IF('Tableau (3)'!DI13=3,"3 Comté 24M 500g",IF('Tableau (3)'!DI13=4,"4 Comté 24M 500g",IF('Tableau (3)'!DI13=5,"5 Comté 24M 500g",IF('Tableau (3)'!DI13=6,"6 Comté 24M 500g",IF('Tableau (3)'!DI13=7,"7 Comté 24M 500g",IF('Tableau (3)'!DI13=8,"8 Comté 24M 500g",IF('Tableau (3)'!DI13=9,"9 Comté 24M 500g",IF('Tableau (3)'!DI13=10,"10 Comté 24M 500g",IF('Tableau (3)'!DI13&gt;10,"!!!!!!!!!!!!!!","")))))))))))</f>
        <v/>
      </c>
      <c r="DF15" s="14" t="str">
        <f>IF('Tableau (3)'!DI34=1,"1 Tomme Brebis 250g",IF('Tableau (3)'!DI34=2,"2 Tomme Brebis 250g",IF('Tableau (3)'!DI34=3,"3 Tomme Brebis 250g",IF('Tableau (3)'!DI34=4,"4 Tomme Brebis 250g",IF('Tableau (3)'!DI34=5,"5 Tomme Brebis 250g",IF('Tableau (3)'!DI34=6,"6 Tomme Brebis 250g",IF('Tableau (3)'!DI34=7,"7 Tomme Brebis 250g",IF('Tableau (3)'!DI34=8,"8 Tomme Brebis 250g",IF('Tableau (3)'!DI34=9,"9 Tomme Brebis 250g",IF('Tableau (3)'!DI34=10,"10 Tomme Brebis 250g",IF('Tableau (3)'!DI34&gt;10,"!!!!!!!!!!!!!!","")))))))))))</f>
        <v/>
      </c>
      <c r="DG15" s="13" t="str">
        <f>IF('Tableau (3)'!DK13=1,"1 Comté 24M 500g",IF('Tableau (3)'!DK13=2,"2 Comté 24M 500g",IF('Tableau (3)'!DK13=3,"3 Comté 24M 500g",IF('Tableau (3)'!DK13=4,"4 Comté 24M 500g",IF('Tableau (3)'!DK13=5,"5 Comté 24M 500g",IF('Tableau (3)'!DK13=6,"6 Comté 24M 500g",IF('Tableau (3)'!DK13=7,"7 Comté 24M 500g",IF('Tableau (3)'!DK13=8,"8 Comté 24M 500g",IF('Tableau (3)'!DK13=9,"9 Comté 24M 500g",IF('Tableau (3)'!DK13=10,"10 Comté 24M 500g",IF('Tableau (3)'!DK13&gt;10,"!!!!!!!!!!!!!!","")))))))))))</f>
        <v/>
      </c>
      <c r="DH15" s="14" t="str">
        <f>IF('Tableau (3)'!DK34=1,"1 Tomme Brebis 250g",IF('Tableau (3)'!DK34=2,"2 Tomme Brebis 250g",IF('Tableau (3)'!DK34=3,"3 Tomme Brebis 250g",IF('Tableau (3)'!DK34=4,"4 Tomme Brebis 250g",IF('Tableau (3)'!DK34=5,"5 Tomme Brebis 250g",IF('Tableau (3)'!DK34=6,"6 Tomme Brebis 250g",IF('Tableau (3)'!DK34=7,"7 Tomme Brebis 250g",IF('Tableau (3)'!DK34=8,"8 Tomme Brebis 250g",IF('Tableau (3)'!DK34=9,"9 Tomme Brebis 250g",IF('Tableau (3)'!DK34=10,"10 Tomme Brebis 250g",IF('Tableau (3)'!DK34&gt;10,"!!!!!!!!!!!!!!","")))))))))))</f>
        <v/>
      </c>
      <c r="DI15" s="13" t="str">
        <f>IF('Tableau (3)'!DM13=1,"1 Comté 24M 500g",IF('Tableau (3)'!DM13=2,"2 Comté 24M 500g",IF('Tableau (3)'!DM13=3,"3 Comté 24M 500g",IF('Tableau (3)'!DM13=4,"4 Comté 24M 500g",IF('Tableau (3)'!DM13=5,"5 Comté 24M 500g",IF('Tableau (3)'!DM13=6,"6 Comté 24M 500g",IF('Tableau (3)'!DM13=7,"7 Comté 24M 500g",IF('Tableau (3)'!DM13=8,"8 Comté 24M 500g",IF('Tableau (3)'!DM13=9,"9 Comté 24M 500g",IF('Tableau (3)'!DM13=10,"10 Comté 24M 500g",IF('Tableau (3)'!DM13&gt;10,"!!!!!!!!!!!!!!","")))))))))))</f>
        <v/>
      </c>
      <c r="DJ15" s="14" t="str">
        <f>IF('Tableau (3)'!DM34=1,"1 Tomme Brebis 250g",IF('Tableau (3)'!DM34=2,"2 Tomme Brebis 250g",IF('Tableau (3)'!DM34=3,"3 Tomme Brebis 250g",IF('Tableau (3)'!DM34=4,"4 Tomme Brebis 250g",IF('Tableau (3)'!DM34=5,"5 Tomme Brebis 250g",IF('Tableau (3)'!DM34=6,"6 Tomme Brebis 250g",IF('Tableau (3)'!DM34=7,"7 Tomme Brebis 250g",IF('Tableau (3)'!DM34=8,"8 Tomme Brebis 250g",IF('Tableau (3)'!DM34=9,"9 Tomme Brebis 250g",IF('Tableau (3)'!DM34=10,"10 Tomme Brebis 250g",IF('Tableau (3)'!DM34&gt;10,"!!!!!!!!!!!!!!","")))))))))))</f>
        <v/>
      </c>
      <c r="DK15" s="13" t="str">
        <f>IF('Tableau (3)'!DO13=1,"1 Comté 24M 500g",IF('Tableau (3)'!DO13=2,"2 Comté 24M 500g",IF('Tableau (3)'!DO13=3,"3 Comté 24M 500g",IF('Tableau (3)'!DO13=4,"4 Comté 24M 500g",IF('Tableau (3)'!DO13=5,"5 Comté 24M 500g",IF('Tableau (3)'!DO13=6,"6 Comté 24M 500g",IF('Tableau (3)'!DO13=7,"7 Comté 24M 500g",IF('Tableau (3)'!DO13=8,"8 Comté 24M 500g",IF('Tableau (3)'!DO13=9,"9 Comté 24M 500g",IF('Tableau (3)'!DO13=10,"10 Comté 24M 500g",IF('Tableau (3)'!DO13&gt;10,"!!!!!!!!!!!!!!","")))))))))))</f>
        <v/>
      </c>
      <c r="DL15" s="14" t="str">
        <f>IF('Tableau (3)'!DO34=1,"1 Tomme Brebis 250g",IF('Tableau (3)'!DO34=2,"2 Tomme Brebis 250g",IF('Tableau (3)'!DO34=3,"3 Tomme Brebis 250g",IF('Tableau (3)'!DO34=4,"4 Tomme Brebis 250g",IF('Tableau (3)'!DO34=5,"5 Tomme Brebis 250g",IF('Tableau (3)'!DO34=6,"6 Tomme Brebis 250g",IF('Tableau (3)'!DO34=7,"7 Tomme Brebis 250g",IF('Tableau (3)'!DO34=8,"8 Tomme Brebis 250g",IF('Tableau (3)'!DO34=9,"9 Tomme Brebis 250g",IF('Tableau (3)'!DO34=10,"10 Tomme Brebis 250g",IF('Tableau (3)'!DO34&gt;10,"!!!!!!!!!!!!!!","")))))))))))</f>
        <v/>
      </c>
      <c r="DM15" s="13" t="str">
        <f>IF('Tableau (3)'!DQ13=1,"1 Comté 24M 500g",IF('Tableau (3)'!DQ13=2,"2 Comté 24M 500g",IF('Tableau (3)'!DQ13=3,"3 Comté 24M 500g",IF('Tableau (3)'!DQ13=4,"4 Comté 24M 500g",IF('Tableau (3)'!DQ13=5,"5 Comté 24M 500g",IF('Tableau (3)'!DQ13=6,"6 Comté 24M 500g",IF('Tableau (3)'!DQ13=7,"7 Comté 24M 500g",IF('Tableau (3)'!DQ13=8,"8 Comté 24M 500g",IF('Tableau (3)'!DQ13=9,"9 Comté 24M 500g",IF('Tableau (3)'!DQ13=10,"10 Comté 24M 500g",IF('Tableau (3)'!DQ13&gt;10,"!!!!!!!!!!!!!!","")))))))))))</f>
        <v/>
      </c>
      <c r="DN15" s="14" t="str">
        <f>IF('Tableau (3)'!DQ34=1,"1 Tomme Brebis 250g",IF('Tableau (3)'!DQ34=2,"2 Tomme Brebis 250g",IF('Tableau (3)'!DQ34=3,"3 Tomme Brebis 250g",IF('Tableau (3)'!DQ34=4,"4 Tomme Brebis 250g",IF('Tableau (3)'!DQ34=5,"5 Tomme Brebis 250g",IF('Tableau (3)'!DQ34=6,"6 Tomme Brebis 250g",IF('Tableau (3)'!DQ34=7,"7 Tomme Brebis 250g",IF('Tableau (3)'!DQ34=8,"8 Tomme Brebis 250g",IF('Tableau (3)'!DQ34=9,"9 Tomme Brebis 250g",IF('Tableau (3)'!DQ34=10,"10 Tomme Brebis 250g",IF('Tableau (3)'!DQ34&gt;10,"!!!!!!!!!!!!!!","")))))))))))</f>
        <v/>
      </c>
      <c r="DO15" s="13" t="str">
        <f>IF('Tableau (3)'!DS13=1,"1 Comté 24M 500g",IF('Tableau (3)'!DS13=2,"2 Comté 24M 500g",IF('Tableau (3)'!DS13=3,"3 Comté 24M 500g",IF('Tableau (3)'!DS13=4,"4 Comté 24M 500g",IF('Tableau (3)'!DS13=5,"5 Comté 24M 500g",IF('Tableau (3)'!DS13=6,"6 Comté 24M 500g",IF('Tableau (3)'!DS13=7,"7 Comté 24M 500g",IF('Tableau (3)'!DS13=8,"8 Comté 24M 500g",IF('Tableau (3)'!DS13=9,"9 Comté 24M 500g",IF('Tableau (3)'!DS13=10,"10 Comté 24M 500g",IF('Tableau (3)'!DS13&gt;10,"!!!!!!!!!!!!!!","")))))))))))</f>
        <v/>
      </c>
      <c r="DP15" s="14" t="str">
        <f>IF('Tableau (3)'!DS34=1,"1 Tomme Brebis 250g",IF('Tableau (3)'!DS34=2,"2 Tomme Brebis 250g",IF('Tableau (3)'!DS34=3,"3 Tomme Brebis 250g",IF('Tableau (3)'!DS34=4,"4 Tomme Brebis 250g",IF('Tableau (3)'!DS34=5,"5 Tomme Brebis 250g",IF('Tableau (3)'!DS34=6,"6 Tomme Brebis 250g",IF('Tableau (3)'!DS34=7,"7 Tomme Brebis 250g",IF('Tableau (3)'!DS34=8,"8 Tomme Brebis 250g",IF('Tableau (3)'!DS34=9,"9 Tomme Brebis 250g",IF('Tableau (3)'!DS34=10,"10 Tomme Brebis 250g",IF('Tableau (3)'!DS34&gt;10,"!!!!!!!!!!!!!!","")))))))))))</f>
        <v/>
      </c>
      <c r="DQ15" s="13" t="str">
        <f>IF('Tableau (3)'!DU13=1,"1 Comté 24M 500g",IF('Tableau (3)'!DU13=2,"2 Comté 24M 500g",IF('Tableau (3)'!DU13=3,"3 Comté 24M 500g",IF('Tableau (3)'!DU13=4,"4 Comté 24M 500g",IF('Tableau (3)'!DU13=5,"5 Comté 24M 500g",IF('Tableau (3)'!DU13=6,"6 Comté 24M 500g",IF('Tableau (3)'!DU13=7,"7 Comté 24M 500g",IF('Tableau (3)'!DU13=8,"8 Comté 24M 500g",IF('Tableau (3)'!DU13=9,"9 Comté 24M 500g",IF('Tableau (3)'!DU13=10,"10 Comté 24M 500g",IF('Tableau (3)'!DU13&gt;10,"!!!!!!!!!!!!!!","")))))))))))</f>
        <v/>
      </c>
      <c r="DR15" s="14" t="str">
        <f>IF('Tableau (3)'!DU34=1,"1 Tomme Brebis 250g",IF('Tableau (3)'!DU34=2,"2 Tomme Brebis 250g",IF('Tableau (3)'!DU34=3,"3 Tomme Brebis 250g",IF('Tableau (3)'!DU34=4,"4 Tomme Brebis 250g",IF('Tableau (3)'!DU34=5,"5 Tomme Brebis 250g",IF('Tableau (3)'!DU34=6,"6 Tomme Brebis 250g",IF('Tableau (3)'!DU34=7,"7 Tomme Brebis 250g",IF('Tableau (3)'!DU34=8,"8 Tomme Brebis 250g",IF('Tableau (3)'!DU34=9,"9 Tomme Brebis 250g",IF('Tableau (3)'!DU34=10,"10 Tomme Brebis 250g",IF('Tableau (3)'!DU34&gt;10,"!!!!!!!!!!!!!!","")))))))))))</f>
        <v/>
      </c>
      <c r="DS15" s="13" t="str">
        <f>IF('Tableau (3)'!DW13=1,"1 Comté 24M 500g",IF('Tableau (3)'!DW13=2,"2 Comté 24M 500g",IF('Tableau (3)'!DW13=3,"3 Comté 24M 500g",IF('Tableau (3)'!DW13=4,"4 Comté 24M 500g",IF('Tableau (3)'!DW13=5,"5 Comté 24M 500g",IF('Tableau (3)'!DW13=6,"6 Comté 24M 500g",IF('Tableau (3)'!DW13=7,"7 Comté 24M 500g",IF('Tableau (3)'!DW13=8,"8 Comté 24M 500g",IF('Tableau (3)'!DW13=9,"9 Comté 24M 500g",IF('Tableau (3)'!DW13=10,"10 Comté 24M 500g",IF('Tableau (3)'!DW13&gt;10,"!!!!!!!!!!!!!!","")))))))))))</f>
        <v/>
      </c>
      <c r="DT15" s="14" t="str">
        <f>IF('Tableau (3)'!DW34=1,"1 Tomme Brebis 250g",IF('Tableau (3)'!DW34=2,"2 Tomme Brebis 250g",IF('Tableau (3)'!DW34=3,"3 Tomme Brebis 250g",IF('Tableau (3)'!DW34=4,"4 Tomme Brebis 250g",IF('Tableau (3)'!DW34=5,"5 Tomme Brebis 250g",IF('Tableau (3)'!DW34=6,"6 Tomme Brebis 250g",IF('Tableau (3)'!DW34=7,"7 Tomme Brebis 250g",IF('Tableau (3)'!DW34=8,"8 Tomme Brebis 250g",IF('Tableau (3)'!DW34=9,"9 Tomme Brebis 250g",IF('Tableau (3)'!DW34=10,"10 Tomme Brebis 250g",IF('Tableau (3)'!DW34&gt;10,"!!!!!!!!!!!!!!","")))))))))))</f>
        <v/>
      </c>
      <c r="DU15" s="13" t="str">
        <f>IF('Tableau (3)'!DY13=1,"1 Comté 24M 500g",IF('Tableau (3)'!DY13=2,"2 Comté 24M 500g",IF('Tableau (3)'!DY13=3,"3 Comté 24M 500g",IF('Tableau (3)'!DY13=4,"4 Comté 24M 500g",IF('Tableau (3)'!DY13=5,"5 Comté 24M 500g",IF('Tableau (3)'!DY13=6,"6 Comté 24M 500g",IF('Tableau (3)'!DY13=7,"7 Comté 24M 500g",IF('Tableau (3)'!DY13=8,"8 Comté 24M 500g",IF('Tableau (3)'!DY13=9,"9 Comté 24M 500g",IF('Tableau (3)'!DY13=10,"10 Comté 24M 500g",IF('Tableau (3)'!DY13&gt;10,"!!!!!!!!!!!!!!","")))))))))))</f>
        <v/>
      </c>
      <c r="DV15" s="14" t="str">
        <f>IF('Tableau (3)'!DY34=1,"1 Tomme Brebis 250g",IF('Tableau (3)'!DY34=2,"2 Tomme Brebis 250g",IF('Tableau (3)'!DY34=3,"3 Tomme Brebis 250g",IF('Tableau (3)'!DY34=4,"4 Tomme Brebis 250g",IF('Tableau (3)'!DY34=5,"5 Tomme Brebis 250g",IF('Tableau (3)'!DY34=6,"6 Tomme Brebis 250g",IF('Tableau (3)'!DY34=7,"7 Tomme Brebis 250g",IF('Tableau (3)'!DY34=8,"8 Tomme Brebis 250g",IF('Tableau (3)'!DY34=9,"9 Tomme Brebis 250g",IF('Tableau (3)'!DY34=10,"10 Tomme Brebis 250g",IF('Tableau (3)'!DY34&gt;10,"!!!!!!!!!!!!!!","")))))))))))</f>
        <v/>
      </c>
      <c r="DW15" s="13" t="str">
        <f>IF('Tableau (3)'!EA13=1,"1 Comté 24M 500g",IF('Tableau (3)'!EA13=2,"2 Comté 24M 500g",IF('Tableau (3)'!EA13=3,"3 Comté 24M 500g",IF('Tableau (3)'!EA13=4,"4 Comté 24M 500g",IF('Tableau (3)'!EA13=5,"5 Comté 24M 500g",IF('Tableau (3)'!EA13=6,"6 Comté 24M 500g",IF('Tableau (3)'!EA13=7,"7 Comté 24M 500g",IF('Tableau (3)'!EA13=8,"8 Comté 24M 500g",IF('Tableau (3)'!EA13=9,"9 Comté 24M 500g",IF('Tableau (3)'!EA13=10,"10 Comté 24M 500g",IF('Tableau (3)'!EA13&gt;10,"!!!!!!!!!!!!!!","")))))))))))</f>
        <v/>
      </c>
      <c r="DX15" s="14" t="str">
        <f>IF('Tableau (3)'!EA34=1,"1 Tomme Brebis 250g",IF('Tableau (3)'!EA34=2,"2 Tomme Brebis 250g",IF('Tableau (3)'!EA34=3,"3 Tomme Brebis 250g",IF('Tableau (3)'!EA34=4,"4 Tomme Brebis 250g",IF('Tableau (3)'!EA34=5,"5 Tomme Brebis 250g",IF('Tableau (3)'!EA34=6,"6 Tomme Brebis 250g",IF('Tableau (3)'!EA34=7,"7 Tomme Brebis 250g",IF('Tableau (3)'!EA34=8,"8 Tomme Brebis 250g",IF('Tableau (3)'!EA34=9,"9 Tomme Brebis 250g",IF('Tableau (3)'!EA34=10,"10 Tomme Brebis 250g",IF('Tableau (3)'!EA34&gt;10,"!!!!!!!!!!!!!!","")))))))))))</f>
        <v/>
      </c>
      <c r="DY15" s="13" t="str">
        <f>IF('Tableau (3)'!EC13=1,"1 Comté 24M 500g",IF('Tableau (3)'!EC13=2,"2 Comté 24M 500g",IF('Tableau (3)'!EC13=3,"3 Comté 24M 500g",IF('Tableau (3)'!EC13=4,"4 Comté 24M 500g",IF('Tableau (3)'!EC13=5,"5 Comté 24M 500g",IF('Tableau (3)'!EC13=6,"6 Comté 24M 500g",IF('Tableau (3)'!EC13=7,"7 Comté 24M 500g",IF('Tableau (3)'!EC13=8,"8 Comté 24M 500g",IF('Tableau (3)'!EC13=9,"9 Comté 24M 500g",IF('Tableau (3)'!EC13=10,"10 Comté 24M 500g",IF('Tableau (3)'!EC13&gt;10,"!!!!!!!!!!!!!!","")))))))))))</f>
        <v/>
      </c>
      <c r="DZ15" s="14" t="str">
        <f>IF('Tableau (3)'!EC34=1,"1 Tomme Brebis 250g",IF('Tableau (3)'!EC34=2,"2 Tomme Brebis 250g",IF('Tableau (3)'!EC34=3,"3 Tomme Brebis 250g",IF('Tableau (3)'!EC34=4,"4 Tomme Brebis 250g",IF('Tableau (3)'!EC34=5,"5 Tomme Brebis 250g",IF('Tableau (3)'!EC34=6,"6 Tomme Brebis 250g",IF('Tableau (3)'!EC34=7,"7 Tomme Brebis 250g",IF('Tableau (3)'!EC34=8,"8 Tomme Brebis 250g",IF('Tableau (3)'!EC34=9,"9 Tomme Brebis 250g",IF('Tableau (3)'!EC34=10,"10 Tomme Brebis 250g",IF('Tableau (3)'!EC34&gt;10,"!!!!!!!!!!!!!!","")))))))))))</f>
        <v/>
      </c>
      <c r="EA15" s="13" t="str">
        <f>IF('Tableau (3)'!EE13=1,"1 Comté 24M 500g",IF('Tableau (3)'!EE13=2,"2 Comté 24M 500g",IF('Tableau (3)'!EE13=3,"3 Comté 24M 500g",IF('Tableau (3)'!EE13=4,"4 Comté 24M 500g",IF('Tableau (3)'!EE13=5,"5 Comté 24M 500g",IF('Tableau (3)'!EE13=6,"6 Comté 24M 500g",IF('Tableau (3)'!EE13=7,"7 Comté 24M 500g",IF('Tableau (3)'!EE13=8,"8 Comté 24M 500g",IF('Tableau (3)'!EE13=9,"9 Comté 24M 500g",IF('Tableau (3)'!EE13=10,"10 Comté 24M 500g",IF('Tableau (3)'!EE13&gt;10,"!!!!!!!!!!!!!!","")))))))))))</f>
        <v/>
      </c>
      <c r="EB15" s="14" t="str">
        <f>IF('Tableau (3)'!EE34=1,"1 Tomme Brebis 250g",IF('Tableau (3)'!EE34=2,"2 Tomme Brebis 250g",IF('Tableau (3)'!EE34=3,"3 Tomme Brebis 250g",IF('Tableau (3)'!EE34=4,"4 Tomme Brebis 250g",IF('Tableau (3)'!EE34=5,"5 Tomme Brebis 250g",IF('Tableau (3)'!EE34=6,"6 Tomme Brebis 250g",IF('Tableau (3)'!EE34=7,"7 Tomme Brebis 250g",IF('Tableau (3)'!EE34=8,"8 Tomme Brebis 250g",IF('Tableau (3)'!EE34=9,"9 Tomme Brebis 250g",IF('Tableau (3)'!EE34=10,"10 Tomme Brebis 250g",IF('Tableau (3)'!EE34&gt;10,"!!!!!!!!!!!!!!","")))))))))))</f>
        <v/>
      </c>
      <c r="EC15" s="13" t="str">
        <f>IF('Tableau (3)'!EG13=1,"1 Comté 24M 500g",IF('Tableau (3)'!EG13=2,"2 Comté 24M 500g",IF('Tableau (3)'!EG13=3,"3 Comté 24M 500g",IF('Tableau (3)'!EG13=4,"4 Comté 24M 500g",IF('Tableau (3)'!EG13=5,"5 Comté 24M 500g",IF('Tableau (3)'!EG13=6,"6 Comté 24M 500g",IF('Tableau (3)'!EG13=7,"7 Comté 24M 500g",IF('Tableau (3)'!EG13=8,"8 Comté 24M 500g",IF('Tableau (3)'!EG13=9,"9 Comté 24M 500g",IF('Tableau (3)'!EG13=10,"10 Comté 24M 500g",IF('Tableau (3)'!EG13&gt;10,"!!!!!!!!!!!!!!","")))))))))))</f>
        <v/>
      </c>
      <c r="ED15" s="14" t="str">
        <f>IF('Tableau (3)'!EG34=1,"1 Tomme Brebis 250g",IF('Tableau (3)'!EG34=2,"2 Tomme Brebis 250g",IF('Tableau (3)'!EG34=3,"3 Tomme Brebis 250g",IF('Tableau (3)'!EG34=4,"4 Tomme Brebis 250g",IF('Tableau (3)'!EG34=5,"5 Tomme Brebis 250g",IF('Tableau (3)'!EG34=6,"6 Tomme Brebis 250g",IF('Tableau (3)'!EG34=7,"7 Tomme Brebis 250g",IF('Tableau (3)'!EG34=8,"8 Tomme Brebis 250g",IF('Tableau (3)'!EG34=9,"9 Tomme Brebis 250g",IF('Tableau (3)'!EG34=10,"10 Tomme Brebis 250g",IF('Tableau (3)'!EG34&gt;10,"!!!!!!!!!!!!!!","")))))))))))</f>
        <v/>
      </c>
      <c r="EE15" s="13" t="str">
        <f>IF('Tableau (3)'!EI13=1,"1 Comté 24M 500g",IF('Tableau (3)'!EI13=2,"2 Comté 24M 500g",IF('Tableau (3)'!EI13=3,"3 Comté 24M 500g",IF('Tableau (3)'!EI13=4,"4 Comté 24M 500g",IF('Tableau (3)'!EI13=5,"5 Comté 24M 500g",IF('Tableau (3)'!EI13=6,"6 Comté 24M 500g",IF('Tableau (3)'!EI13=7,"7 Comté 24M 500g",IF('Tableau (3)'!EI13=8,"8 Comté 24M 500g",IF('Tableau (3)'!EI13=9,"9 Comté 24M 500g",IF('Tableau (3)'!EI13=10,"10 Comté 24M 500g",IF('Tableau (3)'!EI13&gt;10,"!!!!!!!!!!!!!!","")))))))))))</f>
        <v/>
      </c>
      <c r="EF15" s="14" t="str">
        <f>IF('Tableau (3)'!EI34=1,"1 Tomme Brebis 250g",IF('Tableau (3)'!EI34=2,"2 Tomme Brebis 250g",IF('Tableau (3)'!EI34=3,"3 Tomme Brebis 250g",IF('Tableau (3)'!EI34=4,"4 Tomme Brebis 250g",IF('Tableau (3)'!EI34=5,"5 Tomme Brebis 250g",IF('Tableau (3)'!EI34=6,"6 Tomme Brebis 250g",IF('Tableau (3)'!EI34=7,"7 Tomme Brebis 250g",IF('Tableau (3)'!EI34=8,"8 Tomme Brebis 250g",IF('Tableau (3)'!EI34=9,"9 Tomme Brebis 250g",IF('Tableau (3)'!EI34=10,"10 Tomme Brebis 250g",IF('Tableau (3)'!EI34&gt;10,"!!!!!!!!!!!!!!","")))))))))))</f>
        <v/>
      </c>
      <c r="EG15" s="13" t="str">
        <f>IF('Tableau (3)'!EK13=1,"1 Comté 24M 500g",IF('Tableau (3)'!EK13=2,"2 Comté 24M 500g",IF('Tableau (3)'!EK13=3,"3 Comté 24M 500g",IF('Tableau (3)'!EK13=4,"4 Comté 24M 500g",IF('Tableau (3)'!EK13=5,"5 Comté 24M 500g",IF('Tableau (3)'!EK13=6,"6 Comté 24M 500g",IF('Tableau (3)'!EK13=7,"7 Comté 24M 500g",IF('Tableau (3)'!EK13=8,"8 Comté 24M 500g",IF('Tableau (3)'!EK13=9,"9 Comté 24M 500g",IF('Tableau (3)'!EK13=10,"10 Comté 24M 500g",IF('Tableau (3)'!EK13&gt;10,"!!!!!!!!!!!!!!","")))))))))))</f>
        <v/>
      </c>
      <c r="EH15" s="14" t="str">
        <f>IF('Tableau (3)'!EK34=1,"1 Tomme Brebis 250g",IF('Tableau (3)'!EK34=2,"2 Tomme Brebis 250g",IF('Tableau (3)'!EK34=3,"3 Tomme Brebis 250g",IF('Tableau (3)'!EK34=4,"4 Tomme Brebis 250g",IF('Tableau (3)'!EK34=5,"5 Tomme Brebis 250g",IF('Tableau (3)'!EK34=6,"6 Tomme Brebis 250g",IF('Tableau (3)'!EK34=7,"7 Tomme Brebis 250g",IF('Tableau (3)'!EK34=8,"8 Tomme Brebis 250g",IF('Tableau (3)'!EK34=9,"9 Tomme Brebis 250g",IF('Tableau (3)'!EK34=10,"10 Tomme Brebis 250g",IF('Tableau (3)'!EK34&gt;10,"!!!!!!!!!!!!!!","")))))))))))</f>
        <v/>
      </c>
      <c r="EI15" s="13" t="str">
        <f>IF('Tableau (3)'!EM13=1,"1 Comté 24M 500g",IF('Tableau (3)'!EM13=2,"2 Comté 24M 500g",IF('Tableau (3)'!EM13=3,"3 Comté 24M 500g",IF('Tableau (3)'!EM13=4,"4 Comté 24M 500g",IF('Tableau (3)'!EM13=5,"5 Comté 24M 500g",IF('Tableau (3)'!EM13=6,"6 Comté 24M 500g",IF('Tableau (3)'!EM13=7,"7 Comté 24M 500g",IF('Tableau (3)'!EM13=8,"8 Comté 24M 500g",IF('Tableau (3)'!EM13=9,"9 Comté 24M 500g",IF('Tableau (3)'!EM13=10,"10 Comté 24M 500g",IF('Tableau (3)'!EM13&gt;10,"!!!!!!!!!!!!!!","")))))))))))</f>
        <v/>
      </c>
      <c r="EJ15" s="14" t="str">
        <f>IF('Tableau (3)'!EM34=1,"1 Tomme Brebis 250g",IF('Tableau (3)'!EM34=2,"2 Tomme Brebis 250g",IF('Tableau (3)'!EM34=3,"3 Tomme Brebis 250g",IF('Tableau (3)'!EM34=4,"4 Tomme Brebis 250g",IF('Tableau (3)'!EM34=5,"5 Tomme Brebis 250g",IF('Tableau (3)'!EM34=6,"6 Tomme Brebis 250g",IF('Tableau (3)'!EM34=7,"7 Tomme Brebis 250g",IF('Tableau (3)'!EM34=8,"8 Tomme Brebis 250g",IF('Tableau (3)'!EM34=9,"9 Tomme Brebis 250g",IF('Tableau (3)'!EM34=10,"10 Tomme Brebis 250g",IF('Tableau (3)'!EM34&gt;10,"!!!!!!!!!!!!!!","")))))))))))</f>
        <v/>
      </c>
      <c r="EK15" s="13" t="str">
        <f>IF('Tableau (3)'!EO13=1,"1 Comté 24M 500g",IF('Tableau (3)'!EO13=2,"2 Comté 24M 500g",IF('Tableau (3)'!EO13=3,"3 Comté 24M 500g",IF('Tableau (3)'!EO13=4,"4 Comté 24M 500g",IF('Tableau (3)'!EO13=5,"5 Comté 24M 500g",IF('Tableau (3)'!EO13=6,"6 Comté 24M 500g",IF('Tableau (3)'!EO13=7,"7 Comté 24M 500g",IF('Tableau (3)'!EO13=8,"8 Comté 24M 500g",IF('Tableau (3)'!EO13=9,"9 Comté 24M 500g",IF('Tableau (3)'!EO13=10,"10 Comté 24M 500g",IF('Tableau (3)'!EO13&gt;10,"!!!!!!!!!!!!!!","")))))))))))</f>
        <v/>
      </c>
      <c r="EL15" s="14" t="str">
        <f>IF('Tableau (3)'!EO34=1,"1 Tomme Brebis 250g",IF('Tableau (3)'!EO34=2,"2 Tomme Brebis 250g",IF('Tableau (3)'!EO34=3,"3 Tomme Brebis 250g",IF('Tableau (3)'!EO34=4,"4 Tomme Brebis 250g",IF('Tableau (3)'!EO34=5,"5 Tomme Brebis 250g",IF('Tableau (3)'!EO34=6,"6 Tomme Brebis 250g",IF('Tableau (3)'!EO34=7,"7 Tomme Brebis 250g",IF('Tableau (3)'!EO34=8,"8 Tomme Brebis 250g",IF('Tableau (3)'!EO34=9,"9 Tomme Brebis 250g",IF('Tableau (3)'!EO34=10,"10 Tomme Brebis 250g",IF('Tableau (3)'!EO34&gt;10,"!!!!!!!!!!!!!!","")))))))))))</f>
        <v/>
      </c>
      <c r="EM15" s="13" t="str">
        <f>IF('Tableau (3)'!EQ13=1,"1 Comté 24M 500g",IF('Tableau (3)'!EQ13=2,"2 Comté 24M 500g",IF('Tableau (3)'!EQ13=3,"3 Comté 24M 500g",IF('Tableau (3)'!EQ13=4,"4 Comté 24M 500g",IF('Tableau (3)'!EQ13=5,"5 Comté 24M 500g",IF('Tableau (3)'!EQ13=6,"6 Comté 24M 500g",IF('Tableau (3)'!EQ13=7,"7 Comté 24M 500g",IF('Tableau (3)'!EQ13=8,"8 Comté 24M 500g",IF('Tableau (3)'!EQ13=9,"9 Comté 24M 500g",IF('Tableau (3)'!EQ13=10,"10 Comté 24M 500g",IF('Tableau (3)'!EQ13&gt;10,"!!!!!!!!!!!!!!","")))))))))))</f>
        <v/>
      </c>
      <c r="EN15" s="14" t="str">
        <f>IF('Tableau (3)'!EQ34=1,"1 Tomme Brebis 250g",IF('Tableau (3)'!EQ34=2,"2 Tomme Brebis 250g",IF('Tableau (3)'!EQ34=3,"3 Tomme Brebis 250g",IF('Tableau (3)'!EQ34=4,"4 Tomme Brebis 250g",IF('Tableau (3)'!EQ34=5,"5 Tomme Brebis 250g",IF('Tableau (3)'!EQ34=6,"6 Tomme Brebis 250g",IF('Tableau (3)'!EQ34=7,"7 Tomme Brebis 250g",IF('Tableau (3)'!EQ34=8,"8 Tomme Brebis 250g",IF('Tableau (3)'!EQ34=9,"9 Tomme Brebis 250g",IF('Tableau (3)'!EQ34=10,"10 Tomme Brebis 250g",IF('Tableau (3)'!EQ34&gt;10,"!!!!!!!!!!!!!!","")))))))))))</f>
        <v/>
      </c>
      <c r="EO15" s="13" t="str">
        <f>IF('Tableau (3)'!ES13=1,"1 Comté 24M 500g",IF('Tableau (3)'!ES13=2,"2 Comté 24M 500g",IF('Tableau (3)'!ES13=3,"3 Comté 24M 500g",IF('Tableau (3)'!ES13=4,"4 Comté 24M 500g",IF('Tableau (3)'!ES13=5,"5 Comté 24M 500g",IF('Tableau (3)'!ES13=6,"6 Comté 24M 500g",IF('Tableau (3)'!ES13=7,"7 Comté 24M 500g",IF('Tableau (3)'!ES13=8,"8 Comté 24M 500g",IF('Tableau (3)'!ES13=9,"9 Comté 24M 500g",IF('Tableau (3)'!ES13=10,"10 Comté 24M 500g",IF('Tableau (3)'!ES13&gt;10,"!!!!!!!!!!!!!!","")))))))))))</f>
        <v/>
      </c>
      <c r="EP15" s="14" t="str">
        <f>IF('Tableau (3)'!ES34=1,"1 Tomme Brebis 250g",IF('Tableau (3)'!ES34=2,"2 Tomme Brebis 250g",IF('Tableau (3)'!ES34=3,"3 Tomme Brebis 250g",IF('Tableau (3)'!ES34=4,"4 Tomme Brebis 250g",IF('Tableau (3)'!ES34=5,"5 Tomme Brebis 250g",IF('Tableau (3)'!ES34=6,"6 Tomme Brebis 250g",IF('Tableau (3)'!ES34=7,"7 Tomme Brebis 250g",IF('Tableau (3)'!ES34=8,"8 Tomme Brebis 250g",IF('Tableau (3)'!ES34=9,"9 Tomme Brebis 250g",IF('Tableau (3)'!ES34=10,"10 Tomme Brebis 250g",IF('Tableau (3)'!ES34&gt;10,"!!!!!!!!!!!!!!","")))))))))))</f>
        <v/>
      </c>
      <c r="EQ15" s="13" t="str">
        <f>IF('Tableau (3)'!EU13=1,"1 Comté 24M 500g",IF('Tableau (3)'!EU13=2,"2 Comté 24M 500g",IF('Tableau (3)'!EU13=3,"3 Comté 24M 500g",IF('Tableau (3)'!EU13=4,"4 Comté 24M 500g",IF('Tableau (3)'!EU13=5,"5 Comté 24M 500g",IF('Tableau (3)'!EU13=6,"6 Comté 24M 500g",IF('Tableau (3)'!EU13=7,"7 Comté 24M 500g",IF('Tableau (3)'!EU13=8,"8 Comté 24M 500g",IF('Tableau (3)'!EU13=9,"9 Comté 24M 500g",IF('Tableau (3)'!EU13=10,"10 Comté 24M 500g",IF('Tableau (3)'!EU13&gt;10,"!!!!!!!!!!!!!!","")))))))))))</f>
        <v/>
      </c>
      <c r="ER15" s="14" t="str">
        <f>IF('Tableau (3)'!EU34=1,"1 Tomme Brebis 250g",IF('Tableau (3)'!EU34=2,"2 Tomme Brebis 250g",IF('Tableau (3)'!EU34=3,"3 Tomme Brebis 250g",IF('Tableau (3)'!EU34=4,"4 Tomme Brebis 250g",IF('Tableau (3)'!EU34=5,"5 Tomme Brebis 250g",IF('Tableau (3)'!EU34=6,"6 Tomme Brebis 250g",IF('Tableau (3)'!EU34=7,"7 Tomme Brebis 250g",IF('Tableau (3)'!EU34=8,"8 Tomme Brebis 250g",IF('Tableau (3)'!EU34=9,"9 Tomme Brebis 250g",IF('Tableau (3)'!EU34=10,"10 Tomme Brebis 250g",IF('Tableau (3)'!EU34&gt;10,"!!!!!!!!!!!!!!","")))))))))))</f>
        <v/>
      </c>
      <c r="ES15" s="13" t="str">
        <f>IF('Tableau (3)'!EW13=1,"1 Comté 24M 500g",IF('Tableau (3)'!EW13=2,"2 Comté 24M 500g",IF('Tableau (3)'!EW13=3,"3 Comté 24M 500g",IF('Tableau (3)'!EW13=4,"4 Comté 24M 500g",IF('Tableau (3)'!EW13=5,"5 Comté 24M 500g",IF('Tableau (3)'!EW13=6,"6 Comté 24M 500g",IF('Tableau (3)'!EW13=7,"7 Comté 24M 500g",IF('Tableau (3)'!EW13=8,"8 Comté 24M 500g",IF('Tableau (3)'!EW13=9,"9 Comté 24M 500g",IF('Tableau (3)'!EW13=10,"10 Comté 24M 500g",IF('Tableau (3)'!EW13&gt;10,"!!!!!!!!!!!!!!","")))))))))))</f>
        <v/>
      </c>
      <c r="ET15" s="14" t="str">
        <f>IF('Tableau (3)'!EW34=1,"1 Tomme Brebis 250g",IF('Tableau (3)'!EW34=2,"2 Tomme Brebis 250g",IF('Tableau (3)'!EW34=3,"3 Tomme Brebis 250g",IF('Tableau (3)'!EW34=4,"4 Tomme Brebis 250g",IF('Tableau (3)'!EW34=5,"5 Tomme Brebis 250g",IF('Tableau (3)'!EW34=6,"6 Tomme Brebis 250g",IF('Tableau (3)'!EW34=7,"7 Tomme Brebis 250g",IF('Tableau (3)'!EW34=8,"8 Tomme Brebis 250g",IF('Tableau (3)'!EW34=9,"9 Tomme Brebis 250g",IF('Tableau (3)'!EW34=10,"10 Tomme Brebis 250g",IF('Tableau (3)'!EW34&gt;10,"!!!!!!!!!!!!!!","")))))))))))</f>
        <v/>
      </c>
      <c r="EU15" s="13" t="str">
        <f>IF('Tableau (3)'!EY13=1,"1 Comté 24M 500g",IF('Tableau (3)'!EY13=2,"2 Comté 24M 500g",IF('Tableau (3)'!EY13=3,"3 Comté 24M 500g",IF('Tableau (3)'!EY13=4,"4 Comté 24M 500g",IF('Tableau (3)'!EY13=5,"5 Comté 24M 500g",IF('Tableau (3)'!EY13=6,"6 Comté 24M 500g",IF('Tableau (3)'!EY13=7,"7 Comté 24M 500g",IF('Tableau (3)'!EY13=8,"8 Comté 24M 500g",IF('Tableau (3)'!EY13=9,"9 Comté 24M 500g",IF('Tableau (3)'!EY13=10,"10 Comté 24M 500g",IF('Tableau (3)'!EY13&gt;10,"!!!!!!!!!!!!!!","")))))))))))</f>
        <v/>
      </c>
      <c r="EV15" s="14" t="str">
        <f>IF('Tableau (3)'!EY34=1,"1 Tomme Brebis 250g",IF('Tableau (3)'!EY34=2,"2 Tomme Brebis 250g",IF('Tableau (3)'!EY34=3,"3 Tomme Brebis 250g",IF('Tableau (3)'!EY34=4,"4 Tomme Brebis 250g",IF('Tableau (3)'!EY34=5,"5 Tomme Brebis 250g",IF('Tableau (3)'!EY34=6,"6 Tomme Brebis 250g",IF('Tableau (3)'!EY34=7,"7 Tomme Brebis 250g",IF('Tableau (3)'!EY34=8,"8 Tomme Brebis 250g",IF('Tableau (3)'!EY34=9,"9 Tomme Brebis 250g",IF('Tableau (3)'!EY34=10,"10 Tomme Brebis 250g",IF('Tableau (3)'!EY34&gt;10,"!!!!!!!!!!!!!!","")))))))))))</f>
        <v/>
      </c>
      <c r="EW15" s="13" t="str">
        <f>IF('Tableau (3)'!FA13=1,"1 Comté 24M 500g",IF('Tableau (3)'!FA13=2,"2 Comté 24M 500g",IF('Tableau (3)'!FA13=3,"3 Comté 24M 500g",IF('Tableau (3)'!FA13=4,"4 Comté 24M 500g",IF('Tableau (3)'!FA13=5,"5 Comté 24M 500g",IF('Tableau (3)'!FA13=6,"6 Comté 24M 500g",IF('Tableau (3)'!FA13=7,"7 Comté 24M 500g",IF('Tableau (3)'!FA13=8,"8 Comté 24M 500g",IF('Tableau (3)'!FA13=9,"9 Comté 24M 500g",IF('Tableau (3)'!FA13=10,"10 Comté 24M 500g",IF('Tableau (3)'!FA13&gt;10,"!!!!!!!!!!!!!!","")))))))))))</f>
        <v/>
      </c>
      <c r="EX15" s="14" t="str">
        <f>IF('Tableau (3)'!FA34=1,"1 Tomme Brebis 250g",IF('Tableau (3)'!FA34=2,"2 Tomme Brebis 250g",IF('Tableau (3)'!FA34=3,"3 Tomme Brebis 250g",IF('Tableau (3)'!FA34=4,"4 Tomme Brebis 250g",IF('Tableau (3)'!FA34=5,"5 Tomme Brebis 250g",IF('Tableau (3)'!FA34=6,"6 Tomme Brebis 250g",IF('Tableau (3)'!FA34=7,"7 Tomme Brebis 250g",IF('Tableau (3)'!FA34=8,"8 Tomme Brebis 250g",IF('Tableau (3)'!FA34=9,"9 Tomme Brebis 250g",IF('Tableau (3)'!FA34=10,"10 Tomme Brebis 250g",IF('Tableau (3)'!FA34&gt;10,"!!!!!!!!!!!!!!","")))))))))))</f>
        <v/>
      </c>
      <c r="EY15" s="13" t="str">
        <f>IF('Tableau (3)'!FC13=1,"1 Comté 24M 500g",IF('Tableau (3)'!FC13=2,"2 Comté 24M 500g",IF('Tableau (3)'!FC13=3,"3 Comté 24M 500g",IF('Tableau (3)'!FC13=4,"4 Comté 24M 500g",IF('Tableau (3)'!FC13=5,"5 Comté 24M 500g",IF('Tableau (3)'!FC13=6,"6 Comté 24M 500g",IF('Tableau (3)'!FC13=7,"7 Comté 24M 500g",IF('Tableau (3)'!FC13=8,"8 Comté 24M 500g",IF('Tableau (3)'!FC13=9,"9 Comté 24M 500g",IF('Tableau (3)'!FC13=10,"10 Comté 24M 500g",IF('Tableau (3)'!FC13&gt;10,"!!!!!!!!!!!!!!","")))))))))))</f>
        <v/>
      </c>
      <c r="EZ15" s="14" t="str">
        <f>IF('Tableau (3)'!FC34=1,"1 Tomme Brebis 250g",IF('Tableau (3)'!FC34=2,"2 Tomme Brebis 250g",IF('Tableau (3)'!FC34=3,"3 Tomme Brebis 250g",IF('Tableau (3)'!FC34=4,"4 Tomme Brebis 250g",IF('Tableau (3)'!FC34=5,"5 Tomme Brebis 250g",IF('Tableau (3)'!FC34=6,"6 Tomme Brebis 250g",IF('Tableau (3)'!FC34=7,"7 Tomme Brebis 250g",IF('Tableau (3)'!FC34=8,"8 Tomme Brebis 250g",IF('Tableau (3)'!FC34=9,"9 Tomme Brebis 250g",IF('Tableau (3)'!FC34=10,"10 Tomme Brebis 250g",IF('Tableau (3)'!FC34&gt;10,"!!!!!!!!!!!!!!","")))))))))))</f>
        <v/>
      </c>
      <c r="FA15" s="13" t="str">
        <f>IF('Tableau (3)'!FE13=1,"1 Comté 24M 500g",IF('Tableau (3)'!FE13=2,"2 Comté 24M 500g",IF('Tableau (3)'!FE13=3,"3 Comté 24M 500g",IF('Tableau (3)'!FE13=4,"4 Comté 24M 500g",IF('Tableau (3)'!FE13=5,"5 Comté 24M 500g",IF('Tableau (3)'!FE13=6,"6 Comté 24M 500g",IF('Tableau (3)'!FE13=7,"7 Comté 24M 500g",IF('Tableau (3)'!FE13=8,"8 Comté 24M 500g",IF('Tableau (3)'!FE13=9,"9 Comté 24M 500g",IF('Tableau (3)'!FE13=10,"10 Comté 24M 500g",IF('Tableau (3)'!FE13&gt;10,"!!!!!!!!!!!!!!","")))))))))))</f>
        <v/>
      </c>
      <c r="FB15" s="14" t="str">
        <f>IF('Tableau (3)'!FE34=1,"1 Tomme Brebis 250g",IF('Tableau (3)'!FE34=2,"2 Tomme Brebis 250g",IF('Tableau (3)'!FE34=3,"3 Tomme Brebis 250g",IF('Tableau (3)'!FE34=4,"4 Tomme Brebis 250g",IF('Tableau (3)'!FE34=5,"5 Tomme Brebis 250g",IF('Tableau (3)'!FE34=6,"6 Tomme Brebis 250g",IF('Tableau (3)'!FE34=7,"7 Tomme Brebis 250g",IF('Tableau (3)'!FE34=8,"8 Tomme Brebis 250g",IF('Tableau (3)'!FE34=9,"9 Tomme Brebis 250g",IF('Tableau (3)'!FE34=10,"10 Tomme Brebis 250g",IF('Tableau (3)'!FE34&gt;10,"!!!!!!!!!!!!!!","")))))))))))</f>
        <v/>
      </c>
      <c r="FC15" s="13" t="str">
        <f>IF('Tableau (3)'!FG13=1,"1 Comté 24M 500g",IF('Tableau (3)'!FG13=2,"2 Comté 24M 500g",IF('Tableau (3)'!FG13=3,"3 Comté 24M 500g",IF('Tableau (3)'!FG13=4,"4 Comté 24M 500g",IF('Tableau (3)'!FG13=5,"5 Comté 24M 500g",IF('Tableau (3)'!FG13=6,"6 Comté 24M 500g",IF('Tableau (3)'!FG13=7,"7 Comté 24M 500g",IF('Tableau (3)'!FG13=8,"8 Comté 24M 500g",IF('Tableau (3)'!FG13=9,"9 Comté 24M 500g",IF('Tableau (3)'!FG13=10,"10 Comté 24M 500g",IF('Tableau (3)'!FG13&gt;10,"!!!!!!!!!!!!!!","")))))))))))</f>
        <v/>
      </c>
      <c r="FD15" s="14" t="str">
        <f>IF('Tableau (3)'!FG34=1,"1 Tomme Brebis 250g",IF('Tableau (3)'!FG34=2,"2 Tomme Brebis 250g",IF('Tableau (3)'!FG34=3,"3 Tomme Brebis 250g",IF('Tableau (3)'!FG34=4,"4 Tomme Brebis 250g",IF('Tableau (3)'!FG34=5,"5 Tomme Brebis 250g",IF('Tableau (3)'!FG34=6,"6 Tomme Brebis 250g",IF('Tableau (3)'!FG34=7,"7 Tomme Brebis 250g",IF('Tableau (3)'!FG34=8,"8 Tomme Brebis 250g",IF('Tableau (3)'!FG34=9,"9 Tomme Brebis 250g",IF('Tableau (3)'!FG34=10,"10 Tomme Brebis 250g",IF('Tableau (3)'!FG34&gt;10,"!!!!!!!!!!!!!!","")))))))))))</f>
        <v/>
      </c>
      <c r="FE15" s="13" t="str">
        <f>IF('Tableau (3)'!FI13=1,"1 Comté 24M 500g",IF('Tableau (3)'!FI13=2,"2 Comté 24M 500g",IF('Tableau (3)'!FI13=3,"3 Comté 24M 500g",IF('Tableau (3)'!FI13=4,"4 Comté 24M 500g",IF('Tableau (3)'!FI13=5,"5 Comté 24M 500g",IF('Tableau (3)'!FI13=6,"6 Comté 24M 500g",IF('Tableau (3)'!FI13=7,"7 Comté 24M 500g",IF('Tableau (3)'!FI13=8,"8 Comté 24M 500g",IF('Tableau (3)'!FI13=9,"9 Comté 24M 500g",IF('Tableau (3)'!FI13=10,"10 Comté 24M 500g",IF('Tableau (3)'!FI13&gt;10,"!!!!!!!!!!!!!!","")))))))))))</f>
        <v/>
      </c>
      <c r="FF15" s="14" t="str">
        <f>IF('Tableau (3)'!FI34=1,"1 Tomme Brebis 250g",IF('Tableau (3)'!FI34=2,"2 Tomme Brebis 250g",IF('Tableau (3)'!FI34=3,"3 Tomme Brebis 250g",IF('Tableau (3)'!FI34=4,"4 Tomme Brebis 250g",IF('Tableau (3)'!FI34=5,"5 Tomme Brebis 250g",IF('Tableau (3)'!FI34=6,"6 Tomme Brebis 250g",IF('Tableau (3)'!FI34=7,"7 Tomme Brebis 250g",IF('Tableau (3)'!FI34=8,"8 Tomme Brebis 250g",IF('Tableau (3)'!FI34=9,"9 Tomme Brebis 250g",IF('Tableau (3)'!FI34=10,"10 Tomme Brebis 250g",IF('Tableau (3)'!FI34&gt;10,"!!!!!!!!!!!!!!","")))))))))))</f>
        <v/>
      </c>
      <c r="FG15" s="13" t="str">
        <f>IF('Tableau (3)'!FK13=1,"1 Comté 24M 500g",IF('Tableau (3)'!FK13=2,"2 Comté 24M 500g",IF('Tableau (3)'!FK13=3,"3 Comté 24M 500g",IF('Tableau (3)'!FK13=4,"4 Comté 24M 500g",IF('Tableau (3)'!FK13=5,"5 Comté 24M 500g",IF('Tableau (3)'!FK13=6,"6 Comté 24M 500g",IF('Tableau (3)'!FK13=7,"7 Comté 24M 500g",IF('Tableau (3)'!FK13=8,"8 Comté 24M 500g",IF('Tableau (3)'!FK13=9,"9 Comté 24M 500g",IF('Tableau (3)'!FK13=10,"10 Comté 24M 500g",IF('Tableau (3)'!FK13&gt;10,"!!!!!!!!!!!!!!","")))))))))))</f>
        <v/>
      </c>
      <c r="FH15" s="14" t="str">
        <f>IF('Tableau (3)'!FK34=1,"1 Tomme Brebis 250g",IF('Tableau (3)'!FK34=2,"2 Tomme Brebis 250g",IF('Tableau (3)'!FK34=3,"3 Tomme Brebis 250g",IF('Tableau (3)'!FK34=4,"4 Tomme Brebis 250g",IF('Tableau (3)'!FK34=5,"5 Tomme Brebis 250g",IF('Tableau (3)'!FK34=6,"6 Tomme Brebis 250g",IF('Tableau (3)'!FK34=7,"7 Tomme Brebis 250g",IF('Tableau (3)'!FK34=8,"8 Tomme Brebis 250g",IF('Tableau (3)'!FK34=9,"9 Tomme Brebis 250g",IF('Tableau (3)'!FK34=10,"10 Tomme Brebis 250g",IF('Tableau (3)'!FK34&gt;10,"!!!!!!!!!!!!!!","")))))))))))</f>
        <v/>
      </c>
      <c r="FI15" s="13" t="str">
        <f>IF('Tableau (3)'!FM13=1,"1 Comté 24M 500g",IF('Tableau (3)'!FM13=2,"2 Comté 24M 500g",IF('Tableau (3)'!FM13=3,"3 Comté 24M 500g",IF('Tableau (3)'!FM13=4,"4 Comté 24M 500g",IF('Tableau (3)'!FM13=5,"5 Comté 24M 500g",IF('Tableau (3)'!FM13=6,"6 Comté 24M 500g",IF('Tableau (3)'!FM13=7,"7 Comté 24M 500g",IF('Tableau (3)'!FM13=8,"8 Comté 24M 500g",IF('Tableau (3)'!FM13=9,"9 Comté 24M 500g",IF('Tableau (3)'!FM13=10,"10 Comté 24M 500g",IF('Tableau (3)'!FM13&gt;10,"!!!!!!!!!!!!!!","")))))))))))</f>
        <v/>
      </c>
      <c r="FJ15" s="14" t="str">
        <f>IF('Tableau (3)'!FM34=1,"1 Tomme Brebis 250g",IF('Tableau (3)'!FM34=2,"2 Tomme Brebis 250g",IF('Tableau (3)'!FM34=3,"3 Tomme Brebis 250g",IF('Tableau (3)'!FM34=4,"4 Tomme Brebis 250g",IF('Tableau (3)'!FM34=5,"5 Tomme Brebis 250g",IF('Tableau (3)'!FM34=6,"6 Tomme Brebis 250g",IF('Tableau (3)'!FM34=7,"7 Tomme Brebis 250g",IF('Tableau (3)'!FM34=8,"8 Tomme Brebis 250g",IF('Tableau (3)'!FM34=9,"9 Tomme Brebis 250g",IF('Tableau (3)'!FM34=10,"10 Tomme Brebis 250g",IF('Tableau (3)'!FM34&gt;10,"!!!!!!!!!!!!!!","")))))))))))</f>
        <v/>
      </c>
      <c r="FK15" s="13" t="str">
        <f>IF('Tableau (3)'!FO13=1,"1 Comté 24M 500g",IF('Tableau (3)'!FO13=2,"2 Comté 24M 500g",IF('Tableau (3)'!FO13=3,"3 Comté 24M 500g",IF('Tableau (3)'!FO13=4,"4 Comté 24M 500g",IF('Tableau (3)'!FO13=5,"5 Comté 24M 500g",IF('Tableau (3)'!FO13=6,"6 Comté 24M 500g",IF('Tableau (3)'!FO13=7,"7 Comté 24M 500g",IF('Tableau (3)'!FO13=8,"8 Comté 24M 500g",IF('Tableau (3)'!FO13=9,"9 Comté 24M 500g",IF('Tableau (3)'!FO13=10,"10 Comté 24M 500g",IF('Tableau (3)'!FO13&gt;10,"!!!!!!!!!!!!!!","")))))))))))</f>
        <v/>
      </c>
      <c r="FL15" s="14" t="str">
        <f>IF('Tableau (3)'!FO34=1,"1 Tomme Brebis 250g",IF('Tableau (3)'!FO34=2,"2 Tomme Brebis 250g",IF('Tableau (3)'!FO34=3,"3 Tomme Brebis 250g",IF('Tableau (3)'!FO34=4,"4 Tomme Brebis 250g",IF('Tableau (3)'!FO34=5,"5 Tomme Brebis 250g",IF('Tableau (3)'!FO34=6,"6 Tomme Brebis 250g",IF('Tableau (3)'!FO34=7,"7 Tomme Brebis 250g",IF('Tableau (3)'!FO34=8,"8 Tomme Brebis 250g",IF('Tableau (3)'!FO34=9,"9 Tomme Brebis 250g",IF('Tableau (3)'!FO34=10,"10 Tomme Brebis 250g",IF('Tableau (3)'!FO34&gt;10,"!!!!!!!!!!!!!!","")))))))))))</f>
        <v/>
      </c>
      <c r="FM15" s="13" t="str">
        <f>IF('Tableau (3)'!FQ13=1,"1 Comté 24M 500g",IF('Tableau (3)'!FQ13=2,"2 Comté 24M 500g",IF('Tableau (3)'!FQ13=3,"3 Comté 24M 500g",IF('Tableau (3)'!FQ13=4,"4 Comté 24M 500g",IF('Tableau (3)'!FQ13=5,"5 Comté 24M 500g",IF('Tableau (3)'!FQ13=6,"6 Comté 24M 500g",IF('Tableau (3)'!FQ13=7,"7 Comté 24M 500g",IF('Tableau (3)'!FQ13=8,"8 Comté 24M 500g",IF('Tableau (3)'!FQ13=9,"9 Comté 24M 500g",IF('Tableau (3)'!FQ13=10,"10 Comté 24M 500g",IF('Tableau (3)'!FQ13&gt;10,"!!!!!!!!!!!!!!","")))))))))))</f>
        <v/>
      </c>
      <c r="FN15" s="14" t="str">
        <f>IF('Tableau (3)'!FQ34=1,"1 Tomme Brebis 250g",IF('Tableau (3)'!FQ34=2,"2 Tomme Brebis 250g",IF('Tableau (3)'!FQ34=3,"3 Tomme Brebis 250g",IF('Tableau (3)'!FQ34=4,"4 Tomme Brebis 250g",IF('Tableau (3)'!FQ34=5,"5 Tomme Brebis 250g",IF('Tableau (3)'!FQ34=6,"6 Tomme Brebis 250g",IF('Tableau (3)'!FQ34=7,"7 Tomme Brebis 250g",IF('Tableau (3)'!FQ34=8,"8 Tomme Brebis 250g",IF('Tableau (3)'!FQ34=9,"9 Tomme Brebis 250g",IF('Tableau (3)'!FQ34=10,"10 Tomme Brebis 250g",IF('Tableau (3)'!FQ34&gt;10,"!!!!!!!!!!!!!!","")))))))))))</f>
        <v/>
      </c>
      <c r="FO15" s="13" t="str">
        <f>IF('Tableau (3)'!FS13=1,"1 Comté 24M 500g",IF('Tableau (3)'!FS13=2,"2 Comté 24M 500g",IF('Tableau (3)'!FS13=3,"3 Comté 24M 500g",IF('Tableau (3)'!FS13=4,"4 Comté 24M 500g",IF('Tableau (3)'!FS13=5,"5 Comté 24M 500g",IF('Tableau (3)'!FS13=6,"6 Comté 24M 500g",IF('Tableau (3)'!FS13=7,"7 Comté 24M 500g",IF('Tableau (3)'!FS13=8,"8 Comté 24M 500g",IF('Tableau (3)'!FS13=9,"9 Comté 24M 500g",IF('Tableau (3)'!FS13=10,"10 Comté 24M 500g",IF('Tableau (3)'!FS13&gt;10,"!!!!!!!!!!!!!!","")))))))))))</f>
        <v/>
      </c>
      <c r="FP15" s="14" t="str">
        <f>IF('Tableau (3)'!FS34=1,"1 Tomme Brebis 250g",IF('Tableau (3)'!FS34=2,"2 Tomme Brebis 250g",IF('Tableau (3)'!FS34=3,"3 Tomme Brebis 250g",IF('Tableau (3)'!FS34=4,"4 Tomme Brebis 250g",IF('Tableau (3)'!FS34=5,"5 Tomme Brebis 250g",IF('Tableau (3)'!FS34=6,"6 Tomme Brebis 250g",IF('Tableau (3)'!FS34=7,"7 Tomme Brebis 250g",IF('Tableau (3)'!FS34=8,"8 Tomme Brebis 250g",IF('Tableau (3)'!FS34=9,"9 Tomme Brebis 250g",IF('Tableau (3)'!FS34=10,"10 Tomme Brebis 250g",IF('Tableau (3)'!FS34&gt;10,"!!!!!!!!!!!!!!","")))))))))))</f>
        <v/>
      </c>
      <c r="FQ15" s="13" t="str">
        <f>IF('Tableau (3)'!FU13=1,"1 Comté 24M 500g",IF('Tableau (3)'!FU13=2,"2 Comté 24M 500g",IF('Tableau (3)'!FU13=3,"3 Comté 24M 500g",IF('Tableau (3)'!FU13=4,"4 Comté 24M 500g",IF('Tableau (3)'!FU13=5,"5 Comté 24M 500g",IF('Tableau (3)'!FU13=6,"6 Comté 24M 500g",IF('Tableau (3)'!FU13=7,"7 Comté 24M 500g",IF('Tableau (3)'!FU13=8,"8 Comté 24M 500g",IF('Tableau (3)'!FU13=9,"9 Comté 24M 500g",IF('Tableau (3)'!FU13=10,"10 Comté 24M 500g",IF('Tableau (3)'!FU13&gt;10,"!!!!!!!!!!!!!!","")))))))))))</f>
        <v/>
      </c>
      <c r="FR15" s="14" t="str">
        <f>IF('Tableau (3)'!FU34=1,"1 Tomme Brebis 250g",IF('Tableau (3)'!FU34=2,"2 Tomme Brebis 250g",IF('Tableau (3)'!FU34=3,"3 Tomme Brebis 250g",IF('Tableau (3)'!FU34=4,"4 Tomme Brebis 250g",IF('Tableau (3)'!FU34=5,"5 Tomme Brebis 250g",IF('Tableau (3)'!FU34=6,"6 Tomme Brebis 250g",IF('Tableau (3)'!FU34=7,"7 Tomme Brebis 250g",IF('Tableau (3)'!FU34=8,"8 Tomme Brebis 250g",IF('Tableau (3)'!FU34=9,"9 Tomme Brebis 250g",IF('Tableau (3)'!FU34=10,"10 Tomme Brebis 250g",IF('Tableau (3)'!FU34&gt;10,"!!!!!!!!!!!!!!","")))))))))))</f>
        <v/>
      </c>
      <c r="FS15" s="13" t="str">
        <f>IF('Tableau (3)'!FW13=1,"1 Comté 24M 500g",IF('Tableau (3)'!FW13=2,"2 Comté 24M 500g",IF('Tableau (3)'!FW13=3,"3 Comté 24M 500g",IF('Tableau (3)'!FW13=4,"4 Comté 24M 500g",IF('Tableau (3)'!FW13=5,"5 Comté 24M 500g",IF('Tableau (3)'!FW13=6,"6 Comté 24M 500g",IF('Tableau (3)'!FW13=7,"7 Comté 24M 500g",IF('Tableau (3)'!FW13=8,"8 Comté 24M 500g",IF('Tableau (3)'!FW13=9,"9 Comté 24M 500g",IF('Tableau (3)'!FW13=10,"10 Comté 24M 500g",IF('Tableau (3)'!FW13&gt;10,"!!!!!!!!!!!!!!","")))))))))))</f>
        <v/>
      </c>
      <c r="FT15" s="14" t="str">
        <f>IF('Tableau (3)'!FW34=1,"1 Tomme Brebis 250g",IF('Tableau (3)'!FW34=2,"2 Tomme Brebis 250g",IF('Tableau (3)'!FW34=3,"3 Tomme Brebis 250g",IF('Tableau (3)'!FW34=4,"4 Tomme Brebis 250g",IF('Tableau (3)'!FW34=5,"5 Tomme Brebis 250g",IF('Tableau (3)'!FW34=6,"6 Tomme Brebis 250g",IF('Tableau (3)'!FW34=7,"7 Tomme Brebis 250g",IF('Tableau (3)'!FW34=8,"8 Tomme Brebis 250g",IF('Tableau (3)'!FW34=9,"9 Tomme Brebis 250g",IF('Tableau (3)'!FW34=10,"10 Tomme Brebis 250g",IF('Tableau (3)'!FW34&gt;10,"!!!!!!!!!!!!!!","")))))))))))</f>
        <v/>
      </c>
      <c r="FU15" s="13" t="str">
        <f>IF('Tableau (3)'!FY13=1,"1 Comté 24M 500g",IF('Tableau (3)'!FY13=2,"2 Comté 24M 500g",IF('Tableau (3)'!FY13=3,"3 Comté 24M 500g",IF('Tableau (3)'!FY13=4,"4 Comté 24M 500g",IF('Tableau (3)'!FY13=5,"5 Comté 24M 500g",IF('Tableau (3)'!FY13=6,"6 Comté 24M 500g",IF('Tableau (3)'!FY13=7,"7 Comté 24M 500g",IF('Tableau (3)'!FY13=8,"8 Comté 24M 500g",IF('Tableau (3)'!FY13=9,"9 Comté 24M 500g",IF('Tableau (3)'!FY13=10,"10 Comté 24M 500g",IF('Tableau (3)'!FY13&gt;10,"!!!!!!!!!!!!!!","")))))))))))</f>
        <v/>
      </c>
      <c r="FV15" s="14" t="str">
        <f>IF('Tableau (3)'!FY34=1,"1 Tomme Brebis 250g",IF('Tableau (3)'!FY34=2,"2 Tomme Brebis 250g",IF('Tableau (3)'!FY34=3,"3 Tomme Brebis 250g",IF('Tableau (3)'!FY34=4,"4 Tomme Brebis 250g",IF('Tableau (3)'!FY34=5,"5 Tomme Brebis 250g",IF('Tableau (3)'!FY34=6,"6 Tomme Brebis 250g",IF('Tableau (3)'!FY34=7,"7 Tomme Brebis 250g",IF('Tableau (3)'!FY34=8,"8 Tomme Brebis 250g",IF('Tableau (3)'!FY34=9,"9 Tomme Brebis 250g",IF('Tableau (3)'!FY34=10,"10 Tomme Brebis 250g",IF('Tableau (3)'!FY34&gt;10,"!!!!!!!!!!!!!!","")))))))))))</f>
        <v/>
      </c>
      <c r="FW15" s="13" t="str">
        <f>IF('Tableau (3)'!GA13=1,"1 Comté 24M 500g",IF('Tableau (3)'!GA13=2,"2 Comté 24M 500g",IF('Tableau (3)'!GA13=3,"3 Comté 24M 500g",IF('Tableau (3)'!GA13=4,"4 Comté 24M 500g",IF('Tableau (3)'!GA13=5,"5 Comté 24M 500g",IF('Tableau (3)'!GA13=6,"6 Comté 24M 500g",IF('Tableau (3)'!GA13=7,"7 Comté 24M 500g",IF('Tableau (3)'!GA13=8,"8 Comté 24M 500g",IF('Tableau (3)'!GA13=9,"9 Comté 24M 500g",IF('Tableau (3)'!GA13=10,"10 Comté 24M 500g",IF('Tableau (3)'!GA13&gt;10,"!!!!!!!!!!!!!!","")))))))))))</f>
        <v/>
      </c>
      <c r="FX15" s="14" t="str">
        <f>IF('Tableau (3)'!GA34=1,"1 Tomme Brebis 250g",IF('Tableau (3)'!GA34=2,"2 Tomme Brebis 250g",IF('Tableau (3)'!GA34=3,"3 Tomme Brebis 250g",IF('Tableau (3)'!GA34=4,"4 Tomme Brebis 250g",IF('Tableau (3)'!GA34=5,"5 Tomme Brebis 250g",IF('Tableau (3)'!GA34=6,"6 Tomme Brebis 250g",IF('Tableau (3)'!GA34=7,"7 Tomme Brebis 250g",IF('Tableau (3)'!GA34=8,"8 Tomme Brebis 250g",IF('Tableau (3)'!GA34=9,"9 Tomme Brebis 250g",IF('Tableau (3)'!GA34=10,"10 Tomme Brebis 250g",IF('Tableau (3)'!GA34&gt;10,"!!!!!!!!!!!!!!","")))))))))))</f>
        <v/>
      </c>
      <c r="FY15" s="13" t="str">
        <f>IF('Tableau (3)'!GC13=1,"1 Comté 24M 500g",IF('Tableau (3)'!GC13=2,"2 Comté 24M 500g",IF('Tableau (3)'!GC13=3,"3 Comté 24M 500g",IF('Tableau (3)'!GC13=4,"4 Comté 24M 500g",IF('Tableau (3)'!GC13=5,"5 Comté 24M 500g",IF('Tableau (3)'!GC13=6,"6 Comté 24M 500g",IF('Tableau (3)'!GC13=7,"7 Comté 24M 500g",IF('Tableau (3)'!GC13=8,"8 Comté 24M 500g",IF('Tableau (3)'!GC13=9,"9 Comté 24M 500g",IF('Tableau (3)'!GC13=10,"10 Comté 24M 500g",IF('Tableau (3)'!GC13&gt;10,"!!!!!!!!!!!!!!","")))))))))))</f>
        <v/>
      </c>
      <c r="FZ15" s="14" t="str">
        <f>IF('Tableau (3)'!GC34=1,"1 Tomme Brebis 250g",IF('Tableau (3)'!GC34=2,"2 Tomme Brebis 250g",IF('Tableau (3)'!GC34=3,"3 Tomme Brebis 250g",IF('Tableau (3)'!GC34=4,"4 Tomme Brebis 250g",IF('Tableau (3)'!GC34=5,"5 Tomme Brebis 250g",IF('Tableau (3)'!GC34=6,"6 Tomme Brebis 250g",IF('Tableau (3)'!GC34=7,"7 Tomme Brebis 250g",IF('Tableau (3)'!GC34=8,"8 Tomme Brebis 250g",IF('Tableau (3)'!GC34=9,"9 Tomme Brebis 250g",IF('Tableau (3)'!GC34=10,"10 Tomme Brebis 250g",IF('Tableau (3)'!GC34&gt;10,"!!!!!!!!!!!!!!","")))))))))))</f>
        <v/>
      </c>
      <c r="GA15" s="13" t="str">
        <f>IF('Tableau (3)'!GE13=1,"1 Comté 24M 500g",IF('Tableau (3)'!GE13=2,"2 Comté 24M 500g",IF('Tableau (3)'!GE13=3,"3 Comté 24M 500g",IF('Tableau (3)'!GE13=4,"4 Comté 24M 500g",IF('Tableau (3)'!GE13=5,"5 Comté 24M 500g",IF('Tableau (3)'!GE13=6,"6 Comté 24M 500g",IF('Tableau (3)'!GE13=7,"7 Comté 24M 500g",IF('Tableau (3)'!GE13=8,"8 Comté 24M 500g",IF('Tableau (3)'!GE13=9,"9 Comté 24M 500g",IF('Tableau (3)'!GE13=10,"10 Comté 24M 500g",IF('Tableau (3)'!GE13&gt;10,"!!!!!!!!!!!!!!","")))))))))))</f>
        <v/>
      </c>
      <c r="GB15" s="14" t="str">
        <f>IF('Tableau (3)'!GE34=1,"1 Tomme Brebis 250g",IF('Tableau (3)'!GE34=2,"2 Tomme Brebis 250g",IF('Tableau (3)'!GE34=3,"3 Tomme Brebis 250g",IF('Tableau (3)'!GE34=4,"4 Tomme Brebis 250g",IF('Tableau (3)'!GE34=5,"5 Tomme Brebis 250g",IF('Tableau (3)'!GE34=6,"6 Tomme Brebis 250g",IF('Tableau (3)'!GE34=7,"7 Tomme Brebis 250g",IF('Tableau (3)'!GE34=8,"8 Tomme Brebis 250g",IF('Tableau (3)'!GE34=9,"9 Tomme Brebis 250g",IF('Tableau (3)'!GE34=10,"10 Tomme Brebis 250g",IF('Tableau (3)'!GE34&gt;10,"!!!!!!!!!!!!!!","")))))))))))</f>
        <v/>
      </c>
      <c r="GC15" s="13" t="str">
        <f>IF('Tableau (3)'!GG13=1,"1 Comté 24M 500g",IF('Tableau (3)'!GG13=2,"2 Comté 24M 500g",IF('Tableau (3)'!GG13=3,"3 Comté 24M 500g",IF('Tableau (3)'!GG13=4,"4 Comté 24M 500g",IF('Tableau (3)'!GG13=5,"5 Comté 24M 500g",IF('Tableau (3)'!GG13=6,"6 Comté 24M 500g",IF('Tableau (3)'!GG13=7,"7 Comté 24M 500g",IF('Tableau (3)'!GG13=8,"8 Comté 24M 500g",IF('Tableau (3)'!GG13=9,"9 Comté 24M 500g",IF('Tableau (3)'!GG13=10,"10 Comté 24M 500g",IF('Tableau (3)'!GG13&gt;10,"!!!!!!!!!!!!!!","")))))))))))</f>
        <v/>
      </c>
      <c r="GD15" s="14" t="str">
        <f>IF('Tableau (3)'!GG34=1,"1 Tomme Brebis 250g",IF('Tableau (3)'!GG34=2,"2 Tomme Brebis 250g",IF('Tableau (3)'!GG34=3,"3 Tomme Brebis 250g",IF('Tableau (3)'!GG34=4,"4 Tomme Brebis 250g",IF('Tableau (3)'!GG34=5,"5 Tomme Brebis 250g",IF('Tableau (3)'!GG34=6,"6 Tomme Brebis 250g",IF('Tableau (3)'!GG34=7,"7 Tomme Brebis 250g",IF('Tableau (3)'!GG34=8,"8 Tomme Brebis 250g",IF('Tableau (3)'!GG34=9,"9 Tomme Brebis 250g",IF('Tableau (3)'!GG34=10,"10 Tomme Brebis 250g",IF('Tableau (3)'!GG34&gt;10,"!!!!!!!!!!!!!!","")))))))))))</f>
        <v/>
      </c>
      <c r="GE15" s="13" t="str">
        <f>IF('Tableau (3)'!GI13=1,"1 Comté 24M 500g",IF('Tableau (3)'!GI13=2,"2 Comté 24M 500g",IF('Tableau (3)'!GI13=3,"3 Comté 24M 500g",IF('Tableau (3)'!GI13=4,"4 Comté 24M 500g",IF('Tableau (3)'!GI13=5,"5 Comté 24M 500g",IF('Tableau (3)'!GI13=6,"6 Comté 24M 500g",IF('Tableau (3)'!GI13=7,"7 Comté 24M 500g",IF('Tableau (3)'!GI13=8,"8 Comté 24M 500g",IF('Tableau (3)'!GI13=9,"9 Comté 24M 500g",IF('Tableau (3)'!GI13=10,"10 Comté 24M 500g",IF('Tableau (3)'!GI13&gt;10,"!!!!!!!!!!!!!!","")))))))))))</f>
        <v/>
      </c>
      <c r="GF15" s="14" t="str">
        <f>IF('Tableau (3)'!GI34=1,"1 Tomme Brebis 250g",IF('Tableau (3)'!GI34=2,"2 Tomme Brebis 250g",IF('Tableau (3)'!GI34=3,"3 Tomme Brebis 250g",IF('Tableau (3)'!GI34=4,"4 Tomme Brebis 250g",IF('Tableau (3)'!GI34=5,"5 Tomme Brebis 250g",IF('Tableau (3)'!GI34=6,"6 Tomme Brebis 250g",IF('Tableau (3)'!GI34=7,"7 Tomme Brebis 250g",IF('Tableau (3)'!GI34=8,"8 Tomme Brebis 250g",IF('Tableau (3)'!GI34=9,"9 Tomme Brebis 250g",IF('Tableau (3)'!GI34=10,"10 Tomme Brebis 250g",IF('Tableau (3)'!GI34&gt;10,"!!!!!!!!!!!!!!","")))))))))))</f>
        <v/>
      </c>
      <c r="GG15" s="13" t="str">
        <f>IF('Tableau (3)'!GK13=1,"1 Comté 24M 500g",IF('Tableau (3)'!GK13=2,"2 Comté 24M 500g",IF('Tableau (3)'!GK13=3,"3 Comté 24M 500g",IF('Tableau (3)'!GK13=4,"4 Comté 24M 500g",IF('Tableau (3)'!GK13=5,"5 Comté 24M 500g",IF('Tableau (3)'!GK13=6,"6 Comté 24M 500g",IF('Tableau (3)'!GK13=7,"7 Comté 24M 500g",IF('Tableau (3)'!GK13=8,"8 Comté 24M 500g",IF('Tableau (3)'!GK13=9,"9 Comté 24M 500g",IF('Tableau (3)'!GK13=10,"10 Comté 24M 500g",IF('Tableau (3)'!GK13&gt;10,"!!!!!!!!!!!!!!","")))))))))))</f>
        <v/>
      </c>
      <c r="GH15" s="14" t="str">
        <f>IF('Tableau (3)'!GK34=1,"1 Tomme Brebis 250g",IF('Tableau (3)'!GK34=2,"2 Tomme Brebis 250g",IF('Tableau (3)'!GK34=3,"3 Tomme Brebis 250g",IF('Tableau (3)'!GK34=4,"4 Tomme Brebis 250g",IF('Tableau (3)'!GK34=5,"5 Tomme Brebis 250g",IF('Tableau (3)'!GK34=6,"6 Tomme Brebis 250g",IF('Tableau (3)'!GK34=7,"7 Tomme Brebis 250g",IF('Tableau (3)'!GK34=8,"8 Tomme Brebis 250g",IF('Tableau (3)'!GK34=9,"9 Tomme Brebis 250g",IF('Tableau (3)'!GK34=10,"10 Tomme Brebis 250g",IF('Tableau (3)'!GK34&gt;10,"!!!!!!!!!!!!!!","")))))))))))</f>
        <v/>
      </c>
      <c r="GI15" s="13" t="str">
        <f>IF('Tableau (3)'!GM13=1,"1 Comté 24M 500g",IF('Tableau (3)'!GM13=2,"2 Comté 24M 500g",IF('Tableau (3)'!GM13=3,"3 Comté 24M 500g",IF('Tableau (3)'!GM13=4,"4 Comté 24M 500g",IF('Tableau (3)'!GM13=5,"5 Comté 24M 500g",IF('Tableau (3)'!GM13=6,"6 Comté 24M 500g",IF('Tableau (3)'!GM13=7,"7 Comté 24M 500g",IF('Tableau (3)'!GM13=8,"8 Comté 24M 500g",IF('Tableau (3)'!GM13=9,"9 Comté 24M 500g",IF('Tableau (3)'!GM13=10,"10 Comté 24M 500g",IF('Tableau (3)'!GM13&gt;10,"!!!!!!!!!!!!!!","")))))))))))</f>
        <v/>
      </c>
      <c r="GJ15" s="14" t="str">
        <f>IF('Tableau (3)'!GM34=1,"1 Tomme Brebis 250g",IF('Tableau (3)'!GM34=2,"2 Tomme Brebis 250g",IF('Tableau (3)'!GM34=3,"3 Tomme Brebis 250g",IF('Tableau (3)'!GM34=4,"4 Tomme Brebis 250g",IF('Tableau (3)'!GM34=5,"5 Tomme Brebis 250g",IF('Tableau (3)'!GM34=6,"6 Tomme Brebis 250g",IF('Tableau (3)'!GM34=7,"7 Tomme Brebis 250g",IF('Tableau (3)'!GM34=8,"8 Tomme Brebis 250g",IF('Tableau (3)'!GM34=9,"9 Tomme Brebis 250g",IF('Tableau (3)'!GM34=10,"10 Tomme Brebis 250g",IF('Tableau (3)'!GM34&gt;10,"!!!!!!!!!!!!!!","")))))))))))</f>
        <v/>
      </c>
      <c r="GK15" s="13" t="str">
        <f>IF('Tableau (3)'!GO13=1,"1 Comté 24M 500g",IF('Tableau (3)'!GO13=2,"2 Comté 24M 500g",IF('Tableau (3)'!GO13=3,"3 Comté 24M 500g",IF('Tableau (3)'!GO13=4,"4 Comté 24M 500g",IF('Tableau (3)'!GO13=5,"5 Comté 24M 500g",IF('Tableau (3)'!GO13=6,"6 Comté 24M 500g",IF('Tableau (3)'!GO13=7,"7 Comté 24M 500g",IF('Tableau (3)'!GO13=8,"8 Comté 24M 500g",IF('Tableau (3)'!GO13=9,"9 Comté 24M 500g",IF('Tableau (3)'!GO13=10,"10 Comté 24M 500g",IF('Tableau (3)'!GO13&gt;10,"!!!!!!!!!!!!!!","")))))))))))</f>
        <v/>
      </c>
      <c r="GL15" s="14" t="str">
        <f>IF('Tableau (3)'!GO34=1,"1 Tomme Brebis 250g",IF('Tableau (3)'!GO34=2,"2 Tomme Brebis 250g",IF('Tableau (3)'!GO34=3,"3 Tomme Brebis 250g",IF('Tableau (3)'!GO34=4,"4 Tomme Brebis 250g",IF('Tableau (3)'!GO34=5,"5 Tomme Brebis 250g",IF('Tableau (3)'!GO34=6,"6 Tomme Brebis 250g",IF('Tableau (3)'!GO34=7,"7 Tomme Brebis 250g",IF('Tableau (3)'!GO34=8,"8 Tomme Brebis 250g",IF('Tableau (3)'!GO34=9,"9 Tomme Brebis 250g",IF('Tableau (3)'!GO34=10,"10 Tomme Brebis 250g",IF('Tableau (3)'!GO34&gt;10,"!!!!!!!!!!!!!!","")))))))))))</f>
        <v/>
      </c>
      <c r="GM15" s="13" t="str">
        <f>IF('Tableau (3)'!GQ13=1,"1 Comté 24M 500g",IF('Tableau (3)'!GQ13=2,"2 Comté 24M 500g",IF('Tableau (3)'!GQ13=3,"3 Comté 24M 500g",IF('Tableau (3)'!GQ13=4,"4 Comté 24M 500g",IF('Tableau (3)'!GQ13=5,"5 Comté 24M 500g",IF('Tableau (3)'!GQ13=6,"6 Comté 24M 500g",IF('Tableau (3)'!GQ13=7,"7 Comté 24M 500g",IF('Tableau (3)'!GQ13=8,"8 Comté 24M 500g",IF('Tableau (3)'!GQ13=9,"9 Comté 24M 500g",IF('Tableau (3)'!GQ13=10,"10 Comté 24M 500g",IF('Tableau (3)'!GQ13&gt;10,"!!!!!!!!!!!!!!","")))))))))))</f>
        <v/>
      </c>
      <c r="GN15" s="14" t="str">
        <f>IF('Tableau (3)'!GQ34=1,"1 Tomme Brebis 250g",IF('Tableau (3)'!GQ34=2,"2 Tomme Brebis 250g",IF('Tableau (3)'!GQ34=3,"3 Tomme Brebis 250g",IF('Tableau (3)'!GQ34=4,"4 Tomme Brebis 250g",IF('Tableau (3)'!GQ34=5,"5 Tomme Brebis 250g",IF('Tableau (3)'!GQ34=6,"6 Tomme Brebis 250g",IF('Tableau (3)'!GQ34=7,"7 Tomme Brebis 250g",IF('Tableau (3)'!GQ34=8,"8 Tomme Brebis 250g",IF('Tableau (3)'!GQ34=9,"9 Tomme Brebis 250g",IF('Tableau (3)'!GQ34=10,"10 Tomme Brebis 250g",IF('Tableau (3)'!GQ34&gt;10,"!!!!!!!!!!!!!!","")))))))))))</f>
        <v/>
      </c>
      <c r="GO15" s="13" t="str">
        <f>IF('Tableau (3)'!GS13=1,"1 Comté 24M 500g",IF('Tableau (3)'!GS13=2,"2 Comté 24M 500g",IF('Tableau (3)'!GS13=3,"3 Comté 24M 500g",IF('Tableau (3)'!GS13=4,"4 Comté 24M 500g",IF('Tableau (3)'!GS13=5,"5 Comté 24M 500g",IF('Tableau (3)'!GS13=6,"6 Comté 24M 500g",IF('Tableau (3)'!GS13=7,"7 Comté 24M 500g",IF('Tableau (3)'!GS13=8,"8 Comté 24M 500g",IF('Tableau (3)'!GS13=9,"9 Comté 24M 500g",IF('Tableau (3)'!GS13=10,"10 Comté 24M 500g",IF('Tableau (3)'!GS13&gt;10,"!!!!!!!!!!!!!!","")))))))))))</f>
        <v/>
      </c>
      <c r="GP15" s="14" t="str">
        <f>IF('Tableau (3)'!GS34=1,"1 Tomme Brebis 250g",IF('Tableau (3)'!GS34=2,"2 Tomme Brebis 250g",IF('Tableau (3)'!GS34=3,"3 Tomme Brebis 250g",IF('Tableau (3)'!GS34=4,"4 Tomme Brebis 250g",IF('Tableau (3)'!GS34=5,"5 Tomme Brebis 250g",IF('Tableau (3)'!GS34=6,"6 Tomme Brebis 250g",IF('Tableau (3)'!GS34=7,"7 Tomme Brebis 250g",IF('Tableau (3)'!GS34=8,"8 Tomme Brebis 250g",IF('Tableau (3)'!GS34=9,"9 Tomme Brebis 250g",IF('Tableau (3)'!GS34=10,"10 Tomme Brebis 250g",IF('Tableau (3)'!GS34&gt;10,"!!!!!!!!!!!!!!","")))))))))))</f>
        <v/>
      </c>
      <c r="GQ15" s="13" t="str">
        <f>IF('Tableau (3)'!GU13=1,"1 Comté 24M 500g",IF('Tableau (3)'!GU13=2,"2 Comté 24M 500g",IF('Tableau (3)'!GU13=3,"3 Comté 24M 500g",IF('Tableau (3)'!GU13=4,"4 Comté 24M 500g",IF('Tableau (3)'!GU13=5,"5 Comté 24M 500g",IF('Tableau (3)'!GU13=6,"6 Comté 24M 500g",IF('Tableau (3)'!GU13=7,"7 Comté 24M 500g",IF('Tableau (3)'!GU13=8,"8 Comté 24M 500g",IF('Tableau (3)'!GU13=9,"9 Comté 24M 500g",IF('Tableau (3)'!GU13=10,"10 Comté 24M 500g",IF('Tableau (3)'!GU13&gt;10,"!!!!!!!!!!!!!!","")))))))))))</f>
        <v/>
      </c>
      <c r="GR15" s="14" t="str">
        <f>IF('Tableau (3)'!GU34=1,"1 Tomme Brebis 250g",IF('Tableau (3)'!GU34=2,"2 Tomme Brebis 250g",IF('Tableau (3)'!GU34=3,"3 Tomme Brebis 250g",IF('Tableau (3)'!GU34=4,"4 Tomme Brebis 250g",IF('Tableau (3)'!GU34=5,"5 Tomme Brebis 250g",IF('Tableau (3)'!GU34=6,"6 Tomme Brebis 250g",IF('Tableau (3)'!GU34=7,"7 Tomme Brebis 250g",IF('Tableau (3)'!GU34=8,"8 Tomme Brebis 250g",IF('Tableau (3)'!GU34=9,"9 Tomme Brebis 250g",IF('Tableau (3)'!GU34=10,"10 Tomme Brebis 250g",IF('Tableau (3)'!GU34&gt;10,"!!!!!!!!!!!!!!","")))))))))))</f>
        <v/>
      </c>
      <c r="GS15" s="13" t="str">
        <f>IF('Tableau (3)'!GW13=1,"1 Comté 24M 500g",IF('Tableau (3)'!GW13=2,"2 Comté 24M 500g",IF('Tableau (3)'!GW13=3,"3 Comté 24M 500g",IF('Tableau (3)'!GW13=4,"4 Comté 24M 500g",IF('Tableau (3)'!GW13=5,"5 Comté 24M 500g",IF('Tableau (3)'!GW13=6,"6 Comté 24M 500g",IF('Tableau (3)'!GW13=7,"7 Comté 24M 500g",IF('Tableau (3)'!GW13=8,"8 Comté 24M 500g",IF('Tableau (3)'!GW13=9,"9 Comté 24M 500g",IF('Tableau (3)'!GW13=10,"10 Comté 24M 500g",IF('Tableau (3)'!GW13&gt;10,"!!!!!!!!!!!!!!","")))))))))))</f>
        <v/>
      </c>
      <c r="GT15" s="14" t="str">
        <f>IF('Tableau (3)'!GW34=1,"1 Tomme Brebis 250g",IF('Tableau (3)'!GW34=2,"2 Tomme Brebis 250g",IF('Tableau (3)'!GW34=3,"3 Tomme Brebis 250g",IF('Tableau (3)'!GW34=4,"4 Tomme Brebis 250g",IF('Tableau (3)'!GW34=5,"5 Tomme Brebis 250g",IF('Tableau (3)'!GW34=6,"6 Tomme Brebis 250g",IF('Tableau (3)'!GW34=7,"7 Tomme Brebis 250g",IF('Tableau (3)'!GW34=8,"8 Tomme Brebis 250g",IF('Tableau (3)'!GW34=9,"9 Tomme Brebis 250g",IF('Tableau (3)'!GW34=10,"10 Tomme Brebis 250g",IF('Tableau (3)'!GW34&gt;10,"!!!!!!!!!!!!!!","")))))))))))</f>
        <v/>
      </c>
      <c r="GU15" s="13" t="str">
        <f>IF('Tableau (3)'!GY13=1,"1 Comté 24M 500g",IF('Tableau (3)'!GY13=2,"2 Comté 24M 500g",IF('Tableau (3)'!GY13=3,"3 Comté 24M 500g",IF('Tableau (3)'!GY13=4,"4 Comté 24M 500g",IF('Tableau (3)'!GY13=5,"5 Comté 24M 500g",IF('Tableau (3)'!GY13=6,"6 Comté 24M 500g",IF('Tableau (3)'!GY13=7,"7 Comté 24M 500g",IF('Tableau (3)'!GY13=8,"8 Comté 24M 500g",IF('Tableau (3)'!GY13=9,"9 Comté 24M 500g",IF('Tableau (3)'!GY13=10,"10 Comté 24M 500g",IF('Tableau (3)'!GY13&gt;10,"!!!!!!!!!!!!!!","")))))))))))</f>
        <v/>
      </c>
      <c r="GV15" s="14" t="str">
        <f>IF('Tableau (3)'!GY34=1,"1 Tomme Brebis 250g",IF('Tableau (3)'!GY34=2,"2 Tomme Brebis 250g",IF('Tableau (3)'!GY34=3,"3 Tomme Brebis 250g",IF('Tableau (3)'!GY34=4,"4 Tomme Brebis 250g",IF('Tableau (3)'!GY34=5,"5 Tomme Brebis 250g",IF('Tableau (3)'!GY34=6,"6 Tomme Brebis 250g",IF('Tableau (3)'!GY34=7,"7 Tomme Brebis 250g",IF('Tableau (3)'!GY34=8,"8 Tomme Brebis 250g",IF('Tableau (3)'!GY34=9,"9 Tomme Brebis 250g",IF('Tableau (3)'!GY34=10,"10 Tomme Brebis 250g",IF('Tableau (3)'!GY34&gt;10,"!!!!!!!!!!!!!!","")))))))))))</f>
        <v/>
      </c>
      <c r="GW15" s="13" t="str">
        <f>IF('Tableau (3)'!HA13=1,"1 Comté 24M 500g",IF('Tableau (3)'!HA13=2,"2 Comté 24M 500g",IF('Tableau (3)'!HA13=3,"3 Comté 24M 500g",IF('Tableau (3)'!HA13=4,"4 Comté 24M 500g",IF('Tableau (3)'!HA13=5,"5 Comté 24M 500g",IF('Tableau (3)'!HA13=6,"6 Comté 24M 500g",IF('Tableau (3)'!HA13=7,"7 Comté 24M 500g",IF('Tableau (3)'!HA13=8,"8 Comté 24M 500g",IF('Tableau (3)'!HA13=9,"9 Comté 24M 500g",IF('Tableau (3)'!HA13=10,"10 Comté 24M 500g",IF('Tableau (3)'!HA13&gt;10,"!!!!!!!!!!!!!!","")))))))))))</f>
        <v/>
      </c>
      <c r="GX15" s="14" t="str">
        <f>IF('Tableau (3)'!HA34=1,"1 Tomme Brebis 250g",IF('Tableau (3)'!HA34=2,"2 Tomme Brebis 250g",IF('Tableau (3)'!HA34=3,"3 Tomme Brebis 250g",IF('Tableau (3)'!HA34=4,"4 Tomme Brebis 250g",IF('Tableau (3)'!HA34=5,"5 Tomme Brebis 250g",IF('Tableau (3)'!HA34=6,"6 Tomme Brebis 250g",IF('Tableau (3)'!HA34=7,"7 Tomme Brebis 250g",IF('Tableau (3)'!HA34=8,"8 Tomme Brebis 250g",IF('Tableau (3)'!HA34=9,"9 Tomme Brebis 250g",IF('Tableau (3)'!HA34=10,"10 Tomme Brebis 250g",IF('Tableau (3)'!HA34&gt;10,"!!!!!!!!!!!!!!","")))))))))))</f>
        <v/>
      </c>
      <c r="GY15" s="13" t="str">
        <f>IF('Tableau (3)'!HC13=1,"1 Comté 24M 500g",IF('Tableau (3)'!HC13=2,"2 Comté 24M 500g",IF('Tableau (3)'!HC13=3,"3 Comté 24M 500g",IF('Tableau (3)'!HC13=4,"4 Comté 24M 500g",IF('Tableau (3)'!HC13=5,"5 Comté 24M 500g",IF('Tableau (3)'!HC13=6,"6 Comté 24M 500g",IF('Tableau (3)'!HC13=7,"7 Comté 24M 500g",IF('Tableau (3)'!HC13=8,"8 Comté 24M 500g",IF('Tableau (3)'!HC13=9,"9 Comté 24M 500g",IF('Tableau (3)'!HC13=10,"10 Comté 24M 500g",IF('Tableau (3)'!HC13&gt;10,"!!!!!!!!!!!!!!","")))))))))))</f>
        <v/>
      </c>
      <c r="GZ15" s="14" t="str">
        <f>IF('Tableau (3)'!HC34=1,"1 Tomme Brebis 250g",IF('Tableau (3)'!HC34=2,"2 Tomme Brebis 250g",IF('Tableau (3)'!HC34=3,"3 Tomme Brebis 250g",IF('Tableau (3)'!HC34=4,"4 Tomme Brebis 250g",IF('Tableau (3)'!HC34=5,"5 Tomme Brebis 250g",IF('Tableau (3)'!HC34=6,"6 Tomme Brebis 250g",IF('Tableau (3)'!HC34=7,"7 Tomme Brebis 250g",IF('Tableau (3)'!HC34=8,"8 Tomme Brebis 250g",IF('Tableau (3)'!HC34=9,"9 Tomme Brebis 250g",IF('Tableau (3)'!HC34=10,"10 Tomme Brebis 250g",IF('Tableau (3)'!HC34&gt;10,"!!!!!!!!!!!!!!","")))))))))))</f>
        <v/>
      </c>
      <c r="HA15" s="13" t="str">
        <f>IF('Tableau (3)'!HE13=1,"1 Comté 24M 500g",IF('Tableau (3)'!HE13=2,"2 Comté 24M 500g",IF('Tableau (3)'!HE13=3,"3 Comté 24M 500g",IF('Tableau (3)'!HE13=4,"4 Comté 24M 500g",IF('Tableau (3)'!HE13=5,"5 Comté 24M 500g",IF('Tableau (3)'!HE13=6,"6 Comté 24M 500g",IF('Tableau (3)'!HE13=7,"7 Comté 24M 500g",IF('Tableau (3)'!HE13=8,"8 Comté 24M 500g",IF('Tableau (3)'!HE13=9,"9 Comté 24M 500g",IF('Tableau (3)'!HE13=10,"10 Comté 24M 500g",IF('Tableau (3)'!HE13&gt;10,"!!!!!!!!!!!!!!","")))))))))))</f>
        <v/>
      </c>
      <c r="HB15" s="14" t="str">
        <f>IF('Tableau (3)'!HE34=1,"1 Tomme Brebis 250g",IF('Tableau (3)'!HE34=2,"2 Tomme Brebis 250g",IF('Tableau (3)'!HE34=3,"3 Tomme Brebis 250g",IF('Tableau (3)'!HE34=4,"4 Tomme Brebis 250g",IF('Tableau (3)'!HE34=5,"5 Tomme Brebis 250g",IF('Tableau (3)'!HE34=6,"6 Tomme Brebis 250g",IF('Tableau (3)'!HE34=7,"7 Tomme Brebis 250g",IF('Tableau (3)'!HE34=8,"8 Tomme Brebis 250g",IF('Tableau (3)'!HE34=9,"9 Tomme Brebis 250g",IF('Tableau (3)'!HE34=10,"10 Tomme Brebis 250g",IF('Tableau (3)'!HE34&gt;10,"!!!!!!!!!!!!!!","")))))))))))</f>
        <v/>
      </c>
      <c r="HC15" s="13" t="str">
        <f>IF('Tableau (3)'!HG13=1,"1 Comté 24M 500g",IF('Tableau (3)'!HG13=2,"2 Comté 24M 500g",IF('Tableau (3)'!HG13=3,"3 Comté 24M 500g",IF('Tableau (3)'!HG13=4,"4 Comté 24M 500g",IF('Tableau (3)'!HG13=5,"5 Comté 24M 500g",IF('Tableau (3)'!HG13=6,"6 Comté 24M 500g",IF('Tableau (3)'!HG13=7,"7 Comté 24M 500g",IF('Tableau (3)'!HG13=8,"8 Comté 24M 500g",IF('Tableau (3)'!HG13=9,"9 Comté 24M 500g",IF('Tableau (3)'!HG13=10,"10 Comté 24M 500g",IF('Tableau (3)'!HG13&gt;10,"!!!!!!!!!!!!!!","")))))))))))</f>
        <v/>
      </c>
      <c r="HD15" s="14" t="str">
        <f>IF('Tableau (3)'!HG34=1,"1 Tomme Brebis 250g",IF('Tableau (3)'!HG34=2,"2 Tomme Brebis 250g",IF('Tableau (3)'!HG34=3,"3 Tomme Brebis 250g",IF('Tableau (3)'!HG34=4,"4 Tomme Brebis 250g",IF('Tableau (3)'!HG34=5,"5 Tomme Brebis 250g",IF('Tableau (3)'!HG34=6,"6 Tomme Brebis 250g",IF('Tableau (3)'!HG34=7,"7 Tomme Brebis 250g",IF('Tableau (3)'!HG34=8,"8 Tomme Brebis 250g",IF('Tableau (3)'!HG34=9,"9 Tomme Brebis 250g",IF('Tableau (3)'!HG34=10,"10 Tomme Brebis 250g",IF('Tableau (3)'!HG34&gt;10,"!!!!!!!!!!!!!!","")))))))))))</f>
        <v/>
      </c>
      <c r="HE15" s="13" t="str">
        <f>IF('Tableau (3)'!HI13=1,"1 Comté 24M 500g",IF('Tableau (3)'!HI13=2,"2 Comté 24M 500g",IF('Tableau (3)'!HI13=3,"3 Comté 24M 500g",IF('Tableau (3)'!HI13=4,"4 Comté 24M 500g",IF('Tableau (3)'!HI13=5,"5 Comté 24M 500g",IF('Tableau (3)'!HI13=6,"6 Comté 24M 500g",IF('Tableau (3)'!HI13=7,"7 Comté 24M 500g",IF('Tableau (3)'!HI13=8,"8 Comté 24M 500g",IF('Tableau (3)'!HI13=9,"9 Comté 24M 500g",IF('Tableau (3)'!HI13=10,"10 Comté 24M 500g",IF('Tableau (3)'!HI13&gt;10,"!!!!!!!!!!!!!!","")))))))))))</f>
        <v/>
      </c>
      <c r="HF15" s="14" t="str">
        <f>IF('Tableau (3)'!HI34=1,"1 Tomme Brebis 250g",IF('Tableau (3)'!HI34=2,"2 Tomme Brebis 250g",IF('Tableau (3)'!HI34=3,"3 Tomme Brebis 250g",IF('Tableau (3)'!HI34=4,"4 Tomme Brebis 250g",IF('Tableau (3)'!HI34=5,"5 Tomme Brebis 250g",IF('Tableau (3)'!HI34=6,"6 Tomme Brebis 250g",IF('Tableau (3)'!HI34=7,"7 Tomme Brebis 250g",IF('Tableau (3)'!HI34=8,"8 Tomme Brebis 250g",IF('Tableau (3)'!HI34=9,"9 Tomme Brebis 250g",IF('Tableau (3)'!HI34=10,"10 Tomme Brebis 250g",IF('Tableau (3)'!HI34&gt;10,"!!!!!!!!!!!!!!","")))))))))))</f>
        <v/>
      </c>
      <c r="HG15" s="13" t="str">
        <f>IF('Tableau (3)'!HK13=1,"1 Comté 24M 500g",IF('Tableau (3)'!HK13=2,"2 Comté 24M 500g",IF('Tableau (3)'!HK13=3,"3 Comté 24M 500g",IF('Tableau (3)'!HK13=4,"4 Comté 24M 500g",IF('Tableau (3)'!HK13=5,"5 Comté 24M 500g",IF('Tableau (3)'!HK13=6,"6 Comté 24M 500g",IF('Tableau (3)'!HK13=7,"7 Comté 24M 500g",IF('Tableau (3)'!HK13=8,"8 Comté 24M 500g",IF('Tableau (3)'!HK13=9,"9 Comté 24M 500g",IF('Tableau (3)'!HK13=10,"10 Comté 24M 500g",IF('Tableau (3)'!HK13&gt;10,"!!!!!!!!!!!!!!","")))))))))))</f>
        <v/>
      </c>
      <c r="HH15" s="14" t="str">
        <f>IF('Tableau (3)'!HK34=1,"1 Tomme Brebis 250g",IF('Tableau (3)'!HK34=2,"2 Tomme Brebis 250g",IF('Tableau (3)'!HK34=3,"3 Tomme Brebis 250g",IF('Tableau (3)'!HK34=4,"4 Tomme Brebis 250g",IF('Tableau (3)'!HK34=5,"5 Tomme Brebis 250g",IF('Tableau (3)'!HK34=6,"6 Tomme Brebis 250g",IF('Tableau (3)'!HK34=7,"7 Tomme Brebis 250g",IF('Tableau (3)'!HK34=8,"8 Tomme Brebis 250g",IF('Tableau (3)'!HK34=9,"9 Tomme Brebis 250g",IF('Tableau (3)'!HK34=10,"10 Tomme Brebis 250g",IF('Tableau (3)'!HK34&gt;10,"!!!!!!!!!!!!!!","")))))))))))</f>
        <v/>
      </c>
      <c r="HI15" s="13" t="str">
        <f>IF('Tableau (3)'!HM13=1,"1 Comté 24M 500g",IF('Tableau (3)'!HM13=2,"2 Comté 24M 500g",IF('Tableau (3)'!HM13=3,"3 Comté 24M 500g",IF('Tableau (3)'!HM13=4,"4 Comté 24M 500g",IF('Tableau (3)'!HM13=5,"5 Comté 24M 500g",IF('Tableau (3)'!HM13=6,"6 Comté 24M 500g",IF('Tableau (3)'!HM13=7,"7 Comté 24M 500g",IF('Tableau (3)'!HM13=8,"8 Comté 24M 500g",IF('Tableau (3)'!HM13=9,"9 Comté 24M 500g",IF('Tableau (3)'!HM13=10,"10 Comté 24M 500g",IF('Tableau (3)'!HM13&gt;10,"!!!!!!!!!!!!!!","")))))))))))</f>
        <v/>
      </c>
      <c r="HJ15" s="14" t="str">
        <f>IF('Tableau (3)'!HM34=1,"1 Tomme Brebis 250g",IF('Tableau (3)'!HM34=2,"2 Tomme Brebis 250g",IF('Tableau (3)'!HM34=3,"3 Tomme Brebis 250g",IF('Tableau (3)'!HM34=4,"4 Tomme Brebis 250g",IF('Tableau (3)'!HM34=5,"5 Tomme Brebis 250g",IF('Tableau (3)'!HM34=6,"6 Tomme Brebis 250g",IF('Tableau (3)'!HM34=7,"7 Tomme Brebis 250g",IF('Tableau (3)'!HM34=8,"8 Tomme Brebis 250g",IF('Tableau (3)'!HM34=9,"9 Tomme Brebis 250g",IF('Tableau (3)'!HM34=10,"10 Tomme Brebis 250g",IF('Tableau (3)'!HM34&gt;10,"!!!!!!!!!!!!!!","")))))))))))</f>
        <v/>
      </c>
      <c r="HK15" s="13" t="str">
        <f>IF('Tableau (3)'!HO13=1,"1 Comté 24M 500g",IF('Tableau (3)'!HO13=2,"2 Comté 24M 500g",IF('Tableau (3)'!HO13=3,"3 Comté 24M 500g",IF('Tableau (3)'!HO13=4,"4 Comté 24M 500g",IF('Tableau (3)'!HO13=5,"5 Comté 24M 500g",IF('Tableau (3)'!HO13=6,"6 Comté 24M 500g",IF('Tableau (3)'!HO13=7,"7 Comté 24M 500g",IF('Tableau (3)'!HO13=8,"8 Comté 24M 500g",IF('Tableau (3)'!HO13=9,"9 Comté 24M 500g",IF('Tableau (3)'!HO13=10,"10 Comté 24M 500g",IF('Tableau (3)'!HO13&gt;10,"!!!!!!!!!!!!!!","")))))))))))</f>
        <v/>
      </c>
      <c r="HL15" s="14" t="str">
        <f>IF('Tableau (3)'!HO34=1,"1 Tomme Brebis 250g",IF('Tableau (3)'!HO34=2,"2 Tomme Brebis 250g",IF('Tableau (3)'!HO34=3,"3 Tomme Brebis 250g",IF('Tableau (3)'!HO34=4,"4 Tomme Brebis 250g",IF('Tableau (3)'!HO34=5,"5 Tomme Brebis 250g",IF('Tableau (3)'!HO34=6,"6 Tomme Brebis 250g",IF('Tableau (3)'!HO34=7,"7 Tomme Brebis 250g",IF('Tableau (3)'!HO34=8,"8 Tomme Brebis 250g",IF('Tableau (3)'!HO34=9,"9 Tomme Brebis 250g",IF('Tableau (3)'!HO34=10,"10 Tomme Brebis 250g",IF('Tableau (3)'!HO34&gt;10,"!!!!!!!!!!!!!!","")))))))))))</f>
        <v/>
      </c>
      <c r="HM15" s="13" t="str">
        <f>IF('Tableau (3)'!HQ13=1,"1 Comté 24M 500g",IF('Tableau (3)'!HQ13=2,"2 Comté 24M 500g",IF('Tableau (3)'!HQ13=3,"3 Comté 24M 500g",IF('Tableau (3)'!HQ13=4,"4 Comté 24M 500g",IF('Tableau (3)'!HQ13=5,"5 Comté 24M 500g",IF('Tableau (3)'!HQ13=6,"6 Comté 24M 500g",IF('Tableau (3)'!HQ13=7,"7 Comté 24M 500g",IF('Tableau (3)'!HQ13=8,"8 Comté 24M 500g",IF('Tableau (3)'!HQ13=9,"9 Comté 24M 500g",IF('Tableau (3)'!HQ13=10,"10 Comté 24M 500g",IF('Tableau (3)'!HQ13&gt;10,"!!!!!!!!!!!!!!","")))))))))))</f>
        <v/>
      </c>
      <c r="HN15" s="14" t="str">
        <f>IF('Tableau (3)'!HQ34=1,"1 Tomme Brebis 250g",IF('Tableau (3)'!HQ34=2,"2 Tomme Brebis 250g",IF('Tableau (3)'!HQ34=3,"3 Tomme Brebis 250g",IF('Tableau (3)'!HQ34=4,"4 Tomme Brebis 250g",IF('Tableau (3)'!HQ34=5,"5 Tomme Brebis 250g",IF('Tableau (3)'!HQ34=6,"6 Tomme Brebis 250g",IF('Tableau (3)'!HQ34=7,"7 Tomme Brebis 250g",IF('Tableau (3)'!HQ34=8,"8 Tomme Brebis 250g",IF('Tableau (3)'!HQ34=9,"9 Tomme Brebis 250g",IF('Tableau (3)'!HQ34=10,"10 Tomme Brebis 250g",IF('Tableau (3)'!HQ34&gt;10,"!!!!!!!!!!!!!!","")))))))))))</f>
        <v/>
      </c>
      <c r="HO15" s="13" t="str">
        <f>IF('Tableau (3)'!HS13=1,"1 Comté 24M 500g",IF('Tableau (3)'!HS13=2,"2 Comté 24M 500g",IF('Tableau (3)'!HS13=3,"3 Comté 24M 500g",IF('Tableau (3)'!HS13=4,"4 Comté 24M 500g",IF('Tableau (3)'!HS13=5,"5 Comté 24M 500g",IF('Tableau (3)'!HS13=6,"6 Comté 24M 500g",IF('Tableau (3)'!HS13=7,"7 Comté 24M 500g",IF('Tableau (3)'!HS13=8,"8 Comté 24M 500g",IF('Tableau (3)'!HS13=9,"9 Comté 24M 500g",IF('Tableau (3)'!HS13=10,"10 Comté 24M 500g",IF('Tableau (3)'!HS13&gt;10,"!!!!!!!!!!!!!!","")))))))))))</f>
        <v/>
      </c>
      <c r="HP15" s="14" t="str">
        <f>IF('Tableau (3)'!HS34=1,"1 Tomme Brebis 250g",IF('Tableau (3)'!HS34=2,"2 Tomme Brebis 250g",IF('Tableau (3)'!HS34=3,"3 Tomme Brebis 250g",IF('Tableau (3)'!HS34=4,"4 Tomme Brebis 250g",IF('Tableau (3)'!HS34=5,"5 Tomme Brebis 250g",IF('Tableau (3)'!HS34=6,"6 Tomme Brebis 250g",IF('Tableau (3)'!HS34=7,"7 Tomme Brebis 250g",IF('Tableau (3)'!HS34=8,"8 Tomme Brebis 250g",IF('Tableau (3)'!HS34=9,"9 Tomme Brebis 250g",IF('Tableau (3)'!HS34=10,"10 Tomme Brebis 250g",IF('Tableau (3)'!HS34&gt;10,"!!!!!!!!!!!!!!","")))))))))))</f>
        <v/>
      </c>
      <c r="HQ15" s="13" t="str">
        <f>IF('Tableau (3)'!HU13=1,"1 Comté 24M 500g",IF('Tableau (3)'!HU13=2,"2 Comté 24M 500g",IF('Tableau (3)'!HU13=3,"3 Comté 24M 500g",IF('Tableau (3)'!HU13=4,"4 Comté 24M 500g",IF('Tableau (3)'!HU13=5,"5 Comté 24M 500g",IF('Tableau (3)'!HU13=6,"6 Comté 24M 500g",IF('Tableau (3)'!HU13=7,"7 Comté 24M 500g",IF('Tableau (3)'!HU13=8,"8 Comté 24M 500g",IF('Tableau (3)'!HU13=9,"9 Comté 24M 500g",IF('Tableau (3)'!HU13=10,"10 Comté 24M 500g",IF('Tableau (3)'!HU13&gt;10,"!!!!!!!!!!!!!!","")))))))))))</f>
        <v/>
      </c>
      <c r="HR15" s="14" t="str">
        <f>IF('Tableau (3)'!HU34=1,"1 Tomme Brebis 250g",IF('Tableau (3)'!HU34=2,"2 Tomme Brebis 250g",IF('Tableau (3)'!HU34=3,"3 Tomme Brebis 250g",IF('Tableau (3)'!HU34=4,"4 Tomme Brebis 250g",IF('Tableau (3)'!HU34=5,"5 Tomme Brebis 250g",IF('Tableau (3)'!HU34=6,"6 Tomme Brebis 250g",IF('Tableau (3)'!HU34=7,"7 Tomme Brebis 250g",IF('Tableau (3)'!HU34=8,"8 Tomme Brebis 250g",IF('Tableau (3)'!HU34=9,"9 Tomme Brebis 250g",IF('Tableau (3)'!HU34=10,"10 Tomme Brebis 250g",IF('Tableau (3)'!HU34&gt;10,"!!!!!!!!!!!!!!","")))))))))))</f>
        <v/>
      </c>
      <c r="HS15" s="13" t="str">
        <f>IF('Tableau (3)'!HW13=1,"1 Comté 24M 500g",IF('Tableau (3)'!HW13=2,"2 Comté 24M 500g",IF('Tableau (3)'!HW13=3,"3 Comté 24M 500g",IF('Tableau (3)'!HW13=4,"4 Comté 24M 500g",IF('Tableau (3)'!HW13=5,"5 Comté 24M 500g",IF('Tableau (3)'!HW13=6,"6 Comté 24M 500g",IF('Tableau (3)'!HW13=7,"7 Comté 24M 500g",IF('Tableau (3)'!HW13=8,"8 Comté 24M 500g",IF('Tableau (3)'!HW13=9,"9 Comté 24M 500g",IF('Tableau (3)'!HW13=10,"10 Comté 24M 500g",IF('Tableau (3)'!HW13&gt;10,"!!!!!!!!!!!!!!","")))))))))))</f>
        <v/>
      </c>
      <c r="HT15" s="14" t="str">
        <f>IF('Tableau (3)'!HW34=1,"1 Tomme Brebis 250g",IF('Tableau (3)'!HW34=2,"2 Tomme Brebis 250g",IF('Tableau (3)'!HW34=3,"3 Tomme Brebis 250g",IF('Tableau (3)'!HW34=4,"4 Tomme Brebis 250g",IF('Tableau (3)'!HW34=5,"5 Tomme Brebis 250g",IF('Tableau (3)'!HW34=6,"6 Tomme Brebis 250g",IF('Tableau (3)'!HW34=7,"7 Tomme Brebis 250g",IF('Tableau (3)'!HW34=8,"8 Tomme Brebis 250g",IF('Tableau (3)'!HW34=9,"9 Tomme Brebis 250g",IF('Tableau (3)'!HW34=10,"10 Tomme Brebis 250g",IF('Tableau (3)'!HW34&gt;10,"!!!!!!!!!!!!!!","")))))))))))</f>
        <v/>
      </c>
      <c r="HU15" s="13" t="str">
        <f>IF('Tableau (3)'!HY13=1,"1 Comté 24M 500g",IF('Tableau (3)'!HY13=2,"2 Comté 24M 500g",IF('Tableau (3)'!HY13=3,"3 Comté 24M 500g",IF('Tableau (3)'!HY13=4,"4 Comté 24M 500g",IF('Tableau (3)'!HY13=5,"5 Comté 24M 500g",IF('Tableau (3)'!HY13=6,"6 Comté 24M 500g",IF('Tableau (3)'!HY13=7,"7 Comté 24M 500g",IF('Tableau (3)'!HY13=8,"8 Comté 24M 500g",IF('Tableau (3)'!HY13=9,"9 Comté 24M 500g",IF('Tableau (3)'!HY13=10,"10 Comté 24M 500g",IF('Tableau (3)'!HY13&gt;10,"!!!!!!!!!!!!!!","")))))))))))</f>
        <v/>
      </c>
      <c r="HV15" s="14" t="str">
        <f>IF('Tableau (3)'!HY34=1,"1 Tomme Brebis 250g",IF('Tableau (3)'!HY34=2,"2 Tomme Brebis 250g",IF('Tableau (3)'!HY34=3,"3 Tomme Brebis 250g",IF('Tableau (3)'!HY34=4,"4 Tomme Brebis 250g",IF('Tableau (3)'!HY34=5,"5 Tomme Brebis 250g",IF('Tableau (3)'!HY34=6,"6 Tomme Brebis 250g",IF('Tableau (3)'!HY34=7,"7 Tomme Brebis 250g",IF('Tableau (3)'!HY34=8,"8 Tomme Brebis 250g",IF('Tableau (3)'!HY34=9,"9 Tomme Brebis 250g",IF('Tableau (3)'!HY34=10,"10 Tomme Brebis 250g",IF('Tableau (3)'!HY34&gt;10,"!!!!!!!!!!!!!!","")))))))))))</f>
        <v/>
      </c>
      <c r="HW15" s="13" t="str">
        <f>IF('Tableau (3)'!IA13=1,"1 Comté 24M 500g",IF('Tableau (3)'!IA13=2,"2 Comté 24M 500g",IF('Tableau (3)'!IA13=3,"3 Comté 24M 500g",IF('Tableau (3)'!IA13=4,"4 Comté 24M 500g",IF('Tableau (3)'!IA13=5,"5 Comté 24M 500g",IF('Tableau (3)'!IA13=6,"6 Comté 24M 500g",IF('Tableau (3)'!IA13=7,"7 Comté 24M 500g",IF('Tableau (3)'!IA13=8,"8 Comté 24M 500g",IF('Tableau (3)'!IA13=9,"9 Comté 24M 500g",IF('Tableau (3)'!IA13=10,"10 Comté 24M 500g",IF('Tableau (3)'!IA13&gt;10,"!!!!!!!!!!!!!!","")))))))))))</f>
        <v/>
      </c>
      <c r="HX15" s="14" t="str">
        <f>IF('Tableau (3)'!IA34=1,"1 Tomme Brebis 250g",IF('Tableau (3)'!IA34=2,"2 Tomme Brebis 250g",IF('Tableau (3)'!IA34=3,"3 Tomme Brebis 250g",IF('Tableau (3)'!IA34=4,"4 Tomme Brebis 250g",IF('Tableau (3)'!IA34=5,"5 Tomme Brebis 250g",IF('Tableau (3)'!IA34=6,"6 Tomme Brebis 250g",IF('Tableau (3)'!IA34=7,"7 Tomme Brebis 250g",IF('Tableau (3)'!IA34=8,"8 Tomme Brebis 250g",IF('Tableau (3)'!IA34=9,"9 Tomme Brebis 250g",IF('Tableau (3)'!IA34=10,"10 Tomme Brebis 250g",IF('Tableau (3)'!IA34&gt;10,"!!!!!!!!!!!!!!","")))))))))))</f>
        <v/>
      </c>
      <c r="HY15" s="13" t="str">
        <f>IF('Tableau (3)'!IC13=1,"1 Comté 24M 500g",IF('Tableau (3)'!IC13=2,"2 Comté 24M 500g",IF('Tableau (3)'!IC13=3,"3 Comté 24M 500g",IF('Tableau (3)'!IC13=4,"4 Comté 24M 500g",IF('Tableau (3)'!IC13=5,"5 Comté 24M 500g",IF('Tableau (3)'!IC13=6,"6 Comté 24M 500g",IF('Tableau (3)'!IC13=7,"7 Comté 24M 500g",IF('Tableau (3)'!IC13=8,"8 Comté 24M 500g",IF('Tableau (3)'!IC13=9,"9 Comté 24M 500g",IF('Tableau (3)'!IC13=10,"10 Comté 24M 500g",IF('Tableau (3)'!IC13&gt;10,"!!!!!!!!!!!!!!","")))))))))))</f>
        <v/>
      </c>
      <c r="HZ15" s="14" t="str">
        <f>IF('Tableau (3)'!IC34=1,"1 Tomme Brebis 250g",IF('Tableau (3)'!IC34=2,"2 Tomme Brebis 250g",IF('Tableau (3)'!IC34=3,"3 Tomme Brebis 250g",IF('Tableau (3)'!IC34=4,"4 Tomme Brebis 250g",IF('Tableau (3)'!IC34=5,"5 Tomme Brebis 250g",IF('Tableau (3)'!IC34=6,"6 Tomme Brebis 250g",IF('Tableau (3)'!IC34=7,"7 Tomme Brebis 250g",IF('Tableau (3)'!IC34=8,"8 Tomme Brebis 250g",IF('Tableau (3)'!IC34=9,"9 Tomme Brebis 250g",IF('Tableau (3)'!IC34=10,"10 Tomme Brebis 250g",IF('Tableau (3)'!IC34&gt;10,"!!!!!!!!!!!!!!","")))))))))))</f>
        <v/>
      </c>
      <c r="IA15" s="13" t="str">
        <f>IF('Tableau (3)'!IE13=1,"1 Comté 24M 500g",IF('Tableau (3)'!IE13=2,"2 Comté 24M 500g",IF('Tableau (3)'!IE13=3,"3 Comté 24M 500g",IF('Tableau (3)'!IE13=4,"4 Comté 24M 500g",IF('Tableau (3)'!IE13=5,"5 Comté 24M 500g",IF('Tableau (3)'!IE13=6,"6 Comté 24M 500g",IF('Tableau (3)'!IE13=7,"7 Comté 24M 500g",IF('Tableau (3)'!IE13=8,"8 Comté 24M 500g",IF('Tableau (3)'!IE13=9,"9 Comté 24M 500g",IF('Tableau (3)'!IE13=10,"10 Comté 24M 500g",IF('Tableau (3)'!IE13&gt;10,"!!!!!!!!!!!!!!","")))))))))))</f>
        <v/>
      </c>
      <c r="IB15" s="14" t="str">
        <f>IF('Tableau (3)'!IE34=1,"1 Tomme Brebis 250g",IF('Tableau (3)'!IE34=2,"2 Tomme Brebis 250g",IF('Tableau (3)'!IE34=3,"3 Tomme Brebis 250g",IF('Tableau (3)'!IE34=4,"4 Tomme Brebis 250g",IF('Tableau (3)'!IE34=5,"5 Tomme Brebis 250g",IF('Tableau (3)'!IE34=6,"6 Tomme Brebis 250g",IF('Tableau (3)'!IE34=7,"7 Tomme Brebis 250g",IF('Tableau (3)'!IE34=8,"8 Tomme Brebis 250g",IF('Tableau (3)'!IE34=9,"9 Tomme Brebis 250g",IF('Tableau (3)'!IE34=10,"10 Tomme Brebis 250g",IF('Tableau (3)'!IE34&gt;10,"!!!!!!!!!!!!!!","")))))))))))</f>
        <v/>
      </c>
      <c r="IC15" s="13" t="str">
        <f>IF('Tableau (3)'!IG13=1,"1 Comté 24M 500g",IF('Tableau (3)'!IG13=2,"2 Comté 24M 500g",IF('Tableau (3)'!IG13=3,"3 Comté 24M 500g",IF('Tableau (3)'!IG13=4,"4 Comté 24M 500g",IF('Tableau (3)'!IG13=5,"5 Comté 24M 500g",IF('Tableau (3)'!IG13=6,"6 Comté 24M 500g",IF('Tableau (3)'!IG13=7,"7 Comté 24M 500g",IF('Tableau (3)'!IG13=8,"8 Comté 24M 500g",IF('Tableau (3)'!IG13=9,"9 Comté 24M 500g",IF('Tableau (3)'!IG13=10,"10 Comté 24M 500g",IF('Tableau (3)'!IG13&gt;10,"!!!!!!!!!!!!!!","")))))))))))</f>
        <v/>
      </c>
      <c r="ID15" s="14" t="str">
        <f>IF('Tableau (3)'!IG34=1,"1 Tomme Brebis 250g",IF('Tableau (3)'!IG34=2,"2 Tomme Brebis 250g",IF('Tableau (3)'!IG34=3,"3 Tomme Brebis 250g",IF('Tableau (3)'!IG34=4,"4 Tomme Brebis 250g",IF('Tableau (3)'!IG34=5,"5 Tomme Brebis 250g",IF('Tableau (3)'!IG34=6,"6 Tomme Brebis 250g",IF('Tableau (3)'!IG34=7,"7 Tomme Brebis 250g",IF('Tableau (3)'!IG34=8,"8 Tomme Brebis 250g",IF('Tableau (3)'!IG34=9,"9 Tomme Brebis 250g",IF('Tableau (3)'!IG34=10,"10 Tomme Brebis 250g",IF('Tableau (3)'!IG34&gt;10,"!!!!!!!!!!!!!!","")))))))))))</f>
        <v/>
      </c>
      <c r="IE15" s="13" t="str">
        <f>IF('Tableau (3)'!II13=1,"1 Comté 24M 500g",IF('Tableau (3)'!II13=2,"2 Comté 24M 500g",IF('Tableau (3)'!II13=3,"3 Comté 24M 500g",IF('Tableau (3)'!II13=4,"4 Comté 24M 500g",IF('Tableau (3)'!II13=5,"5 Comté 24M 500g",IF('Tableau (3)'!II13=6,"6 Comté 24M 500g",IF('Tableau (3)'!II13=7,"7 Comté 24M 500g",IF('Tableau (3)'!II13=8,"8 Comté 24M 500g",IF('Tableau (3)'!II13=9,"9 Comté 24M 500g",IF('Tableau (3)'!II13=10,"10 Comté 24M 500g",IF('Tableau (3)'!II13&gt;10,"!!!!!!!!!!!!!!","")))))))))))</f>
        <v/>
      </c>
      <c r="IF15" s="14" t="str">
        <f>IF('Tableau (3)'!II34=1,"1 Tomme Brebis 250g",IF('Tableau (3)'!II34=2,"2 Tomme Brebis 250g",IF('Tableau (3)'!II34=3,"3 Tomme Brebis 250g",IF('Tableau (3)'!II34=4,"4 Tomme Brebis 250g",IF('Tableau (3)'!II34=5,"5 Tomme Brebis 250g",IF('Tableau (3)'!II34=6,"6 Tomme Brebis 250g",IF('Tableau (3)'!II34=7,"7 Tomme Brebis 250g",IF('Tableau (3)'!II34=8,"8 Tomme Brebis 250g",IF('Tableau (3)'!II34=9,"9 Tomme Brebis 250g",IF('Tableau (3)'!II34=10,"10 Tomme Brebis 250g",IF('Tableau (3)'!II34&gt;10,"!!!!!!!!!!!!!!","")))))))))))</f>
        <v/>
      </c>
      <c r="IG15" s="13" t="str">
        <f>IF('Tableau (3)'!IK13=1,"1 Comté 24M 500g",IF('Tableau (3)'!IK13=2,"2 Comté 24M 500g",IF('Tableau (3)'!IK13=3,"3 Comté 24M 500g",IF('Tableau (3)'!IK13=4,"4 Comté 24M 500g",IF('Tableau (3)'!IK13=5,"5 Comté 24M 500g",IF('Tableau (3)'!IK13=6,"6 Comté 24M 500g",IF('Tableau (3)'!IK13=7,"7 Comté 24M 500g",IF('Tableau (3)'!IK13=8,"8 Comté 24M 500g",IF('Tableau (3)'!IK13=9,"9 Comté 24M 500g",IF('Tableau (3)'!IK13=10,"10 Comté 24M 500g",IF('Tableau (3)'!IK13&gt;10,"!!!!!!!!!!!!!!","")))))))))))</f>
        <v/>
      </c>
      <c r="IH15" s="14" t="str">
        <f>IF('Tableau (3)'!IK34=1,"1 Tomme Brebis 250g",IF('Tableau (3)'!IK34=2,"2 Tomme Brebis 250g",IF('Tableau (3)'!IK34=3,"3 Tomme Brebis 250g",IF('Tableau (3)'!IK34=4,"4 Tomme Brebis 250g",IF('Tableau (3)'!IK34=5,"5 Tomme Brebis 250g",IF('Tableau (3)'!IK34=6,"6 Tomme Brebis 250g",IF('Tableau (3)'!IK34=7,"7 Tomme Brebis 250g",IF('Tableau (3)'!IK34=8,"8 Tomme Brebis 250g",IF('Tableau (3)'!IK34=9,"9 Tomme Brebis 250g",IF('Tableau (3)'!IK34=10,"10 Tomme Brebis 250g",IF('Tableau (3)'!IK34&gt;10,"!!!!!!!!!!!!!!","")))))))))))</f>
        <v/>
      </c>
      <c r="II15" s="13" t="str">
        <f>IF('Tableau (3)'!IM13=1,"1 Comté 24M 500g",IF('Tableau (3)'!IM13=2,"2 Comté 24M 500g",IF('Tableau (3)'!IM13=3,"3 Comté 24M 500g",IF('Tableau (3)'!IM13=4,"4 Comté 24M 500g",IF('Tableau (3)'!IM13=5,"5 Comté 24M 500g",IF('Tableau (3)'!IM13=6,"6 Comté 24M 500g",IF('Tableau (3)'!IM13=7,"7 Comté 24M 500g",IF('Tableau (3)'!IM13=8,"8 Comté 24M 500g",IF('Tableau (3)'!IM13=9,"9 Comté 24M 500g",IF('Tableau (3)'!IM13=10,"10 Comté 24M 500g",IF('Tableau (3)'!IM13&gt;10,"!!!!!!!!!!!!!!","")))))))))))</f>
        <v/>
      </c>
      <c r="IJ15" s="14" t="str">
        <f>IF('Tableau (3)'!IM34=1,"1 Tomme Brebis 250g",IF('Tableau (3)'!IM34=2,"2 Tomme Brebis 250g",IF('Tableau (3)'!IM34=3,"3 Tomme Brebis 250g",IF('Tableau (3)'!IM34=4,"4 Tomme Brebis 250g",IF('Tableau (3)'!IM34=5,"5 Tomme Brebis 250g",IF('Tableau (3)'!IM34=6,"6 Tomme Brebis 250g",IF('Tableau (3)'!IM34=7,"7 Tomme Brebis 250g",IF('Tableau (3)'!IM34=8,"8 Tomme Brebis 250g",IF('Tableau (3)'!IM34=9,"9 Tomme Brebis 250g",IF('Tableau (3)'!IM34=10,"10 Tomme Brebis 250g",IF('Tableau (3)'!IM34&gt;10,"!!!!!!!!!!!!!!","")))))))))))</f>
        <v/>
      </c>
      <c r="IK15" s="13" t="str">
        <f>IF('Tableau (3)'!IO13=1,"1 Comté 24M 500g",IF('Tableau (3)'!IO13=2,"2 Comté 24M 500g",IF('Tableau (3)'!IO13=3,"3 Comté 24M 500g",IF('Tableau (3)'!IO13=4,"4 Comté 24M 500g",IF('Tableau (3)'!IO13=5,"5 Comté 24M 500g",IF('Tableau (3)'!IO13=6,"6 Comté 24M 500g",IF('Tableau (3)'!IO13=7,"7 Comté 24M 500g",IF('Tableau (3)'!IO13=8,"8 Comté 24M 500g",IF('Tableau (3)'!IO13=9,"9 Comté 24M 500g",IF('Tableau (3)'!IO13=10,"10 Comté 24M 500g",IF('Tableau (3)'!IO13&gt;10,"!!!!!!!!!!!!!!","")))))))))))</f>
        <v/>
      </c>
      <c r="IL15" s="14" t="str">
        <f>IF('Tableau (3)'!IO34=1,"1 Tomme Brebis 250g",IF('Tableau (3)'!IO34=2,"2 Tomme Brebis 250g",IF('Tableau (3)'!IO34=3,"3 Tomme Brebis 250g",IF('Tableau (3)'!IO34=4,"4 Tomme Brebis 250g",IF('Tableau (3)'!IO34=5,"5 Tomme Brebis 250g",IF('Tableau (3)'!IO34=6,"6 Tomme Brebis 250g",IF('Tableau (3)'!IO34=7,"7 Tomme Brebis 250g",IF('Tableau (3)'!IO34=8,"8 Tomme Brebis 250g",IF('Tableau (3)'!IO34=9,"9 Tomme Brebis 250g",IF('Tableau (3)'!IO34=10,"10 Tomme Brebis 250g",IF('Tableau (3)'!IO34&gt;10,"!!!!!!!!!!!!!!","")))))))))))</f>
        <v/>
      </c>
      <c r="IM15" s="13" t="str">
        <f>IF('Tableau (3)'!IQ13=1,"1 Comté 24M 500g",IF('Tableau (3)'!IQ13=2,"2 Comté 24M 500g",IF('Tableau (3)'!IQ13=3,"3 Comté 24M 500g",IF('Tableau (3)'!IQ13=4,"4 Comté 24M 500g",IF('Tableau (3)'!IQ13=5,"5 Comté 24M 500g",IF('Tableau (3)'!IQ13=6,"6 Comté 24M 500g",IF('Tableau (3)'!IQ13=7,"7 Comté 24M 500g",IF('Tableau (3)'!IQ13=8,"8 Comté 24M 500g",IF('Tableau (3)'!IQ13=9,"9 Comté 24M 500g",IF('Tableau (3)'!IQ13=10,"10 Comté 24M 500g",IF('Tableau (3)'!IQ13&gt;10,"!!!!!!!!!!!!!!","")))))))))))</f>
        <v/>
      </c>
      <c r="IN15" s="14" t="str">
        <f>IF('Tableau (3)'!IQ34=1,"1 Tomme Brebis 250g",IF('Tableau (3)'!IQ34=2,"2 Tomme Brebis 250g",IF('Tableau (3)'!IQ34=3,"3 Tomme Brebis 250g",IF('Tableau (3)'!IQ34=4,"4 Tomme Brebis 250g",IF('Tableau (3)'!IQ34=5,"5 Tomme Brebis 250g",IF('Tableau (3)'!IQ34=6,"6 Tomme Brebis 250g",IF('Tableau (3)'!IQ34=7,"7 Tomme Brebis 250g",IF('Tableau (3)'!IQ34=8,"8 Tomme Brebis 250g",IF('Tableau (3)'!IQ34=9,"9 Tomme Brebis 250g",IF('Tableau (3)'!IQ34=10,"10 Tomme Brebis 250g",IF('Tableau (3)'!IQ34&gt;10,"!!!!!!!!!!!!!!","")))))))))))</f>
        <v/>
      </c>
      <c r="IO15" s="13" t="str">
        <f>IF('Tableau (3)'!IS13=1,"1 Comté 24M 500g",IF('Tableau (3)'!IS13=2,"2 Comté 24M 500g",IF('Tableau (3)'!IS13=3,"3 Comté 24M 500g",IF('Tableau (3)'!IS13=4,"4 Comté 24M 500g",IF('Tableau (3)'!IS13=5,"5 Comté 24M 500g",IF('Tableau (3)'!IS13=6,"6 Comté 24M 500g",IF('Tableau (3)'!IS13=7,"7 Comté 24M 500g",IF('Tableau (3)'!IS13=8,"8 Comté 24M 500g",IF('Tableau (3)'!IS13=9,"9 Comté 24M 500g",IF('Tableau (3)'!IS13=10,"10 Comté 24M 500g",IF('Tableau (3)'!IS13&gt;10,"!!!!!!!!!!!!!!","")))))))))))</f>
        <v/>
      </c>
      <c r="IP15" s="14" t="str">
        <f>IF('Tableau (3)'!IS34=1,"1 Tomme Brebis 250g",IF('Tableau (3)'!IS34=2,"2 Tomme Brebis 250g",IF('Tableau (3)'!IS34=3,"3 Tomme Brebis 250g",IF('Tableau (3)'!IS34=4,"4 Tomme Brebis 250g",IF('Tableau (3)'!IS34=5,"5 Tomme Brebis 250g",IF('Tableau (3)'!IS34=6,"6 Tomme Brebis 250g",IF('Tableau (3)'!IS34=7,"7 Tomme Brebis 250g",IF('Tableau (3)'!IS34=8,"8 Tomme Brebis 250g",IF('Tableau (3)'!IS34=9,"9 Tomme Brebis 250g",IF('Tableau (3)'!IS34=10,"10 Tomme Brebis 250g",IF('Tableau (3)'!IS34&gt;10,"!!!!!!!!!!!!!!","")))))))))))</f>
        <v/>
      </c>
      <c r="IQ15" s="13" t="str">
        <f>IF('Tableau (3)'!IU13=1,"1 Comté 24M 500g",IF('Tableau (3)'!IU13=2,"2 Comté 24M 500g",IF('Tableau (3)'!IU13=3,"3 Comté 24M 500g",IF('Tableau (3)'!IU13=4,"4 Comté 24M 500g",IF('Tableau (3)'!IU13=5,"5 Comté 24M 500g",IF('Tableau (3)'!IU13=6,"6 Comté 24M 500g",IF('Tableau (3)'!IU13=7,"7 Comté 24M 500g",IF('Tableau (3)'!IU13=8,"8 Comté 24M 500g",IF('Tableau (3)'!IU13=9,"9 Comté 24M 500g",IF('Tableau (3)'!IU13=10,"10 Comté 24M 500g",IF('Tableau (3)'!IU13&gt;10,"!!!!!!!!!!!!!!","")))))))))))</f>
        <v/>
      </c>
      <c r="IR15" s="14" t="str">
        <f>IF('Tableau (3)'!IU34=1,"1 Tomme Brebis 250g",IF('Tableau (3)'!IU34=2,"2 Tomme Brebis 250g",IF('Tableau (3)'!IU34=3,"3 Tomme Brebis 250g",IF('Tableau (3)'!IU34=4,"4 Tomme Brebis 250g",IF('Tableau (3)'!IU34=5,"5 Tomme Brebis 250g",IF('Tableau (3)'!IU34=6,"6 Tomme Brebis 250g",IF('Tableau (3)'!IU34=7,"7 Tomme Brebis 250g",IF('Tableau (3)'!IU34=8,"8 Tomme Brebis 250g",IF('Tableau (3)'!IU34=9,"9 Tomme Brebis 250g",IF('Tableau (3)'!IU34=10,"10 Tomme Brebis 250g",IF('Tableau (3)'!IU34&gt;10,"!!!!!!!!!!!!!!","")))))))))))</f>
        <v/>
      </c>
      <c r="IS15" s="13" t="str">
        <f>IF('Tableau (3)'!IW13=1,"1 Comté 24M 500g",IF('Tableau (3)'!IW13=2,"2 Comté 24M 500g",IF('Tableau (3)'!IW13=3,"3 Comté 24M 500g",IF('Tableau (3)'!IW13=4,"4 Comté 24M 500g",IF('Tableau (3)'!IW13=5,"5 Comté 24M 500g",IF('Tableau (3)'!IW13=6,"6 Comté 24M 500g",IF('Tableau (3)'!IW13=7,"7 Comté 24M 500g",IF('Tableau (3)'!IW13=8,"8 Comté 24M 500g",IF('Tableau (3)'!IW13=9,"9 Comté 24M 500g",IF('Tableau (3)'!IW13=10,"10 Comté 24M 500g",IF('Tableau (3)'!IW13&gt;10,"!!!!!!!!!!!!!!","")))))))))))</f>
        <v/>
      </c>
      <c r="IT15" s="14" t="str">
        <f>IF('Tableau (3)'!IW34=1,"1 Tomme Brebis 250g",IF('Tableau (3)'!IW34=2,"2 Tomme Brebis 250g",IF('Tableau (3)'!IW34=3,"3 Tomme Brebis 250g",IF('Tableau (3)'!IW34=4,"4 Tomme Brebis 250g",IF('Tableau (3)'!IW34=5,"5 Tomme Brebis 250g",IF('Tableau (3)'!IW34=6,"6 Tomme Brebis 250g",IF('Tableau (3)'!IW34=7,"7 Tomme Brebis 250g",IF('Tableau (3)'!IW34=8,"8 Tomme Brebis 250g",IF('Tableau (3)'!IW34=9,"9 Tomme Brebis 250g",IF('Tableau (3)'!IW34=10,"10 Tomme Brebis 250g",IF('Tableau (3)'!IW34&gt;10,"!!!!!!!!!!!!!!","")))))))))))</f>
        <v/>
      </c>
      <c r="IU15" s="13" t="str">
        <f>IF('Tableau (3)'!IY13=1,"1 Comté 24M 500g",IF('Tableau (3)'!IY13=2,"2 Comté 24M 500g",IF('Tableau (3)'!IY13=3,"3 Comté 24M 500g",IF('Tableau (3)'!IY13=4,"4 Comté 24M 500g",IF('Tableau (3)'!IY13=5,"5 Comté 24M 500g",IF('Tableau (3)'!IY13=6,"6 Comté 24M 500g",IF('Tableau (3)'!IY13=7,"7 Comté 24M 500g",IF('Tableau (3)'!IY13=8,"8 Comté 24M 500g",IF('Tableau (3)'!IY13=9,"9 Comté 24M 500g",IF('Tableau (3)'!IY13=10,"10 Comté 24M 500g",IF('Tableau (3)'!IY13&gt;10,"!!!!!!!!!!!!!!","")))))))))))</f>
        <v/>
      </c>
      <c r="IV15" s="14" t="str">
        <f>IF('Tableau (3)'!IY34=1,"1 Tomme Brebis 250g",IF('Tableau (3)'!IY34=2,"2 Tomme Brebis 250g",IF('Tableau (3)'!IY34=3,"3 Tomme Brebis 250g",IF('Tableau (3)'!IY34=4,"4 Tomme Brebis 250g",IF('Tableau (3)'!IY34=5,"5 Tomme Brebis 250g",IF('Tableau (3)'!IY34=6,"6 Tomme Brebis 250g",IF('Tableau (3)'!IY34=7,"7 Tomme Brebis 250g",IF('Tableau (3)'!IY34=8,"8 Tomme Brebis 250g",IF('Tableau (3)'!IY34=9,"9 Tomme Brebis 250g",IF('Tableau (3)'!IY34=10,"10 Tomme Brebis 250g",IF('Tableau (3)'!IY34&gt;10,"!!!!!!!!!!!!!!","")))))))))))</f>
        <v/>
      </c>
      <c r="IW15" s="13" t="str">
        <f>IF('Tableau (3)'!JA13=1,"1 Comté 24M 500g",IF('Tableau (3)'!JA13=2,"2 Comté 24M 500g",IF('Tableau (3)'!JA13=3,"3 Comté 24M 500g",IF('Tableau (3)'!JA13=4,"4 Comté 24M 500g",IF('Tableau (3)'!JA13=5,"5 Comté 24M 500g",IF('Tableau (3)'!JA13=6,"6 Comté 24M 500g",IF('Tableau (3)'!JA13=7,"7 Comté 24M 500g",IF('Tableau (3)'!JA13=8,"8 Comté 24M 500g",IF('Tableau (3)'!JA13=9,"9 Comté 24M 500g",IF('Tableau (3)'!JA13=10,"10 Comté 24M 500g",IF('Tableau (3)'!JA13&gt;10,"!!!!!!!!!!!!!!","")))))))))))</f>
        <v/>
      </c>
      <c r="IX15" s="14" t="str">
        <f>IF('Tableau (3)'!JA34=1,"1 Tomme Brebis 250g",IF('Tableau (3)'!JA34=2,"2 Tomme Brebis 250g",IF('Tableau (3)'!JA34=3,"3 Tomme Brebis 250g",IF('Tableau (3)'!JA34=4,"4 Tomme Brebis 250g",IF('Tableau (3)'!JA34=5,"5 Tomme Brebis 250g",IF('Tableau (3)'!JA34=6,"6 Tomme Brebis 250g",IF('Tableau (3)'!JA34=7,"7 Tomme Brebis 250g",IF('Tableau (3)'!JA34=8,"8 Tomme Brebis 250g",IF('Tableau (3)'!JA34=9,"9 Tomme Brebis 250g",IF('Tableau (3)'!JA34=10,"10 Tomme Brebis 250g",IF('Tableau (3)'!JA34&gt;10,"!!!!!!!!!!!!!!","")))))))))))</f>
        <v/>
      </c>
      <c r="IY15" s="13" t="str">
        <f>IF('Tableau (3)'!JC13=1,"1 Comté 24M 500g",IF('Tableau (3)'!JC13=2,"2 Comté 24M 500g",IF('Tableau (3)'!JC13=3,"3 Comté 24M 500g",IF('Tableau (3)'!JC13=4,"4 Comté 24M 500g",IF('Tableau (3)'!JC13=5,"5 Comté 24M 500g",IF('Tableau (3)'!JC13=6,"6 Comté 24M 500g",IF('Tableau (3)'!JC13=7,"7 Comté 24M 500g",IF('Tableau (3)'!JC13=8,"8 Comté 24M 500g",IF('Tableau (3)'!JC13=9,"9 Comté 24M 500g",IF('Tableau (3)'!JC13=10,"10 Comté 24M 500g",IF('Tableau (3)'!JC13&gt;10,"!!!!!!!!!!!!!!","")))))))))))</f>
        <v/>
      </c>
      <c r="IZ15" s="14" t="str">
        <f>IF('Tableau (3)'!JC34=1,"1 Tomme Brebis 250g",IF('Tableau (3)'!JC34=2,"2 Tomme Brebis 250g",IF('Tableau (3)'!JC34=3,"3 Tomme Brebis 250g",IF('Tableau (3)'!JC34=4,"4 Tomme Brebis 250g",IF('Tableau (3)'!JC34=5,"5 Tomme Brebis 250g",IF('Tableau (3)'!JC34=6,"6 Tomme Brebis 250g",IF('Tableau (3)'!JC34=7,"7 Tomme Brebis 250g",IF('Tableau (3)'!JC34=8,"8 Tomme Brebis 250g",IF('Tableau (3)'!JC34=9,"9 Tomme Brebis 250g",IF('Tableau (3)'!JC34=10,"10 Tomme Brebis 250g",IF('Tableau (3)'!JC34&gt;10,"!!!!!!!!!!!!!!","")))))))))))</f>
        <v/>
      </c>
      <c r="JA15" s="13" t="str">
        <f>IF('Tableau (3)'!JE13=1,"1 Comté 24M 500g",IF('Tableau (3)'!JE13=2,"2 Comté 24M 500g",IF('Tableau (3)'!JE13=3,"3 Comté 24M 500g",IF('Tableau (3)'!JE13=4,"4 Comté 24M 500g",IF('Tableau (3)'!JE13=5,"5 Comté 24M 500g",IF('Tableau (3)'!JE13=6,"6 Comté 24M 500g",IF('Tableau (3)'!JE13=7,"7 Comté 24M 500g",IF('Tableau (3)'!JE13=8,"8 Comté 24M 500g",IF('Tableau (3)'!JE13=9,"9 Comté 24M 500g",IF('Tableau (3)'!JE13=10,"10 Comté 24M 500g",IF('Tableau (3)'!JE13&gt;10,"!!!!!!!!!!!!!!","")))))))))))</f>
        <v/>
      </c>
      <c r="JB15" s="14" t="str">
        <f>IF('Tableau (3)'!JE34=1,"1 Tomme Brebis 250g",IF('Tableau (3)'!JE34=2,"2 Tomme Brebis 250g",IF('Tableau (3)'!JE34=3,"3 Tomme Brebis 250g",IF('Tableau (3)'!JE34=4,"4 Tomme Brebis 250g",IF('Tableau (3)'!JE34=5,"5 Tomme Brebis 250g",IF('Tableau (3)'!JE34=6,"6 Tomme Brebis 250g",IF('Tableau (3)'!JE34=7,"7 Tomme Brebis 250g",IF('Tableau (3)'!JE34=8,"8 Tomme Brebis 250g",IF('Tableau (3)'!JE34=9,"9 Tomme Brebis 250g",IF('Tableau (3)'!JE34=10,"10 Tomme Brebis 250g",IF('Tableau (3)'!JE34&gt;10,"!!!!!!!!!!!!!!","")))))))))))</f>
        <v/>
      </c>
      <c r="JC15" s="13" t="str">
        <f>IF('Tableau (3)'!JG13=1,"1 Comté 24M 500g",IF('Tableau (3)'!JG13=2,"2 Comté 24M 500g",IF('Tableau (3)'!JG13=3,"3 Comté 24M 500g",IF('Tableau (3)'!JG13=4,"4 Comté 24M 500g",IF('Tableau (3)'!JG13=5,"5 Comté 24M 500g",IF('Tableau (3)'!JG13=6,"6 Comté 24M 500g",IF('Tableau (3)'!JG13=7,"7 Comté 24M 500g",IF('Tableau (3)'!JG13=8,"8 Comté 24M 500g",IF('Tableau (3)'!JG13=9,"9 Comté 24M 500g",IF('Tableau (3)'!JG13=10,"10 Comté 24M 500g",IF('Tableau (3)'!JG13&gt;10,"!!!!!!!!!!!!!!","")))))))))))</f>
        <v/>
      </c>
      <c r="JD15" s="14" t="str">
        <f>IF('Tableau (3)'!JG34=1,"1 Tomme Brebis 250g",IF('Tableau (3)'!JG34=2,"2 Tomme Brebis 250g",IF('Tableau (3)'!JG34=3,"3 Tomme Brebis 250g",IF('Tableau (3)'!JG34=4,"4 Tomme Brebis 250g",IF('Tableau (3)'!JG34=5,"5 Tomme Brebis 250g",IF('Tableau (3)'!JG34=6,"6 Tomme Brebis 250g",IF('Tableau (3)'!JG34=7,"7 Tomme Brebis 250g",IF('Tableau (3)'!JG34=8,"8 Tomme Brebis 250g",IF('Tableau (3)'!JG34=9,"9 Tomme Brebis 250g",IF('Tableau (3)'!JG34=10,"10 Tomme Brebis 250g",IF('Tableau (3)'!JG34&gt;10,"!!!!!!!!!!!!!!","")))))))))))</f>
        <v/>
      </c>
      <c r="JE15" s="13" t="str">
        <f>IF('Tableau (3)'!JI13=1,"1 Comté 24M 500g",IF('Tableau (3)'!JI13=2,"2 Comté 24M 500g",IF('Tableau (3)'!JI13=3,"3 Comté 24M 500g",IF('Tableau (3)'!JI13=4,"4 Comté 24M 500g",IF('Tableau (3)'!JI13=5,"5 Comté 24M 500g",IF('Tableau (3)'!JI13=6,"6 Comté 24M 500g",IF('Tableau (3)'!JI13=7,"7 Comté 24M 500g",IF('Tableau (3)'!JI13=8,"8 Comté 24M 500g",IF('Tableau (3)'!JI13=9,"9 Comté 24M 500g",IF('Tableau (3)'!JI13=10,"10 Comté 24M 500g",IF('Tableau (3)'!JI13&gt;10,"!!!!!!!!!!!!!!","")))))))))))</f>
        <v/>
      </c>
      <c r="JF15" s="14" t="str">
        <f>IF('Tableau (3)'!JI34=1,"1 Tomme Brebis 250g",IF('Tableau (3)'!JI34=2,"2 Tomme Brebis 250g",IF('Tableau (3)'!JI34=3,"3 Tomme Brebis 250g",IF('Tableau (3)'!JI34=4,"4 Tomme Brebis 250g",IF('Tableau (3)'!JI34=5,"5 Tomme Brebis 250g",IF('Tableau (3)'!JI34=6,"6 Tomme Brebis 250g",IF('Tableau (3)'!JI34=7,"7 Tomme Brebis 250g",IF('Tableau (3)'!JI34=8,"8 Tomme Brebis 250g",IF('Tableau (3)'!JI34=9,"9 Tomme Brebis 250g",IF('Tableau (3)'!JI34=10,"10 Tomme Brebis 250g",IF('Tableau (3)'!JI34&gt;10,"!!!!!!!!!!!!!!","")))))))))))</f>
        <v/>
      </c>
      <c r="JG15" s="13" t="str">
        <f>IF('Tableau (3)'!JK13=1,"1 Comté 24M 500g",IF('Tableau (3)'!JK13=2,"2 Comté 24M 500g",IF('Tableau (3)'!JK13=3,"3 Comté 24M 500g",IF('Tableau (3)'!JK13=4,"4 Comté 24M 500g",IF('Tableau (3)'!JK13=5,"5 Comté 24M 500g",IF('Tableau (3)'!JK13=6,"6 Comté 24M 500g",IF('Tableau (3)'!JK13=7,"7 Comté 24M 500g",IF('Tableau (3)'!JK13=8,"8 Comté 24M 500g",IF('Tableau (3)'!JK13=9,"9 Comté 24M 500g",IF('Tableau (3)'!JK13=10,"10 Comté 24M 500g",IF('Tableau (3)'!JK13&gt;10,"!!!!!!!!!!!!!!","")))))))))))</f>
        <v/>
      </c>
      <c r="JH15" s="14" t="str">
        <f>IF('Tableau (3)'!JK34=1,"1 Tomme Brebis 250g",IF('Tableau (3)'!JK34=2,"2 Tomme Brebis 250g",IF('Tableau (3)'!JK34=3,"3 Tomme Brebis 250g",IF('Tableau (3)'!JK34=4,"4 Tomme Brebis 250g",IF('Tableau (3)'!JK34=5,"5 Tomme Brebis 250g",IF('Tableau (3)'!JK34=6,"6 Tomme Brebis 250g",IF('Tableau (3)'!JK34=7,"7 Tomme Brebis 250g",IF('Tableau (3)'!JK34=8,"8 Tomme Brebis 250g",IF('Tableau (3)'!JK34=9,"9 Tomme Brebis 250g",IF('Tableau (3)'!JK34=10,"10 Tomme Brebis 250g",IF('Tableau (3)'!JK34&gt;10,"!!!!!!!!!!!!!!","")))))))))))</f>
        <v/>
      </c>
      <c r="JI15" s="13" t="str">
        <f>IF('Tableau (3)'!JM13=1,"1 Comté 24M 500g",IF('Tableau (3)'!JM13=2,"2 Comté 24M 500g",IF('Tableau (3)'!JM13=3,"3 Comté 24M 500g",IF('Tableau (3)'!JM13=4,"4 Comté 24M 500g",IF('Tableau (3)'!JM13=5,"5 Comté 24M 500g",IF('Tableau (3)'!JM13=6,"6 Comté 24M 500g",IF('Tableau (3)'!JM13=7,"7 Comté 24M 500g",IF('Tableau (3)'!JM13=8,"8 Comté 24M 500g",IF('Tableau (3)'!JM13=9,"9 Comté 24M 500g",IF('Tableau (3)'!JM13=10,"10 Comté 24M 500g",IF('Tableau (3)'!JM13&gt;10,"!!!!!!!!!!!!!!","")))))))))))</f>
        <v/>
      </c>
      <c r="JJ15" s="14" t="str">
        <f>IF('Tableau (3)'!JM34=1,"1 Tomme Brebis 250g",IF('Tableau (3)'!JM34=2,"2 Tomme Brebis 250g",IF('Tableau (3)'!JM34=3,"3 Tomme Brebis 250g",IF('Tableau (3)'!JM34=4,"4 Tomme Brebis 250g",IF('Tableau (3)'!JM34=5,"5 Tomme Brebis 250g",IF('Tableau (3)'!JM34=6,"6 Tomme Brebis 250g",IF('Tableau (3)'!JM34=7,"7 Tomme Brebis 250g",IF('Tableau (3)'!JM34=8,"8 Tomme Brebis 250g",IF('Tableau (3)'!JM34=9,"9 Tomme Brebis 250g",IF('Tableau (3)'!JM34=10,"10 Tomme Brebis 250g",IF('Tableau (3)'!JM34&gt;10,"!!!!!!!!!!!!!!","")))))))))))</f>
        <v/>
      </c>
      <c r="JK15" s="13" t="str">
        <f>IF('Tableau (3)'!JO13=1,"1 Comté 24M 500g",IF('Tableau (3)'!JO13=2,"2 Comté 24M 500g",IF('Tableau (3)'!JO13=3,"3 Comté 24M 500g",IF('Tableau (3)'!JO13=4,"4 Comté 24M 500g",IF('Tableau (3)'!JO13=5,"5 Comté 24M 500g",IF('Tableau (3)'!JO13=6,"6 Comté 24M 500g",IF('Tableau (3)'!JO13=7,"7 Comté 24M 500g",IF('Tableau (3)'!JO13=8,"8 Comté 24M 500g",IF('Tableau (3)'!JO13=9,"9 Comté 24M 500g",IF('Tableau (3)'!JO13=10,"10 Comté 24M 500g",IF('Tableau (3)'!JO13&gt;10,"!!!!!!!!!!!!!!","")))))))))))</f>
        <v/>
      </c>
      <c r="JL15" s="14" t="str">
        <f>IF('Tableau (3)'!JO34=1,"1 Tomme Brebis 250g",IF('Tableau (3)'!JO34=2,"2 Tomme Brebis 250g",IF('Tableau (3)'!JO34=3,"3 Tomme Brebis 250g",IF('Tableau (3)'!JO34=4,"4 Tomme Brebis 250g",IF('Tableau (3)'!JO34=5,"5 Tomme Brebis 250g",IF('Tableau (3)'!JO34=6,"6 Tomme Brebis 250g",IF('Tableau (3)'!JO34=7,"7 Tomme Brebis 250g",IF('Tableau (3)'!JO34=8,"8 Tomme Brebis 250g",IF('Tableau (3)'!JO34=9,"9 Tomme Brebis 250g",IF('Tableau (3)'!JO34=10,"10 Tomme Brebis 250g",IF('Tableau (3)'!JO34&gt;10,"!!!!!!!!!!!!!!","")))))))))))</f>
        <v/>
      </c>
      <c r="JM15" s="13" t="str">
        <f>IF('Tableau (3)'!JQ13=1,"1 Comté 24M 500g",IF('Tableau (3)'!JQ13=2,"2 Comté 24M 500g",IF('Tableau (3)'!JQ13=3,"3 Comté 24M 500g",IF('Tableau (3)'!JQ13=4,"4 Comté 24M 500g",IF('Tableau (3)'!JQ13=5,"5 Comté 24M 500g",IF('Tableau (3)'!JQ13=6,"6 Comté 24M 500g",IF('Tableau (3)'!JQ13=7,"7 Comté 24M 500g",IF('Tableau (3)'!JQ13=8,"8 Comté 24M 500g",IF('Tableau (3)'!JQ13=9,"9 Comté 24M 500g",IF('Tableau (3)'!JQ13=10,"10 Comté 24M 500g",IF('Tableau (3)'!JQ13&gt;10,"!!!!!!!!!!!!!!","")))))))))))</f>
        <v/>
      </c>
      <c r="JN15" s="14" t="str">
        <f>IF('Tableau (3)'!JQ34=1,"1 Tomme Brebis 250g",IF('Tableau (3)'!JQ34=2,"2 Tomme Brebis 250g",IF('Tableau (3)'!JQ34=3,"3 Tomme Brebis 250g",IF('Tableau (3)'!JQ34=4,"4 Tomme Brebis 250g",IF('Tableau (3)'!JQ34=5,"5 Tomme Brebis 250g",IF('Tableau (3)'!JQ34=6,"6 Tomme Brebis 250g",IF('Tableau (3)'!JQ34=7,"7 Tomme Brebis 250g",IF('Tableau (3)'!JQ34=8,"8 Tomme Brebis 250g",IF('Tableau (3)'!JQ34=9,"9 Tomme Brebis 250g",IF('Tableau (3)'!JQ34=10,"10 Tomme Brebis 250g",IF('Tableau (3)'!JQ34&gt;10,"!!!!!!!!!!!!!!","")))))))))))</f>
        <v/>
      </c>
      <c r="JO15" s="13" t="str">
        <f>IF('Tableau (3)'!JS13=1,"1 Comté 24M 500g",IF('Tableau (3)'!JS13=2,"2 Comté 24M 500g",IF('Tableau (3)'!JS13=3,"3 Comté 24M 500g",IF('Tableau (3)'!JS13=4,"4 Comté 24M 500g",IF('Tableau (3)'!JS13=5,"5 Comté 24M 500g",IF('Tableau (3)'!JS13=6,"6 Comté 24M 500g",IF('Tableau (3)'!JS13=7,"7 Comté 24M 500g",IF('Tableau (3)'!JS13=8,"8 Comté 24M 500g",IF('Tableau (3)'!JS13=9,"9 Comté 24M 500g",IF('Tableau (3)'!JS13=10,"10 Comté 24M 500g",IF('Tableau (3)'!JS13&gt;10,"!!!!!!!!!!!!!!","")))))))))))</f>
        <v/>
      </c>
      <c r="JP15" s="14" t="str">
        <f>IF('Tableau (3)'!JS34=1,"1 Tomme Brebis 250g",IF('Tableau (3)'!JS34=2,"2 Tomme Brebis 250g",IF('Tableau (3)'!JS34=3,"3 Tomme Brebis 250g",IF('Tableau (3)'!JS34=4,"4 Tomme Brebis 250g",IF('Tableau (3)'!JS34=5,"5 Tomme Brebis 250g",IF('Tableau (3)'!JS34=6,"6 Tomme Brebis 250g",IF('Tableau (3)'!JS34=7,"7 Tomme Brebis 250g",IF('Tableau (3)'!JS34=8,"8 Tomme Brebis 250g",IF('Tableau (3)'!JS34=9,"9 Tomme Brebis 250g",IF('Tableau (3)'!JS34=10,"10 Tomme Brebis 250g",IF('Tableau (3)'!JS34&gt;10,"!!!!!!!!!!!!!!","")))))))))))</f>
        <v/>
      </c>
      <c r="JQ15" s="13" t="str">
        <f>IF('Tableau (3)'!JU13=1,"1 Comté 24M 500g",IF('Tableau (3)'!JU13=2,"2 Comté 24M 500g",IF('Tableau (3)'!JU13=3,"3 Comté 24M 500g",IF('Tableau (3)'!JU13=4,"4 Comté 24M 500g",IF('Tableau (3)'!JU13=5,"5 Comté 24M 500g",IF('Tableau (3)'!JU13=6,"6 Comté 24M 500g",IF('Tableau (3)'!JU13=7,"7 Comté 24M 500g",IF('Tableau (3)'!JU13=8,"8 Comté 24M 500g",IF('Tableau (3)'!JU13=9,"9 Comté 24M 500g",IF('Tableau (3)'!JU13=10,"10 Comté 24M 500g",IF('Tableau (3)'!JU13&gt;10,"!!!!!!!!!!!!!!","")))))))))))</f>
        <v/>
      </c>
      <c r="JR15" s="14" t="str">
        <f>IF('Tableau (3)'!JU34=1,"1 Tomme Brebis 250g",IF('Tableau (3)'!JU34=2,"2 Tomme Brebis 250g",IF('Tableau (3)'!JU34=3,"3 Tomme Brebis 250g",IF('Tableau (3)'!JU34=4,"4 Tomme Brebis 250g",IF('Tableau (3)'!JU34=5,"5 Tomme Brebis 250g",IF('Tableau (3)'!JU34=6,"6 Tomme Brebis 250g",IF('Tableau (3)'!JU34=7,"7 Tomme Brebis 250g",IF('Tableau (3)'!JU34=8,"8 Tomme Brebis 250g",IF('Tableau (3)'!JU34=9,"9 Tomme Brebis 250g",IF('Tableau (3)'!JU34=10,"10 Tomme Brebis 250g",IF('Tableau (3)'!JU34&gt;10,"!!!!!!!!!!!!!!","")))))))))))</f>
        <v/>
      </c>
      <c r="JS15" s="13" t="str">
        <f>IF('Tableau (3)'!JW13=1,"1 Comté 24M 500g",IF('Tableau (3)'!JW13=2,"2 Comté 24M 500g",IF('Tableau (3)'!JW13=3,"3 Comté 24M 500g",IF('Tableau (3)'!JW13=4,"4 Comté 24M 500g",IF('Tableau (3)'!JW13=5,"5 Comté 24M 500g",IF('Tableau (3)'!JW13=6,"6 Comté 24M 500g",IF('Tableau (3)'!JW13=7,"7 Comté 24M 500g",IF('Tableau (3)'!JW13=8,"8 Comté 24M 500g",IF('Tableau (3)'!JW13=9,"9 Comté 24M 500g",IF('Tableau (3)'!JW13=10,"10 Comté 24M 500g",IF('Tableau (3)'!JW13&gt;10,"!!!!!!!!!!!!!!","")))))))))))</f>
        <v/>
      </c>
      <c r="JT15" s="14" t="str">
        <f>IF('Tableau (3)'!JW34=1,"1 Tomme Brebis 250g",IF('Tableau (3)'!JW34=2,"2 Tomme Brebis 250g",IF('Tableau (3)'!JW34=3,"3 Tomme Brebis 250g",IF('Tableau (3)'!JW34=4,"4 Tomme Brebis 250g",IF('Tableau (3)'!JW34=5,"5 Tomme Brebis 250g",IF('Tableau (3)'!JW34=6,"6 Tomme Brebis 250g",IF('Tableau (3)'!JW34=7,"7 Tomme Brebis 250g",IF('Tableau (3)'!JW34=8,"8 Tomme Brebis 250g",IF('Tableau (3)'!JW34=9,"9 Tomme Brebis 250g",IF('Tableau (3)'!JW34=10,"10 Tomme Brebis 250g",IF('Tableau (3)'!JW34&gt;10,"!!!!!!!!!!!!!!","")))))))))))</f>
        <v/>
      </c>
      <c r="JU15" s="13" t="str">
        <f>IF('Tableau (3)'!JY13=1,"1 Comté 24M 500g",IF('Tableau (3)'!JY13=2,"2 Comté 24M 500g",IF('Tableau (3)'!JY13=3,"3 Comté 24M 500g",IF('Tableau (3)'!JY13=4,"4 Comté 24M 500g",IF('Tableau (3)'!JY13=5,"5 Comté 24M 500g",IF('Tableau (3)'!JY13=6,"6 Comté 24M 500g",IF('Tableau (3)'!JY13=7,"7 Comté 24M 500g",IF('Tableau (3)'!JY13=8,"8 Comté 24M 500g",IF('Tableau (3)'!JY13=9,"9 Comté 24M 500g",IF('Tableau (3)'!JY13=10,"10 Comté 24M 500g",IF('Tableau (3)'!JY13&gt;10,"!!!!!!!!!!!!!!","")))))))))))</f>
        <v/>
      </c>
      <c r="JV15" s="14" t="str">
        <f>IF('Tableau (3)'!JY34=1,"1 Tomme Brebis 250g",IF('Tableau (3)'!JY34=2,"2 Tomme Brebis 250g",IF('Tableau (3)'!JY34=3,"3 Tomme Brebis 250g",IF('Tableau (3)'!JY34=4,"4 Tomme Brebis 250g",IF('Tableau (3)'!JY34=5,"5 Tomme Brebis 250g",IF('Tableau (3)'!JY34=6,"6 Tomme Brebis 250g",IF('Tableau (3)'!JY34=7,"7 Tomme Brebis 250g",IF('Tableau (3)'!JY34=8,"8 Tomme Brebis 250g",IF('Tableau (3)'!JY34=9,"9 Tomme Brebis 250g",IF('Tableau (3)'!JY34=10,"10 Tomme Brebis 250g",IF('Tableau (3)'!JY34&gt;10,"!!!!!!!!!!!!!!","")))))))))))</f>
        <v/>
      </c>
      <c r="JW15" s="13" t="str">
        <f>IF('Tableau (3)'!KA13=1,"1 Comté 24M 500g",IF('Tableau (3)'!KA13=2,"2 Comté 24M 500g",IF('Tableau (3)'!KA13=3,"3 Comté 24M 500g",IF('Tableau (3)'!KA13=4,"4 Comté 24M 500g",IF('Tableau (3)'!KA13=5,"5 Comté 24M 500g",IF('Tableau (3)'!KA13=6,"6 Comté 24M 500g",IF('Tableau (3)'!KA13=7,"7 Comté 24M 500g",IF('Tableau (3)'!KA13=8,"8 Comté 24M 500g",IF('Tableau (3)'!KA13=9,"9 Comté 24M 500g",IF('Tableau (3)'!KA13=10,"10 Comté 24M 500g",IF('Tableau (3)'!KA13&gt;10,"!!!!!!!!!!!!!!","")))))))))))</f>
        <v/>
      </c>
      <c r="JX15" s="14" t="str">
        <f>IF('Tableau (3)'!KA34=1,"1 Tomme Brebis 250g",IF('Tableau (3)'!KA34=2,"2 Tomme Brebis 250g",IF('Tableau (3)'!KA34=3,"3 Tomme Brebis 250g",IF('Tableau (3)'!KA34=4,"4 Tomme Brebis 250g",IF('Tableau (3)'!KA34=5,"5 Tomme Brebis 250g",IF('Tableau (3)'!KA34=6,"6 Tomme Brebis 250g",IF('Tableau (3)'!KA34=7,"7 Tomme Brebis 250g",IF('Tableau (3)'!KA34=8,"8 Tomme Brebis 250g",IF('Tableau (3)'!KA34=9,"9 Tomme Brebis 250g",IF('Tableau (3)'!KA34=10,"10 Tomme Brebis 250g",IF('Tableau (3)'!KA34&gt;10,"!!!!!!!!!!!!!!","")))))))))))</f>
        <v/>
      </c>
      <c r="JY15" s="13" t="str">
        <f>IF('Tableau (3)'!KC13=1,"1 Comté 24M 500g",IF('Tableau (3)'!KC13=2,"2 Comté 24M 500g",IF('Tableau (3)'!KC13=3,"3 Comté 24M 500g",IF('Tableau (3)'!KC13=4,"4 Comté 24M 500g",IF('Tableau (3)'!KC13=5,"5 Comté 24M 500g",IF('Tableau (3)'!KC13=6,"6 Comté 24M 500g",IF('Tableau (3)'!KC13=7,"7 Comté 24M 500g",IF('Tableau (3)'!KC13=8,"8 Comté 24M 500g",IF('Tableau (3)'!KC13=9,"9 Comté 24M 500g",IF('Tableau (3)'!KC13=10,"10 Comté 24M 500g",IF('Tableau (3)'!KC13&gt;10,"!!!!!!!!!!!!!!","")))))))))))</f>
        <v/>
      </c>
      <c r="JZ15" s="14" t="str">
        <f>IF('Tableau (3)'!KC34=1,"1 Tomme Brebis 250g",IF('Tableau (3)'!KC34=2,"2 Tomme Brebis 250g",IF('Tableau (3)'!KC34=3,"3 Tomme Brebis 250g",IF('Tableau (3)'!KC34=4,"4 Tomme Brebis 250g",IF('Tableau (3)'!KC34=5,"5 Tomme Brebis 250g",IF('Tableau (3)'!KC34=6,"6 Tomme Brebis 250g",IF('Tableau (3)'!KC34=7,"7 Tomme Brebis 250g",IF('Tableau (3)'!KC34=8,"8 Tomme Brebis 250g",IF('Tableau (3)'!KC34=9,"9 Tomme Brebis 250g",IF('Tableau (3)'!KC34=10,"10 Tomme Brebis 250g",IF('Tableau (3)'!KC34&gt;10,"!!!!!!!!!!!!!!","")))))))))))</f>
        <v/>
      </c>
      <c r="KA15" s="13" t="str">
        <f>IF('Tableau (3)'!KE13=1,"1 Comté 24M 500g",IF('Tableau (3)'!KE13=2,"2 Comté 24M 500g",IF('Tableau (3)'!KE13=3,"3 Comté 24M 500g",IF('Tableau (3)'!KE13=4,"4 Comté 24M 500g",IF('Tableau (3)'!KE13=5,"5 Comté 24M 500g",IF('Tableau (3)'!KE13=6,"6 Comté 24M 500g",IF('Tableau (3)'!KE13=7,"7 Comté 24M 500g",IF('Tableau (3)'!KE13=8,"8 Comté 24M 500g",IF('Tableau (3)'!KE13=9,"9 Comté 24M 500g",IF('Tableau (3)'!KE13=10,"10 Comté 24M 500g",IF('Tableau (3)'!KE13&gt;10,"!!!!!!!!!!!!!!","")))))))))))</f>
        <v/>
      </c>
      <c r="KB15" s="14" t="str">
        <f>IF('Tableau (3)'!KE34=1,"1 Tomme Brebis 250g",IF('Tableau (3)'!KE34=2,"2 Tomme Brebis 250g",IF('Tableau (3)'!KE34=3,"3 Tomme Brebis 250g",IF('Tableau (3)'!KE34=4,"4 Tomme Brebis 250g",IF('Tableau (3)'!KE34=5,"5 Tomme Brebis 250g",IF('Tableau (3)'!KE34=6,"6 Tomme Brebis 250g",IF('Tableau (3)'!KE34=7,"7 Tomme Brebis 250g",IF('Tableau (3)'!KE34=8,"8 Tomme Brebis 250g",IF('Tableau (3)'!KE34=9,"9 Tomme Brebis 250g",IF('Tableau (3)'!KE34=10,"10 Tomme Brebis 250g",IF('Tableau (3)'!KE34&gt;10,"!!!!!!!!!!!!!!","")))))))))))</f>
        <v/>
      </c>
      <c r="KC15" s="13" t="str">
        <f>IF('Tableau (3)'!KG13=1,"1 Comté 24M 500g",IF('Tableau (3)'!KG13=2,"2 Comté 24M 500g",IF('Tableau (3)'!KG13=3,"3 Comté 24M 500g",IF('Tableau (3)'!KG13=4,"4 Comté 24M 500g",IF('Tableau (3)'!KG13=5,"5 Comté 24M 500g",IF('Tableau (3)'!KG13=6,"6 Comté 24M 500g",IF('Tableau (3)'!KG13=7,"7 Comté 24M 500g",IF('Tableau (3)'!KG13=8,"8 Comté 24M 500g",IF('Tableau (3)'!KG13=9,"9 Comté 24M 500g",IF('Tableau (3)'!KG13=10,"10 Comté 24M 500g",IF('Tableau (3)'!KG13&gt;10,"!!!!!!!!!!!!!!","")))))))))))</f>
        <v/>
      </c>
      <c r="KD15" s="14" t="str">
        <f>IF('Tableau (3)'!KG34=1,"1 Tomme Brebis 250g",IF('Tableau (3)'!KG34=2,"2 Tomme Brebis 250g",IF('Tableau (3)'!KG34=3,"3 Tomme Brebis 250g",IF('Tableau (3)'!KG34=4,"4 Tomme Brebis 250g",IF('Tableau (3)'!KG34=5,"5 Tomme Brebis 250g",IF('Tableau (3)'!KG34=6,"6 Tomme Brebis 250g",IF('Tableau (3)'!KG34=7,"7 Tomme Brebis 250g",IF('Tableau (3)'!KG34=8,"8 Tomme Brebis 250g",IF('Tableau (3)'!KG34=9,"9 Tomme Brebis 250g",IF('Tableau (3)'!KG34=10,"10 Tomme Brebis 250g",IF('Tableau (3)'!KG34&gt;10,"!!!!!!!!!!!!!!","")))))))))))</f>
        <v/>
      </c>
      <c r="KE15" s="13" t="str">
        <f>IF('Tableau (3)'!KI13=1,"1 Comté 24M 500g",IF('Tableau (3)'!KI13=2,"2 Comté 24M 500g",IF('Tableau (3)'!KI13=3,"3 Comté 24M 500g",IF('Tableau (3)'!KI13=4,"4 Comté 24M 500g",IF('Tableau (3)'!KI13=5,"5 Comté 24M 500g",IF('Tableau (3)'!KI13=6,"6 Comté 24M 500g",IF('Tableau (3)'!KI13=7,"7 Comté 24M 500g",IF('Tableau (3)'!KI13=8,"8 Comté 24M 500g",IF('Tableau (3)'!KI13=9,"9 Comté 24M 500g",IF('Tableau (3)'!KI13=10,"10 Comté 24M 500g",IF('Tableau (3)'!KI13&gt;10,"!!!!!!!!!!!!!!","")))))))))))</f>
        <v/>
      </c>
      <c r="KF15" s="14" t="str">
        <f>IF('Tableau (3)'!KI34=1,"1 Tomme Brebis 250g",IF('Tableau (3)'!KI34=2,"2 Tomme Brebis 250g",IF('Tableau (3)'!KI34=3,"3 Tomme Brebis 250g",IF('Tableau (3)'!KI34=4,"4 Tomme Brebis 250g",IF('Tableau (3)'!KI34=5,"5 Tomme Brebis 250g",IF('Tableau (3)'!KI34=6,"6 Tomme Brebis 250g",IF('Tableau (3)'!KI34=7,"7 Tomme Brebis 250g",IF('Tableau (3)'!KI34=8,"8 Tomme Brebis 250g",IF('Tableau (3)'!KI34=9,"9 Tomme Brebis 250g",IF('Tableau (3)'!KI34=10,"10 Tomme Brebis 250g",IF('Tableau (3)'!KI34&gt;10,"!!!!!!!!!!!!!!","")))))))))))</f>
        <v/>
      </c>
      <c r="KG15" s="13" t="str">
        <f>IF('Tableau (3)'!KK13=1,"1 Comté 24M 500g",IF('Tableau (3)'!KK13=2,"2 Comté 24M 500g",IF('Tableau (3)'!KK13=3,"3 Comté 24M 500g",IF('Tableau (3)'!KK13=4,"4 Comté 24M 500g",IF('Tableau (3)'!KK13=5,"5 Comté 24M 500g",IF('Tableau (3)'!KK13=6,"6 Comté 24M 500g",IF('Tableau (3)'!KK13=7,"7 Comté 24M 500g",IF('Tableau (3)'!KK13=8,"8 Comté 24M 500g",IF('Tableau (3)'!KK13=9,"9 Comté 24M 500g",IF('Tableau (3)'!KK13=10,"10 Comté 24M 500g",IF('Tableau (3)'!KK13&gt;10,"!!!!!!!!!!!!!!","")))))))))))</f>
        <v/>
      </c>
      <c r="KH15" s="14" t="str">
        <f>IF('Tableau (3)'!KK34=1,"1 Tomme Brebis 250g",IF('Tableau (3)'!KK34=2,"2 Tomme Brebis 250g",IF('Tableau (3)'!KK34=3,"3 Tomme Brebis 250g",IF('Tableau (3)'!KK34=4,"4 Tomme Brebis 250g",IF('Tableau (3)'!KK34=5,"5 Tomme Brebis 250g",IF('Tableau (3)'!KK34=6,"6 Tomme Brebis 250g",IF('Tableau (3)'!KK34=7,"7 Tomme Brebis 250g",IF('Tableau (3)'!KK34=8,"8 Tomme Brebis 250g",IF('Tableau (3)'!KK34=9,"9 Tomme Brebis 250g",IF('Tableau (3)'!KK34=10,"10 Tomme Brebis 250g",IF('Tableau (3)'!KK34&gt;10,"!!!!!!!!!!!!!!","")))))))))))</f>
        <v/>
      </c>
      <c r="KI15" s="13" t="str">
        <f>IF('Tableau (3)'!KM13=1,"1 Comté 24M 500g",IF('Tableau (3)'!KM13=2,"2 Comté 24M 500g",IF('Tableau (3)'!KM13=3,"3 Comté 24M 500g",IF('Tableau (3)'!KM13=4,"4 Comté 24M 500g",IF('Tableau (3)'!KM13=5,"5 Comté 24M 500g",IF('Tableau (3)'!KM13=6,"6 Comté 24M 500g",IF('Tableau (3)'!KM13=7,"7 Comté 24M 500g",IF('Tableau (3)'!KM13=8,"8 Comté 24M 500g",IF('Tableau (3)'!KM13=9,"9 Comté 24M 500g",IF('Tableau (3)'!KM13=10,"10 Comté 24M 500g",IF('Tableau (3)'!KM13&gt;10,"!!!!!!!!!!!!!!","")))))))))))</f>
        <v/>
      </c>
      <c r="KJ15" s="14" t="str">
        <f>IF('Tableau (3)'!KM34=1,"1 Tomme Brebis 250g",IF('Tableau (3)'!KM34=2,"2 Tomme Brebis 250g",IF('Tableau (3)'!KM34=3,"3 Tomme Brebis 250g",IF('Tableau (3)'!KM34=4,"4 Tomme Brebis 250g",IF('Tableau (3)'!KM34=5,"5 Tomme Brebis 250g",IF('Tableau (3)'!KM34=6,"6 Tomme Brebis 250g",IF('Tableau (3)'!KM34=7,"7 Tomme Brebis 250g",IF('Tableau (3)'!KM34=8,"8 Tomme Brebis 250g",IF('Tableau (3)'!KM34=9,"9 Tomme Brebis 250g",IF('Tableau (3)'!KM34=10,"10 Tomme Brebis 250g",IF('Tableau (3)'!KM34&gt;10,"!!!!!!!!!!!!!!","")))))))))))</f>
        <v/>
      </c>
      <c r="KK15" s="13" t="str">
        <f>IF('Tableau (3)'!KO13=1,"1 Comté 24M 500g",IF('Tableau (3)'!KO13=2,"2 Comté 24M 500g",IF('Tableau (3)'!KO13=3,"3 Comté 24M 500g",IF('Tableau (3)'!KO13=4,"4 Comté 24M 500g",IF('Tableau (3)'!KO13=5,"5 Comté 24M 500g",IF('Tableau (3)'!KO13=6,"6 Comté 24M 500g",IF('Tableau (3)'!KO13=7,"7 Comté 24M 500g",IF('Tableau (3)'!KO13=8,"8 Comté 24M 500g",IF('Tableau (3)'!KO13=9,"9 Comté 24M 500g",IF('Tableau (3)'!KO13=10,"10 Comté 24M 500g",IF('Tableau (3)'!KO13&gt;10,"!!!!!!!!!!!!!!","")))))))))))</f>
        <v/>
      </c>
      <c r="KL15" s="14" t="str">
        <f>IF('Tableau (3)'!KO34=1,"1 Tomme Brebis 250g",IF('Tableau (3)'!KO34=2,"2 Tomme Brebis 250g",IF('Tableau (3)'!KO34=3,"3 Tomme Brebis 250g",IF('Tableau (3)'!KO34=4,"4 Tomme Brebis 250g",IF('Tableau (3)'!KO34=5,"5 Tomme Brebis 250g",IF('Tableau (3)'!KO34=6,"6 Tomme Brebis 250g",IF('Tableau (3)'!KO34=7,"7 Tomme Brebis 250g",IF('Tableau (3)'!KO34=8,"8 Tomme Brebis 250g",IF('Tableau (3)'!KO34=9,"9 Tomme Brebis 250g",IF('Tableau (3)'!KO34=10,"10 Tomme Brebis 250g",IF('Tableau (3)'!KO34&gt;10,"!!!!!!!!!!!!!!","")))))))))))</f>
        <v/>
      </c>
      <c r="KM15" s="13" t="str">
        <f>IF('Tableau (3)'!KQ13=1,"1 Comté 24M 500g",IF('Tableau (3)'!KQ13=2,"2 Comté 24M 500g",IF('Tableau (3)'!KQ13=3,"3 Comté 24M 500g",IF('Tableau (3)'!KQ13=4,"4 Comté 24M 500g",IF('Tableau (3)'!KQ13=5,"5 Comté 24M 500g",IF('Tableau (3)'!KQ13=6,"6 Comté 24M 500g",IF('Tableau (3)'!KQ13=7,"7 Comté 24M 500g",IF('Tableau (3)'!KQ13=8,"8 Comté 24M 500g",IF('Tableau (3)'!KQ13=9,"9 Comté 24M 500g",IF('Tableau (3)'!KQ13=10,"10 Comté 24M 500g",IF('Tableau (3)'!KQ13&gt;10,"!!!!!!!!!!!!!!","")))))))))))</f>
        <v/>
      </c>
      <c r="KN15" s="14" t="str">
        <f>IF('Tableau (3)'!KQ34=1,"1 Tomme Brebis 250g",IF('Tableau (3)'!KQ34=2,"2 Tomme Brebis 250g",IF('Tableau (3)'!KQ34=3,"3 Tomme Brebis 250g",IF('Tableau (3)'!KQ34=4,"4 Tomme Brebis 250g",IF('Tableau (3)'!KQ34=5,"5 Tomme Brebis 250g",IF('Tableau (3)'!KQ34=6,"6 Tomme Brebis 250g",IF('Tableau (3)'!KQ34=7,"7 Tomme Brebis 250g",IF('Tableau (3)'!KQ34=8,"8 Tomme Brebis 250g",IF('Tableau (3)'!KQ34=9,"9 Tomme Brebis 250g",IF('Tableau (3)'!KQ34=10,"10 Tomme Brebis 250g",IF('Tableau (3)'!KQ34&gt;10,"!!!!!!!!!!!!!!","")))))))))))</f>
        <v/>
      </c>
      <c r="KO15" s="13" t="str">
        <f>IF('Tableau (3)'!KS13=1,"1 Comté 24M 500g",IF('Tableau (3)'!KS13=2,"2 Comté 24M 500g",IF('Tableau (3)'!KS13=3,"3 Comté 24M 500g",IF('Tableau (3)'!KS13=4,"4 Comté 24M 500g",IF('Tableau (3)'!KS13=5,"5 Comté 24M 500g",IF('Tableau (3)'!KS13=6,"6 Comté 24M 500g",IF('Tableau (3)'!KS13=7,"7 Comté 24M 500g",IF('Tableau (3)'!KS13=8,"8 Comté 24M 500g",IF('Tableau (3)'!KS13=9,"9 Comté 24M 500g",IF('Tableau (3)'!KS13=10,"10 Comté 24M 500g",IF('Tableau (3)'!KS13&gt;10,"!!!!!!!!!!!!!!","")))))))))))</f>
        <v/>
      </c>
      <c r="KP15" s="14" t="str">
        <f>IF('Tableau (3)'!KS34=1,"1 Tomme Brebis 250g",IF('Tableau (3)'!KS34=2,"2 Tomme Brebis 250g",IF('Tableau (3)'!KS34=3,"3 Tomme Brebis 250g",IF('Tableau (3)'!KS34=4,"4 Tomme Brebis 250g",IF('Tableau (3)'!KS34=5,"5 Tomme Brebis 250g",IF('Tableau (3)'!KS34=6,"6 Tomme Brebis 250g",IF('Tableau (3)'!KS34=7,"7 Tomme Brebis 250g",IF('Tableau (3)'!KS34=8,"8 Tomme Brebis 250g",IF('Tableau (3)'!KS34=9,"9 Tomme Brebis 250g",IF('Tableau (3)'!KS34=10,"10 Tomme Brebis 250g",IF('Tableau (3)'!KS34&gt;10,"!!!!!!!!!!!!!!","")))))))))))</f>
        <v/>
      </c>
      <c r="KQ15" s="13" t="str">
        <f>IF('Tableau (3)'!KU13=1,"1 Comté 24M 500g",IF('Tableau (3)'!KU13=2,"2 Comté 24M 500g",IF('Tableau (3)'!KU13=3,"3 Comté 24M 500g",IF('Tableau (3)'!KU13=4,"4 Comté 24M 500g",IF('Tableau (3)'!KU13=5,"5 Comté 24M 500g",IF('Tableau (3)'!KU13=6,"6 Comté 24M 500g",IF('Tableau (3)'!KU13=7,"7 Comté 24M 500g",IF('Tableau (3)'!KU13=8,"8 Comté 24M 500g",IF('Tableau (3)'!KU13=9,"9 Comté 24M 500g",IF('Tableau (3)'!KU13=10,"10 Comté 24M 500g",IF('Tableau (3)'!KU13&gt;10,"!!!!!!!!!!!!!!","")))))))))))</f>
        <v/>
      </c>
      <c r="KR15" s="14" t="str">
        <f>IF('Tableau (3)'!KU34=1,"1 Tomme Brebis 250g",IF('Tableau (3)'!KU34=2,"2 Tomme Brebis 250g",IF('Tableau (3)'!KU34=3,"3 Tomme Brebis 250g",IF('Tableau (3)'!KU34=4,"4 Tomme Brebis 250g",IF('Tableau (3)'!KU34=5,"5 Tomme Brebis 250g",IF('Tableau (3)'!KU34=6,"6 Tomme Brebis 250g",IF('Tableau (3)'!KU34=7,"7 Tomme Brebis 250g",IF('Tableau (3)'!KU34=8,"8 Tomme Brebis 250g",IF('Tableau (3)'!KU34=9,"9 Tomme Brebis 250g",IF('Tableau (3)'!KU34=10,"10 Tomme Brebis 250g",IF('Tableau (3)'!KU34&gt;10,"!!!!!!!!!!!!!!","")))))))))))</f>
        <v/>
      </c>
      <c r="KS15" s="13" t="str">
        <f>IF('Tableau (3)'!KW13=1,"1 Comté 24M 500g",IF('Tableau (3)'!KW13=2,"2 Comté 24M 500g",IF('Tableau (3)'!KW13=3,"3 Comté 24M 500g",IF('Tableau (3)'!KW13=4,"4 Comté 24M 500g",IF('Tableau (3)'!KW13=5,"5 Comté 24M 500g",IF('Tableau (3)'!KW13=6,"6 Comté 24M 500g",IF('Tableau (3)'!KW13=7,"7 Comté 24M 500g",IF('Tableau (3)'!KW13=8,"8 Comté 24M 500g",IF('Tableau (3)'!KW13=9,"9 Comté 24M 500g",IF('Tableau (3)'!KW13=10,"10 Comté 24M 500g",IF('Tableau (3)'!KW13&gt;10,"!!!!!!!!!!!!!!","")))))))))))</f>
        <v/>
      </c>
      <c r="KT15" s="14" t="str">
        <f>IF('Tableau (3)'!KW34=1,"1 Tomme Brebis 250g",IF('Tableau (3)'!KW34=2,"2 Tomme Brebis 250g",IF('Tableau (3)'!KW34=3,"3 Tomme Brebis 250g",IF('Tableau (3)'!KW34=4,"4 Tomme Brebis 250g",IF('Tableau (3)'!KW34=5,"5 Tomme Brebis 250g",IF('Tableau (3)'!KW34=6,"6 Tomme Brebis 250g",IF('Tableau (3)'!KW34=7,"7 Tomme Brebis 250g",IF('Tableau (3)'!KW34=8,"8 Tomme Brebis 250g",IF('Tableau (3)'!KW34=9,"9 Tomme Brebis 250g",IF('Tableau (3)'!KW34=10,"10 Tomme Brebis 250g",IF('Tableau (3)'!KW34&gt;10,"!!!!!!!!!!!!!!","")))))))))))</f>
        <v/>
      </c>
      <c r="KU15" s="13" t="str">
        <f>IF('Tableau (3)'!KY13=1,"1 Comté 24M 500g",IF('Tableau (3)'!KY13=2,"2 Comté 24M 500g",IF('Tableau (3)'!KY13=3,"3 Comté 24M 500g",IF('Tableau (3)'!KY13=4,"4 Comté 24M 500g",IF('Tableau (3)'!KY13=5,"5 Comté 24M 500g",IF('Tableau (3)'!KY13=6,"6 Comté 24M 500g",IF('Tableau (3)'!KY13=7,"7 Comté 24M 500g",IF('Tableau (3)'!KY13=8,"8 Comté 24M 500g",IF('Tableau (3)'!KY13=9,"9 Comté 24M 500g",IF('Tableau (3)'!KY13=10,"10 Comté 24M 500g",IF('Tableau (3)'!KY13&gt;10,"!!!!!!!!!!!!!!","")))))))))))</f>
        <v/>
      </c>
      <c r="KV15" s="14" t="str">
        <f>IF('Tableau (3)'!KY34=1,"1 Tomme Brebis 250g",IF('Tableau (3)'!KY34=2,"2 Tomme Brebis 250g",IF('Tableau (3)'!KY34=3,"3 Tomme Brebis 250g",IF('Tableau (3)'!KY34=4,"4 Tomme Brebis 250g",IF('Tableau (3)'!KY34=5,"5 Tomme Brebis 250g",IF('Tableau (3)'!KY34=6,"6 Tomme Brebis 250g",IF('Tableau (3)'!KY34=7,"7 Tomme Brebis 250g",IF('Tableau (3)'!KY34=8,"8 Tomme Brebis 250g",IF('Tableau (3)'!KY34=9,"9 Tomme Brebis 250g",IF('Tableau (3)'!KY34=10,"10 Tomme Brebis 250g",IF('Tableau (3)'!KY34&gt;10,"!!!!!!!!!!!!!!","")))))))))))</f>
        <v/>
      </c>
      <c r="KW15" s="13" t="str">
        <f>IF('Tableau (3)'!LA13=1,"1 Comté 24M 500g",IF('Tableau (3)'!LA13=2,"2 Comté 24M 500g",IF('Tableau (3)'!LA13=3,"3 Comté 24M 500g",IF('Tableau (3)'!LA13=4,"4 Comté 24M 500g",IF('Tableau (3)'!LA13=5,"5 Comté 24M 500g",IF('Tableau (3)'!LA13=6,"6 Comté 24M 500g",IF('Tableau (3)'!LA13=7,"7 Comté 24M 500g",IF('Tableau (3)'!LA13=8,"8 Comté 24M 500g",IF('Tableau (3)'!LA13=9,"9 Comté 24M 500g",IF('Tableau (3)'!LA13=10,"10 Comté 24M 500g",IF('Tableau (3)'!LA13&gt;10,"!!!!!!!!!!!!!!","")))))))))))</f>
        <v/>
      </c>
      <c r="KX15" s="14" t="str">
        <f>IF('Tableau (3)'!LA34=1,"1 Tomme Brebis 250g",IF('Tableau (3)'!LA34=2,"2 Tomme Brebis 250g",IF('Tableau (3)'!LA34=3,"3 Tomme Brebis 250g",IF('Tableau (3)'!LA34=4,"4 Tomme Brebis 250g",IF('Tableau (3)'!LA34=5,"5 Tomme Brebis 250g",IF('Tableau (3)'!LA34=6,"6 Tomme Brebis 250g",IF('Tableau (3)'!LA34=7,"7 Tomme Brebis 250g",IF('Tableau (3)'!LA34=8,"8 Tomme Brebis 250g",IF('Tableau (3)'!LA34=9,"9 Tomme Brebis 250g",IF('Tableau (3)'!LA34=10,"10 Tomme Brebis 250g",IF('Tableau (3)'!LA34&gt;10,"!!!!!!!!!!!!!!","")))))))))))</f>
        <v/>
      </c>
      <c r="KY15" s="13" t="str">
        <f>IF('Tableau (3)'!LC13=1,"1 Comté 24M 500g",IF('Tableau (3)'!LC13=2,"2 Comté 24M 500g",IF('Tableau (3)'!LC13=3,"3 Comté 24M 500g",IF('Tableau (3)'!LC13=4,"4 Comté 24M 500g",IF('Tableau (3)'!LC13=5,"5 Comté 24M 500g",IF('Tableau (3)'!LC13=6,"6 Comté 24M 500g",IF('Tableau (3)'!LC13=7,"7 Comté 24M 500g",IF('Tableau (3)'!LC13=8,"8 Comté 24M 500g",IF('Tableau (3)'!LC13=9,"9 Comté 24M 500g",IF('Tableau (3)'!LC13=10,"10 Comté 24M 500g",IF('Tableau (3)'!LC13&gt;10,"!!!!!!!!!!!!!!","")))))))))))</f>
        <v/>
      </c>
      <c r="KZ15" s="14" t="str">
        <f>IF('Tableau (3)'!LC34=1,"1 Tomme Brebis 250g",IF('Tableau (3)'!LC34=2,"2 Tomme Brebis 250g",IF('Tableau (3)'!LC34=3,"3 Tomme Brebis 250g",IF('Tableau (3)'!LC34=4,"4 Tomme Brebis 250g",IF('Tableau (3)'!LC34=5,"5 Tomme Brebis 250g",IF('Tableau (3)'!LC34=6,"6 Tomme Brebis 250g",IF('Tableau (3)'!LC34=7,"7 Tomme Brebis 250g",IF('Tableau (3)'!LC34=8,"8 Tomme Brebis 250g",IF('Tableau (3)'!LC34=9,"9 Tomme Brebis 250g",IF('Tableau (3)'!LC34=10,"10 Tomme Brebis 250g",IF('Tableau (3)'!LC34&gt;10,"!!!!!!!!!!!!!!","")))))))))))</f>
        <v/>
      </c>
      <c r="LA15" s="13" t="str">
        <f>IF('Tableau (3)'!LE13=1,"1 Comté 24M 500g",IF('Tableau (3)'!LE13=2,"2 Comté 24M 500g",IF('Tableau (3)'!LE13=3,"3 Comté 24M 500g",IF('Tableau (3)'!LE13=4,"4 Comté 24M 500g",IF('Tableau (3)'!LE13=5,"5 Comté 24M 500g",IF('Tableau (3)'!LE13=6,"6 Comté 24M 500g",IF('Tableau (3)'!LE13=7,"7 Comté 24M 500g",IF('Tableau (3)'!LE13=8,"8 Comté 24M 500g",IF('Tableau (3)'!LE13=9,"9 Comté 24M 500g",IF('Tableau (3)'!LE13=10,"10 Comté 24M 500g",IF('Tableau (3)'!LE13&gt;10,"!!!!!!!!!!!!!!","")))))))))))</f>
        <v/>
      </c>
      <c r="LB15" s="14" t="str">
        <f>IF('Tableau (3)'!LE34=1,"1 Tomme Brebis 250g",IF('Tableau (3)'!LE34=2,"2 Tomme Brebis 250g",IF('Tableau (3)'!LE34=3,"3 Tomme Brebis 250g",IF('Tableau (3)'!LE34=4,"4 Tomme Brebis 250g",IF('Tableau (3)'!LE34=5,"5 Tomme Brebis 250g",IF('Tableau (3)'!LE34=6,"6 Tomme Brebis 250g",IF('Tableau (3)'!LE34=7,"7 Tomme Brebis 250g",IF('Tableau (3)'!LE34=8,"8 Tomme Brebis 250g",IF('Tableau (3)'!LE34=9,"9 Tomme Brebis 250g",IF('Tableau (3)'!LE34=10,"10 Tomme Brebis 250g",IF('Tableau (3)'!LE34&gt;10,"!!!!!!!!!!!!!!","")))))))))))</f>
        <v/>
      </c>
      <c r="LC15" s="13" t="str">
        <f>IF('Tableau (3)'!LG13=1,"1 Comté 24M 500g",IF('Tableau (3)'!LG13=2,"2 Comté 24M 500g",IF('Tableau (3)'!LG13=3,"3 Comté 24M 500g",IF('Tableau (3)'!LG13=4,"4 Comté 24M 500g",IF('Tableau (3)'!LG13=5,"5 Comté 24M 500g",IF('Tableau (3)'!LG13=6,"6 Comté 24M 500g",IF('Tableau (3)'!LG13=7,"7 Comté 24M 500g",IF('Tableau (3)'!LG13=8,"8 Comté 24M 500g",IF('Tableau (3)'!LG13=9,"9 Comté 24M 500g",IF('Tableau (3)'!LG13=10,"10 Comté 24M 500g",IF('Tableau (3)'!LG13&gt;10,"!!!!!!!!!!!!!!","")))))))))))</f>
        <v/>
      </c>
      <c r="LD15" s="14" t="str">
        <f>IF('Tableau (3)'!LG34=1,"1 Tomme Brebis 250g",IF('Tableau (3)'!LG34=2,"2 Tomme Brebis 250g",IF('Tableau (3)'!LG34=3,"3 Tomme Brebis 250g",IF('Tableau (3)'!LG34=4,"4 Tomme Brebis 250g",IF('Tableau (3)'!LG34=5,"5 Tomme Brebis 250g",IF('Tableau (3)'!LG34=6,"6 Tomme Brebis 250g",IF('Tableau (3)'!LG34=7,"7 Tomme Brebis 250g",IF('Tableau (3)'!LG34=8,"8 Tomme Brebis 250g",IF('Tableau (3)'!LG34=9,"9 Tomme Brebis 250g",IF('Tableau (3)'!LG34=10,"10 Tomme Brebis 250g",IF('Tableau (3)'!LG34&gt;10,"!!!!!!!!!!!!!!","")))))))))))</f>
        <v/>
      </c>
      <c r="LE15" s="13" t="str">
        <f>IF('Tableau (3)'!LI13=1,"1 Comté 24M 500g",IF('Tableau (3)'!LI13=2,"2 Comté 24M 500g",IF('Tableau (3)'!LI13=3,"3 Comté 24M 500g",IF('Tableau (3)'!LI13=4,"4 Comté 24M 500g",IF('Tableau (3)'!LI13=5,"5 Comté 24M 500g",IF('Tableau (3)'!LI13=6,"6 Comté 24M 500g",IF('Tableau (3)'!LI13=7,"7 Comté 24M 500g",IF('Tableau (3)'!LI13=8,"8 Comté 24M 500g",IF('Tableau (3)'!LI13=9,"9 Comté 24M 500g",IF('Tableau (3)'!LI13=10,"10 Comté 24M 500g",IF('Tableau (3)'!LI13&gt;10,"!!!!!!!!!!!!!!","")))))))))))</f>
        <v/>
      </c>
      <c r="LF15" s="14" t="str">
        <f>IF('Tableau (3)'!LI34=1,"1 Tomme Brebis 250g",IF('Tableau (3)'!LI34=2,"2 Tomme Brebis 250g",IF('Tableau (3)'!LI34=3,"3 Tomme Brebis 250g",IF('Tableau (3)'!LI34=4,"4 Tomme Brebis 250g",IF('Tableau (3)'!LI34=5,"5 Tomme Brebis 250g",IF('Tableau (3)'!LI34=6,"6 Tomme Brebis 250g",IF('Tableau (3)'!LI34=7,"7 Tomme Brebis 250g",IF('Tableau (3)'!LI34=8,"8 Tomme Brebis 250g",IF('Tableau (3)'!LI34=9,"9 Tomme Brebis 250g",IF('Tableau (3)'!LI34=10,"10 Tomme Brebis 250g",IF('Tableau (3)'!LI34&gt;10,"!!!!!!!!!!!!!!","")))))))))))</f>
        <v/>
      </c>
      <c r="LG15" s="13" t="str">
        <f>IF('Tableau (3)'!LK13=1,"1 Comté 24M 500g",IF('Tableau (3)'!LK13=2,"2 Comté 24M 500g",IF('Tableau (3)'!LK13=3,"3 Comté 24M 500g",IF('Tableau (3)'!LK13=4,"4 Comté 24M 500g",IF('Tableau (3)'!LK13=5,"5 Comté 24M 500g",IF('Tableau (3)'!LK13=6,"6 Comté 24M 500g",IF('Tableau (3)'!LK13=7,"7 Comté 24M 500g",IF('Tableau (3)'!LK13=8,"8 Comté 24M 500g",IF('Tableau (3)'!LK13=9,"9 Comté 24M 500g",IF('Tableau (3)'!LK13=10,"10 Comté 24M 500g",IF('Tableau (3)'!LK13&gt;10,"!!!!!!!!!!!!!!","")))))))))))</f>
        <v/>
      </c>
      <c r="LH15" s="14" t="str">
        <f>IF('Tableau (3)'!LK34=1,"1 Tomme Brebis 250g",IF('Tableau (3)'!LK34=2,"2 Tomme Brebis 250g",IF('Tableau (3)'!LK34=3,"3 Tomme Brebis 250g",IF('Tableau (3)'!LK34=4,"4 Tomme Brebis 250g",IF('Tableau (3)'!LK34=5,"5 Tomme Brebis 250g",IF('Tableau (3)'!LK34=6,"6 Tomme Brebis 250g",IF('Tableau (3)'!LK34=7,"7 Tomme Brebis 250g",IF('Tableau (3)'!LK34=8,"8 Tomme Brebis 250g",IF('Tableau (3)'!LK34=9,"9 Tomme Brebis 250g",IF('Tableau (3)'!LK34=10,"10 Tomme Brebis 250g",IF('Tableau (3)'!LK34&gt;10,"!!!!!!!!!!!!!!","")))))))))))</f>
        <v/>
      </c>
      <c r="LI15" s="13" t="str">
        <f>IF('Tableau (3)'!LM13=1,"1 Comté 24M 500g",IF('Tableau (3)'!LM13=2,"2 Comté 24M 500g",IF('Tableau (3)'!LM13=3,"3 Comté 24M 500g",IF('Tableau (3)'!LM13=4,"4 Comté 24M 500g",IF('Tableau (3)'!LM13=5,"5 Comté 24M 500g",IF('Tableau (3)'!LM13=6,"6 Comté 24M 500g",IF('Tableau (3)'!LM13=7,"7 Comté 24M 500g",IF('Tableau (3)'!LM13=8,"8 Comté 24M 500g",IF('Tableau (3)'!LM13=9,"9 Comté 24M 500g",IF('Tableau (3)'!LM13=10,"10 Comté 24M 500g",IF('Tableau (3)'!LM13&gt;10,"!!!!!!!!!!!!!!","")))))))))))</f>
        <v/>
      </c>
      <c r="LJ15" s="14" t="str">
        <f>IF('Tableau (3)'!LM34=1,"1 Tomme Brebis 250g",IF('Tableau (3)'!LM34=2,"2 Tomme Brebis 250g",IF('Tableau (3)'!LM34=3,"3 Tomme Brebis 250g",IF('Tableau (3)'!LM34=4,"4 Tomme Brebis 250g",IF('Tableau (3)'!LM34=5,"5 Tomme Brebis 250g",IF('Tableau (3)'!LM34=6,"6 Tomme Brebis 250g",IF('Tableau (3)'!LM34=7,"7 Tomme Brebis 250g",IF('Tableau (3)'!LM34=8,"8 Tomme Brebis 250g",IF('Tableau (3)'!LM34=9,"9 Tomme Brebis 250g",IF('Tableau (3)'!LM34=10,"10 Tomme Brebis 250g",IF('Tableau (3)'!LM34&gt;10,"!!!!!!!!!!!!!!","")))))))))))</f>
        <v/>
      </c>
      <c r="LK15" s="13" t="str">
        <f>IF('Tableau (3)'!LO13=1,"1 Comté 24M 500g",IF('Tableau (3)'!LO13=2,"2 Comté 24M 500g",IF('Tableau (3)'!LO13=3,"3 Comté 24M 500g",IF('Tableau (3)'!LO13=4,"4 Comté 24M 500g",IF('Tableau (3)'!LO13=5,"5 Comté 24M 500g",IF('Tableau (3)'!LO13=6,"6 Comté 24M 500g",IF('Tableau (3)'!LO13=7,"7 Comté 24M 500g",IF('Tableau (3)'!LO13=8,"8 Comté 24M 500g",IF('Tableau (3)'!LO13=9,"9 Comté 24M 500g",IF('Tableau (3)'!LO13=10,"10 Comté 24M 500g",IF('Tableau (3)'!LO13&gt;10,"!!!!!!!!!!!!!!","")))))))))))</f>
        <v/>
      </c>
      <c r="LL15" s="14" t="str">
        <f>IF('Tableau (3)'!LO34=1,"1 Tomme Brebis 250g",IF('Tableau (3)'!LO34=2,"2 Tomme Brebis 250g",IF('Tableau (3)'!LO34=3,"3 Tomme Brebis 250g",IF('Tableau (3)'!LO34=4,"4 Tomme Brebis 250g",IF('Tableau (3)'!LO34=5,"5 Tomme Brebis 250g",IF('Tableau (3)'!LO34=6,"6 Tomme Brebis 250g",IF('Tableau (3)'!LO34=7,"7 Tomme Brebis 250g",IF('Tableau (3)'!LO34=8,"8 Tomme Brebis 250g",IF('Tableau (3)'!LO34=9,"9 Tomme Brebis 250g",IF('Tableau (3)'!LO34=10,"10 Tomme Brebis 250g",IF('Tableau (3)'!LO34&gt;10,"!!!!!!!!!!!!!!","")))))))))))</f>
        <v/>
      </c>
      <c r="LM15" s="13" t="str">
        <f>IF('Tableau (3)'!LQ13=1,"1 Comté 24M 500g",IF('Tableau (3)'!LQ13=2,"2 Comté 24M 500g",IF('Tableau (3)'!LQ13=3,"3 Comté 24M 500g",IF('Tableau (3)'!LQ13=4,"4 Comté 24M 500g",IF('Tableau (3)'!LQ13=5,"5 Comté 24M 500g",IF('Tableau (3)'!LQ13=6,"6 Comté 24M 500g",IF('Tableau (3)'!LQ13=7,"7 Comté 24M 500g",IF('Tableau (3)'!LQ13=8,"8 Comté 24M 500g",IF('Tableau (3)'!LQ13=9,"9 Comté 24M 500g",IF('Tableau (3)'!LQ13=10,"10 Comté 24M 500g",IF('Tableau (3)'!LQ13&gt;10,"!!!!!!!!!!!!!!","")))))))))))</f>
        <v/>
      </c>
      <c r="LN15" s="14" t="str">
        <f>IF('Tableau (3)'!LQ34=1,"1 Tomme Brebis 250g",IF('Tableau (3)'!LQ34=2,"2 Tomme Brebis 250g",IF('Tableau (3)'!LQ34=3,"3 Tomme Brebis 250g",IF('Tableau (3)'!LQ34=4,"4 Tomme Brebis 250g",IF('Tableau (3)'!LQ34=5,"5 Tomme Brebis 250g",IF('Tableau (3)'!LQ34=6,"6 Tomme Brebis 250g",IF('Tableau (3)'!LQ34=7,"7 Tomme Brebis 250g",IF('Tableau (3)'!LQ34=8,"8 Tomme Brebis 250g",IF('Tableau (3)'!LQ34=9,"9 Tomme Brebis 250g",IF('Tableau (3)'!LQ34=10,"10 Tomme Brebis 250g",IF('Tableau (3)'!LQ34&gt;10,"!!!!!!!!!!!!!!","")))))))))))</f>
        <v/>
      </c>
      <c r="LO15" s="13" t="str">
        <f>IF('Tableau (3)'!LS13=1,"1 Comté 24M 500g",IF('Tableau (3)'!LS13=2,"2 Comté 24M 500g",IF('Tableau (3)'!LS13=3,"3 Comté 24M 500g",IF('Tableau (3)'!LS13=4,"4 Comté 24M 500g",IF('Tableau (3)'!LS13=5,"5 Comté 24M 500g",IF('Tableau (3)'!LS13=6,"6 Comté 24M 500g",IF('Tableau (3)'!LS13=7,"7 Comté 24M 500g",IF('Tableau (3)'!LS13=8,"8 Comté 24M 500g",IF('Tableau (3)'!LS13=9,"9 Comté 24M 500g",IF('Tableau (3)'!LS13=10,"10 Comté 24M 500g",IF('Tableau (3)'!LS13&gt;10,"!!!!!!!!!!!!!!","")))))))))))</f>
        <v/>
      </c>
      <c r="LP15" s="14" t="str">
        <f>IF('Tableau (3)'!LS34=1,"1 Tomme Brebis 250g",IF('Tableau (3)'!LS34=2,"2 Tomme Brebis 250g",IF('Tableau (3)'!LS34=3,"3 Tomme Brebis 250g",IF('Tableau (3)'!LS34=4,"4 Tomme Brebis 250g",IF('Tableau (3)'!LS34=5,"5 Tomme Brebis 250g",IF('Tableau (3)'!LS34=6,"6 Tomme Brebis 250g",IF('Tableau (3)'!LS34=7,"7 Tomme Brebis 250g",IF('Tableau (3)'!LS34=8,"8 Tomme Brebis 250g",IF('Tableau (3)'!LS34=9,"9 Tomme Brebis 250g",IF('Tableau (3)'!LS34=10,"10 Tomme Brebis 250g",IF('Tableau (3)'!LS34&gt;10,"!!!!!!!!!!!!!!","")))))))))))</f>
        <v/>
      </c>
      <c r="LQ15" s="13" t="str">
        <f>IF('Tableau (3)'!LU13=1,"1 Comté 24M 500g",IF('Tableau (3)'!LU13=2,"2 Comté 24M 500g",IF('Tableau (3)'!LU13=3,"3 Comté 24M 500g",IF('Tableau (3)'!LU13=4,"4 Comté 24M 500g",IF('Tableau (3)'!LU13=5,"5 Comté 24M 500g",IF('Tableau (3)'!LU13=6,"6 Comté 24M 500g",IF('Tableau (3)'!LU13=7,"7 Comté 24M 500g",IF('Tableau (3)'!LU13=8,"8 Comté 24M 500g",IF('Tableau (3)'!LU13=9,"9 Comté 24M 500g",IF('Tableau (3)'!LU13=10,"10 Comté 24M 500g",IF('Tableau (3)'!LU13&gt;10,"!!!!!!!!!!!!!!","")))))))))))</f>
        <v/>
      </c>
      <c r="LR15" s="14" t="str">
        <f>IF('Tableau (3)'!LU34=1,"1 Tomme Brebis 250g",IF('Tableau (3)'!LU34=2,"2 Tomme Brebis 250g",IF('Tableau (3)'!LU34=3,"3 Tomme Brebis 250g",IF('Tableau (3)'!LU34=4,"4 Tomme Brebis 250g",IF('Tableau (3)'!LU34=5,"5 Tomme Brebis 250g",IF('Tableau (3)'!LU34=6,"6 Tomme Brebis 250g",IF('Tableau (3)'!LU34=7,"7 Tomme Brebis 250g",IF('Tableau (3)'!LU34=8,"8 Tomme Brebis 250g",IF('Tableau (3)'!LU34=9,"9 Tomme Brebis 250g",IF('Tableau (3)'!LU34=10,"10 Tomme Brebis 250g",IF('Tableau (3)'!LU34&gt;10,"!!!!!!!!!!!!!!","")))))))))))</f>
        <v/>
      </c>
      <c r="LS15" s="13" t="str">
        <f>IF('Tableau (3)'!LW13=1,"1 Comté 24M 500g",IF('Tableau (3)'!LW13=2,"2 Comté 24M 500g",IF('Tableau (3)'!LW13=3,"3 Comté 24M 500g",IF('Tableau (3)'!LW13=4,"4 Comté 24M 500g",IF('Tableau (3)'!LW13=5,"5 Comté 24M 500g",IF('Tableau (3)'!LW13=6,"6 Comté 24M 500g",IF('Tableau (3)'!LW13=7,"7 Comté 24M 500g",IF('Tableau (3)'!LW13=8,"8 Comté 24M 500g",IF('Tableau (3)'!LW13=9,"9 Comté 24M 500g",IF('Tableau (3)'!LW13=10,"10 Comté 24M 500g",IF('Tableau (3)'!LW13&gt;10,"!!!!!!!!!!!!!!","")))))))))))</f>
        <v/>
      </c>
      <c r="LT15" s="14" t="str">
        <f>IF('Tableau (3)'!LW34=1,"1 Tomme Brebis 250g",IF('Tableau (3)'!LW34=2,"2 Tomme Brebis 250g",IF('Tableau (3)'!LW34=3,"3 Tomme Brebis 250g",IF('Tableau (3)'!LW34=4,"4 Tomme Brebis 250g",IF('Tableau (3)'!LW34=5,"5 Tomme Brebis 250g",IF('Tableau (3)'!LW34=6,"6 Tomme Brebis 250g",IF('Tableau (3)'!LW34=7,"7 Tomme Brebis 250g",IF('Tableau (3)'!LW34=8,"8 Tomme Brebis 250g",IF('Tableau (3)'!LW34=9,"9 Tomme Brebis 250g",IF('Tableau (3)'!LW34=10,"10 Tomme Brebis 250g",IF('Tableau (3)'!LW34&gt;10,"!!!!!!!!!!!!!!","")))))))))))</f>
        <v/>
      </c>
      <c r="LU15" s="13" t="str">
        <f>IF('Tableau (3)'!LY13=1,"1 Comté 24M 500g",IF('Tableau (3)'!LY13=2,"2 Comté 24M 500g",IF('Tableau (3)'!LY13=3,"3 Comté 24M 500g",IF('Tableau (3)'!LY13=4,"4 Comté 24M 500g",IF('Tableau (3)'!LY13=5,"5 Comté 24M 500g",IF('Tableau (3)'!LY13=6,"6 Comté 24M 500g",IF('Tableau (3)'!LY13=7,"7 Comté 24M 500g",IF('Tableau (3)'!LY13=8,"8 Comté 24M 500g",IF('Tableau (3)'!LY13=9,"9 Comté 24M 500g",IF('Tableau (3)'!LY13=10,"10 Comté 24M 500g",IF('Tableau (3)'!LY13&gt;10,"!!!!!!!!!!!!!!","")))))))))))</f>
        <v/>
      </c>
      <c r="LV15" s="14" t="str">
        <f>IF('Tableau (3)'!LY34=1,"1 Tomme Brebis 250g",IF('Tableau (3)'!LY34=2,"2 Tomme Brebis 250g",IF('Tableau (3)'!LY34=3,"3 Tomme Brebis 250g",IF('Tableau (3)'!LY34=4,"4 Tomme Brebis 250g",IF('Tableau (3)'!LY34=5,"5 Tomme Brebis 250g",IF('Tableau (3)'!LY34=6,"6 Tomme Brebis 250g",IF('Tableau (3)'!LY34=7,"7 Tomme Brebis 250g",IF('Tableau (3)'!LY34=8,"8 Tomme Brebis 250g",IF('Tableau (3)'!LY34=9,"9 Tomme Brebis 250g",IF('Tableau (3)'!LY34=10,"10 Tomme Brebis 250g",IF('Tableau (3)'!LY34&gt;10,"!!!!!!!!!!!!!!","")))))))))))</f>
        <v/>
      </c>
      <c r="LW15" s="13" t="str">
        <f>IF('Tableau (3)'!MA13=1,"1 Comté 24M 500g",IF('Tableau (3)'!MA13=2,"2 Comté 24M 500g",IF('Tableau (3)'!MA13=3,"3 Comté 24M 500g",IF('Tableau (3)'!MA13=4,"4 Comté 24M 500g",IF('Tableau (3)'!MA13=5,"5 Comté 24M 500g",IF('Tableau (3)'!MA13=6,"6 Comté 24M 500g",IF('Tableau (3)'!MA13=7,"7 Comté 24M 500g",IF('Tableau (3)'!MA13=8,"8 Comté 24M 500g",IF('Tableau (3)'!MA13=9,"9 Comté 24M 500g",IF('Tableau (3)'!MA13=10,"10 Comté 24M 500g",IF('Tableau (3)'!MA13&gt;10,"!!!!!!!!!!!!!!","")))))))))))</f>
        <v/>
      </c>
      <c r="LX15" s="14" t="str">
        <f>IF('Tableau (3)'!MA34=1,"1 Tomme Brebis 250g",IF('Tableau (3)'!MA34=2,"2 Tomme Brebis 250g",IF('Tableau (3)'!MA34=3,"3 Tomme Brebis 250g",IF('Tableau (3)'!MA34=4,"4 Tomme Brebis 250g",IF('Tableau (3)'!MA34=5,"5 Tomme Brebis 250g",IF('Tableau (3)'!MA34=6,"6 Tomme Brebis 250g",IF('Tableau (3)'!MA34=7,"7 Tomme Brebis 250g",IF('Tableau (3)'!MA34=8,"8 Tomme Brebis 250g",IF('Tableau (3)'!MA34=9,"9 Tomme Brebis 250g",IF('Tableau (3)'!MA34=10,"10 Tomme Brebis 250g",IF('Tableau (3)'!MA34&gt;10,"!!!!!!!!!!!!!!","")))))))))))</f>
        <v/>
      </c>
      <c r="LY15" s="13" t="str">
        <f>IF('Tableau (3)'!MC13=1,"1 Comté 24M 500g",IF('Tableau (3)'!MC13=2,"2 Comté 24M 500g",IF('Tableau (3)'!MC13=3,"3 Comté 24M 500g",IF('Tableau (3)'!MC13=4,"4 Comté 24M 500g",IF('Tableau (3)'!MC13=5,"5 Comté 24M 500g",IF('Tableau (3)'!MC13=6,"6 Comté 24M 500g",IF('Tableau (3)'!MC13=7,"7 Comté 24M 500g",IF('Tableau (3)'!MC13=8,"8 Comté 24M 500g",IF('Tableau (3)'!MC13=9,"9 Comté 24M 500g",IF('Tableau (3)'!MC13=10,"10 Comté 24M 500g",IF('Tableau (3)'!MC13&gt;10,"!!!!!!!!!!!!!!","")))))))))))</f>
        <v/>
      </c>
      <c r="LZ15" s="14" t="str">
        <f>IF('Tableau (3)'!MC34=1,"1 Tomme Brebis 250g",IF('Tableau (3)'!MC34=2,"2 Tomme Brebis 250g",IF('Tableau (3)'!MC34=3,"3 Tomme Brebis 250g",IF('Tableau (3)'!MC34=4,"4 Tomme Brebis 250g",IF('Tableau (3)'!MC34=5,"5 Tomme Brebis 250g",IF('Tableau (3)'!MC34=6,"6 Tomme Brebis 250g",IF('Tableau (3)'!MC34=7,"7 Tomme Brebis 250g",IF('Tableau (3)'!MC34=8,"8 Tomme Brebis 250g",IF('Tableau (3)'!MC34=9,"9 Tomme Brebis 250g",IF('Tableau (3)'!MC34=10,"10 Tomme Brebis 250g",IF('Tableau (3)'!MC34&gt;10,"!!!!!!!!!!!!!!","")))))))))))</f>
        <v/>
      </c>
      <c r="MA15" s="13" t="str">
        <f>IF('Tableau (3)'!ME13=1,"1 Comté 24M 500g",IF('Tableau (3)'!ME13=2,"2 Comté 24M 500g",IF('Tableau (3)'!ME13=3,"3 Comté 24M 500g",IF('Tableau (3)'!ME13=4,"4 Comté 24M 500g",IF('Tableau (3)'!ME13=5,"5 Comté 24M 500g",IF('Tableau (3)'!ME13=6,"6 Comté 24M 500g",IF('Tableau (3)'!ME13=7,"7 Comté 24M 500g",IF('Tableau (3)'!ME13=8,"8 Comté 24M 500g",IF('Tableau (3)'!ME13=9,"9 Comté 24M 500g",IF('Tableau (3)'!ME13=10,"10 Comté 24M 500g",IF('Tableau (3)'!ME13&gt;10,"!!!!!!!!!!!!!!","")))))))))))</f>
        <v/>
      </c>
      <c r="MB15" s="14" t="str">
        <f>IF('Tableau (3)'!ME34=1,"1 Tomme Brebis 250g",IF('Tableau (3)'!ME34=2,"2 Tomme Brebis 250g",IF('Tableau (3)'!ME34=3,"3 Tomme Brebis 250g",IF('Tableau (3)'!ME34=4,"4 Tomme Brebis 250g",IF('Tableau (3)'!ME34=5,"5 Tomme Brebis 250g",IF('Tableau (3)'!ME34=6,"6 Tomme Brebis 250g",IF('Tableau (3)'!ME34=7,"7 Tomme Brebis 250g",IF('Tableau (3)'!ME34=8,"8 Tomme Brebis 250g",IF('Tableau (3)'!ME34=9,"9 Tomme Brebis 250g",IF('Tableau (3)'!ME34=10,"10 Tomme Brebis 250g",IF('Tableau (3)'!ME34&gt;10,"!!!!!!!!!!!!!!","")))))))))))</f>
        <v/>
      </c>
      <c r="MC15" s="13" t="str">
        <f>IF('Tableau (3)'!MG13=1,"1 Comté 24M 500g",IF('Tableau (3)'!MG13=2,"2 Comté 24M 500g",IF('Tableau (3)'!MG13=3,"3 Comté 24M 500g",IF('Tableau (3)'!MG13=4,"4 Comté 24M 500g",IF('Tableau (3)'!MG13=5,"5 Comté 24M 500g",IF('Tableau (3)'!MG13=6,"6 Comté 24M 500g",IF('Tableau (3)'!MG13=7,"7 Comté 24M 500g",IF('Tableau (3)'!MG13=8,"8 Comté 24M 500g",IF('Tableau (3)'!MG13=9,"9 Comté 24M 500g",IF('Tableau (3)'!MG13=10,"10 Comté 24M 500g",IF('Tableau (3)'!MG13&gt;10,"!!!!!!!!!!!!!!","")))))))))))</f>
        <v/>
      </c>
      <c r="MD15" s="14" t="str">
        <f>IF('Tableau (3)'!MG34=1,"1 Tomme Brebis 250g",IF('Tableau (3)'!MG34=2,"2 Tomme Brebis 250g",IF('Tableau (3)'!MG34=3,"3 Tomme Brebis 250g",IF('Tableau (3)'!MG34=4,"4 Tomme Brebis 250g",IF('Tableau (3)'!MG34=5,"5 Tomme Brebis 250g",IF('Tableau (3)'!MG34=6,"6 Tomme Brebis 250g",IF('Tableau (3)'!MG34=7,"7 Tomme Brebis 250g",IF('Tableau (3)'!MG34=8,"8 Tomme Brebis 250g",IF('Tableau (3)'!MG34=9,"9 Tomme Brebis 250g",IF('Tableau (3)'!MG34=10,"10 Tomme Brebis 250g",IF('Tableau (3)'!MG34&gt;10,"!!!!!!!!!!!!!!","")))))))))))</f>
        <v/>
      </c>
      <c r="ME15" s="13" t="str">
        <f>IF('Tableau (3)'!MI13=1,"1 Comté 24M 500g",IF('Tableau (3)'!MI13=2,"2 Comté 24M 500g",IF('Tableau (3)'!MI13=3,"3 Comté 24M 500g",IF('Tableau (3)'!MI13=4,"4 Comté 24M 500g",IF('Tableau (3)'!MI13=5,"5 Comté 24M 500g",IF('Tableau (3)'!MI13=6,"6 Comté 24M 500g",IF('Tableau (3)'!MI13=7,"7 Comté 24M 500g",IF('Tableau (3)'!MI13=8,"8 Comté 24M 500g",IF('Tableau (3)'!MI13=9,"9 Comté 24M 500g",IF('Tableau (3)'!MI13=10,"10 Comté 24M 500g",IF('Tableau (3)'!MI13&gt;10,"!!!!!!!!!!!!!!","")))))))))))</f>
        <v/>
      </c>
      <c r="MF15" s="14" t="str">
        <f>IF('Tableau (3)'!MI34=1,"1 Tomme Brebis 250g",IF('Tableau (3)'!MI34=2,"2 Tomme Brebis 250g",IF('Tableau (3)'!MI34=3,"3 Tomme Brebis 250g",IF('Tableau (3)'!MI34=4,"4 Tomme Brebis 250g",IF('Tableau (3)'!MI34=5,"5 Tomme Brebis 250g",IF('Tableau (3)'!MI34=6,"6 Tomme Brebis 250g",IF('Tableau (3)'!MI34=7,"7 Tomme Brebis 250g",IF('Tableau (3)'!MI34=8,"8 Tomme Brebis 250g",IF('Tableau (3)'!MI34=9,"9 Tomme Brebis 250g",IF('Tableau (3)'!MI34=10,"10 Tomme Brebis 250g",IF('Tableau (3)'!MI34&gt;10,"!!!!!!!!!!!!!!","")))))))))))</f>
        <v/>
      </c>
      <c r="MG15" s="13" t="str">
        <f>IF('Tableau (3)'!MK13=1,"1 Comté 24M 500g",IF('Tableau (3)'!MK13=2,"2 Comté 24M 500g",IF('Tableau (3)'!MK13=3,"3 Comté 24M 500g",IF('Tableau (3)'!MK13=4,"4 Comté 24M 500g",IF('Tableau (3)'!MK13=5,"5 Comté 24M 500g",IF('Tableau (3)'!MK13=6,"6 Comté 24M 500g",IF('Tableau (3)'!MK13=7,"7 Comté 24M 500g",IF('Tableau (3)'!MK13=8,"8 Comté 24M 500g",IF('Tableau (3)'!MK13=9,"9 Comté 24M 500g",IF('Tableau (3)'!MK13=10,"10 Comté 24M 500g",IF('Tableau (3)'!MK13&gt;10,"!!!!!!!!!!!!!!","")))))))))))</f>
        <v/>
      </c>
      <c r="MH15" s="14" t="str">
        <f>IF('Tableau (3)'!MK34=1,"1 Tomme Brebis 250g",IF('Tableau (3)'!MK34=2,"2 Tomme Brebis 250g",IF('Tableau (3)'!MK34=3,"3 Tomme Brebis 250g",IF('Tableau (3)'!MK34=4,"4 Tomme Brebis 250g",IF('Tableau (3)'!MK34=5,"5 Tomme Brebis 250g",IF('Tableau (3)'!MK34=6,"6 Tomme Brebis 250g",IF('Tableau (3)'!MK34=7,"7 Tomme Brebis 250g",IF('Tableau (3)'!MK34=8,"8 Tomme Brebis 250g",IF('Tableau (3)'!MK34=9,"9 Tomme Brebis 250g",IF('Tableau (3)'!MK34=10,"10 Tomme Brebis 250g",IF('Tableau (3)'!MK34&gt;10,"!!!!!!!!!!!!!!","")))))))))))</f>
        <v/>
      </c>
      <c r="MI15" s="13" t="str">
        <f>IF('Tableau (3)'!MM13=1,"1 Comté 24M 500g",IF('Tableau (3)'!MM13=2,"2 Comté 24M 500g",IF('Tableau (3)'!MM13=3,"3 Comté 24M 500g",IF('Tableau (3)'!MM13=4,"4 Comté 24M 500g",IF('Tableau (3)'!MM13=5,"5 Comté 24M 500g",IF('Tableau (3)'!MM13=6,"6 Comté 24M 500g",IF('Tableau (3)'!MM13=7,"7 Comté 24M 500g",IF('Tableau (3)'!MM13=8,"8 Comté 24M 500g",IF('Tableau (3)'!MM13=9,"9 Comté 24M 500g",IF('Tableau (3)'!MM13=10,"10 Comté 24M 500g",IF('Tableau (3)'!MM13&gt;10,"!!!!!!!!!!!!!!","")))))))))))</f>
        <v/>
      </c>
      <c r="MJ15" s="14" t="str">
        <f>IF('Tableau (3)'!MM34=1,"1 Tomme Brebis 250g",IF('Tableau (3)'!MM34=2,"2 Tomme Brebis 250g",IF('Tableau (3)'!MM34=3,"3 Tomme Brebis 250g",IF('Tableau (3)'!MM34=4,"4 Tomme Brebis 250g",IF('Tableau (3)'!MM34=5,"5 Tomme Brebis 250g",IF('Tableau (3)'!MM34=6,"6 Tomme Brebis 250g",IF('Tableau (3)'!MM34=7,"7 Tomme Brebis 250g",IF('Tableau (3)'!MM34=8,"8 Tomme Brebis 250g",IF('Tableau (3)'!MM34=9,"9 Tomme Brebis 250g",IF('Tableau (3)'!MM34=10,"10 Tomme Brebis 250g",IF('Tableau (3)'!MM34&gt;10,"!!!!!!!!!!!!!!","")))))))))))</f>
        <v/>
      </c>
      <c r="MK15" s="13" t="str">
        <f>IF('Tableau (3)'!MO13=1,"1 Comté 24M 500g",IF('Tableau (3)'!MO13=2,"2 Comté 24M 500g",IF('Tableau (3)'!MO13=3,"3 Comté 24M 500g",IF('Tableau (3)'!MO13=4,"4 Comté 24M 500g",IF('Tableau (3)'!MO13=5,"5 Comté 24M 500g",IF('Tableau (3)'!MO13=6,"6 Comté 24M 500g",IF('Tableau (3)'!MO13=7,"7 Comté 24M 500g",IF('Tableau (3)'!MO13=8,"8 Comté 24M 500g",IF('Tableau (3)'!MO13=9,"9 Comté 24M 500g",IF('Tableau (3)'!MO13=10,"10 Comté 24M 500g",IF('Tableau (3)'!MO13&gt;10,"!!!!!!!!!!!!!!","")))))))))))</f>
        <v/>
      </c>
      <c r="ML15" s="14" t="str">
        <f>IF('Tableau (3)'!MO34=1,"1 Tomme Brebis 250g",IF('Tableau (3)'!MO34=2,"2 Tomme Brebis 250g",IF('Tableau (3)'!MO34=3,"3 Tomme Brebis 250g",IF('Tableau (3)'!MO34=4,"4 Tomme Brebis 250g",IF('Tableau (3)'!MO34=5,"5 Tomme Brebis 250g",IF('Tableau (3)'!MO34=6,"6 Tomme Brebis 250g",IF('Tableau (3)'!MO34=7,"7 Tomme Brebis 250g",IF('Tableau (3)'!MO34=8,"8 Tomme Brebis 250g",IF('Tableau (3)'!MO34=9,"9 Tomme Brebis 250g",IF('Tableau (3)'!MO34=10,"10 Tomme Brebis 250g",IF('Tableau (3)'!MO34&gt;10,"!!!!!!!!!!!!!!","")))))))))))</f>
        <v/>
      </c>
      <c r="MM15" s="13" t="str">
        <f>IF('Tableau (3)'!MQ13=1,"1 Comté 24M 500g",IF('Tableau (3)'!MQ13=2,"2 Comté 24M 500g",IF('Tableau (3)'!MQ13=3,"3 Comté 24M 500g",IF('Tableau (3)'!MQ13=4,"4 Comté 24M 500g",IF('Tableau (3)'!MQ13=5,"5 Comté 24M 500g",IF('Tableau (3)'!MQ13=6,"6 Comté 24M 500g",IF('Tableau (3)'!MQ13=7,"7 Comté 24M 500g",IF('Tableau (3)'!MQ13=8,"8 Comté 24M 500g",IF('Tableau (3)'!MQ13=9,"9 Comté 24M 500g",IF('Tableau (3)'!MQ13=10,"10 Comté 24M 500g",IF('Tableau (3)'!MQ13&gt;10,"!!!!!!!!!!!!!!","")))))))))))</f>
        <v/>
      </c>
      <c r="MN15" s="14" t="str">
        <f>IF('Tableau (3)'!MQ34=1,"1 Tomme Brebis 250g",IF('Tableau (3)'!MQ34=2,"2 Tomme Brebis 250g",IF('Tableau (3)'!MQ34=3,"3 Tomme Brebis 250g",IF('Tableau (3)'!MQ34=4,"4 Tomme Brebis 250g",IF('Tableau (3)'!MQ34=5,"5 Tomme Brebis 250g",IF('Tableau (3)'!MQ34=6,"6 Tomme Brebis 250g",IF('Tableau (3)'!MQ34=7,"7 Tomme Brebis 250g",IF('Tableau (3)'!MQ34=8,"8 Tomme Brebis 250g",IF('Tableau (3)'!MQ34=9,"9 Tomme Brebis 250g",IF('Tableau (3)'!MQ34=10,"10 Tomme Brebis 250g",IF('Tableau (3)'!MQ34&gt;10,"!!!!!!!!!!!!!!","")))))))))))</f>
        <v/>
      </c>
      <c r="MO15" s="13" t="str">
        <f>IF('Tableau (3)'!MS13=1,"1 Comté 24M 500g",IF('Tableau (3)'!MS13=2,"2 Comté 24M 500g",IF('Tableau (3)'!MS13=3,"3 Comté 24M 500g",IF('Tableau (3)'!MS13=4,"4 Comté 24M 500g",IF('Tableau (3)'!MS13=5,"5 Comté 24M 500g",IF('Tableau (3)'!MS13=6,"6 Comté 24M 500g",IF('Tableau (3)'!MS13=7,"7 Comté 24M 500g",IF('Tableau (3)'!MS13=8,"8 Comté 24M 500g",IF('Tableau (3)'!MS13=9,"9 Comté 24M 500g",IF('Tableau (3)'!MS13=10,"10 Comté 24M 500g",IF('Tableau (3)'!MS13&gt;10,"!!!!!!!!!!!!!!","")))))))))))</f>
        <v/>
      </c>
      <c r="MP15" s="14" t="str">
        <f>IF('Tableau (3)'!MS34=1,"1 Tomme Brebis 250g",IF('Tableau (3)'!MS34=2,"2 Tomme Brebis 250g",IF('Tableau (3)'!MS34=3,"3 Tomme Brebis 250g",IF('Tableau (3)'!MS34=4,"4 Tomme Brebis 250g",IF('Tableau (3)'!MS34=5,"5 Tomme Brebis 250g",IF('Tableau (3)'!MS34=6,"6 Tomme Brebis 250g",IF('Tableau (3)'!MS34=7,"7 Tomme Brebis 250g",IF('Tableau (3)'!MS34=8,"8 Tomme Brebis 250g",IF('Tableau (3)'!MS34=9,"9 Tomme Brebis 250g",IF('Tableau (3)'!MS34=10,"10 Tomme Brebis 250g",IF('Tableau (3)'!MS34&gt;10,"!!!!!!!!!!!!!!","")))))))))))</f>
        <v/>
      </c>
      <c r="MQ15" s="13" t="str">
        <f>IF('Tableau (3)'!MU13=1,"1 Comté 24M 500g",IF('Tableau (3)'!MU13=2,"2 Comté 24M 500g",IF('Tableau (3)'!MU13=3,"3 Comté 24M 500g",IF('Tableau (3)'!MU13=4,"4 Comté 24M 500g",IF('Tableau (3)'!MU13=5,"5 Comté 24M 500g",IF('Tableau (3)'!MU13=6,"6 Comté 24M 500g",IF('Tableau (3)'!MU13=7,"7 Comté 24M 500g",IF('Tableau (3)'!MU13=8,"8 Comté 24M 500g",IF('Tableau (3)'!MU13=9,"9 Comté 24M 500g",IF('Tableau (3)'!MU13=10,"10 Comté 24M 500g",IF('Tableau (3)'!MU13&gt;10,"!!!!!!!!!!!!!!","")))))))))))</f>
        <v/>
      </c>
      <c r="MR15" s="14" t="str">
        <f>IF('Tableau (3)'!MU34=1,"1 Tomme Brebis 250g",IF('Tableau (3)'!MU34=2,"2 Tomme Brebis 250g",IF('Tableau (3)'!MU34=3,"3 Tomme Brebis 250g",IF('Tableau (3)'!MU34=4,"4 Tomme Brebis 250g",IF('Tableau (3)'!MU34=5,"5 Tomme Brebis 250g",IF('Tableau (3)'!MU34=6,"6 Tomme Brebis 250g",IF('Tableau (3)'!MU34=7,"7 Tomme Brebis 250g",IF('Tableau (3)'!MU34=8,"8 Tomme Brebis 250g",IF('Tableau (3)'!MU34=9,"9 Tomme Brebis 250g",IF('Tableau (3)'!MU34=10,"10 Tomme Brebis 250g",IF('Tableau (3)'!MU34&gt;10,"!!!!!!!!!!!!!!","")))))))))))</f>
        <v/>
      </c>
      <c r="MS15" s="13" t="str">
        <f>IF('Tableau (3)'!MW13=1,"1 Comté 24M 500g",IF('Tableau (3)'!MW13=2,"2 Comté 24M 500g",IF('Tableau (3)'!MW13=3,"3 Comté 24M 500g",IF('Tableau (3)'!MW13=4,"4 Comté 24M 500g",IF('Tableau (3)'!MW13=5,"5 Comté 24M 500g",IF('Tableau (3)'!MW13=6,"6 Comté 24M 500g",IF('Tableau (3)'!MW13=7,"7 Comté 24M 500g",IF('Tableau (3)'!MW13=8,"8 Comté 24M 500g",IF('Tableau (3)'!MW13=9,"9 Comté 24M 500g",IF('Tableau (3)'!MW13=10,"10 Comté 24M 500g",IF('Tableau (3)'!MW13&gt;10,"!!!!!!!!!!!!!!","")))))))))))</f>
        <v/>
      </c>
      <c r="MT15" s="14" t="str">
        <f>IF('Tableau (3)'!MW34=1,"1 Tomme Brebis 250g",IF('Tableau (3)'!MW34=2,"2 Tomme Brebis 250g",IF('Tableau (3)'!MW34=3,"3 Tomme Brebis 250g",IF('Tableau (3)'!MW34=4,"4 Tomme Brebis 250g",IF('Tableau (3)'!MW34=5,"5 Tomme Brebis 250g",IF('Tableau (3)'!MW34=6,"6 Tomme Brebis 250g",IF('Tableau (3)'!MW34=7,"7 Tomme Brebis 250g",IF('Tableau (3)'!MW34=8,"8 Tomme Brebis 250g",IF('Tableau (3)'!MW34=9,"9 Tomme Brebis 250g",IF('Tableau (3)'!MW34=10,"10 Tomme Brebis 250g",IF('Tableau (3)'!MW34&gt;10,"!!!!!!!!!!!!!!","")))))))))))</f>
        <v/>
      </c>
      <c r="MU15" s="13" t="str">
        <f>IF('Tableau (3)'!MY13=1,"1 Comté 24M 500g",IF('Tableau (3)'!MY13=2,"2 Comté 24M 500g",IF('Tableau (3)'!MY13=3,"3 Comté 24M 500g",IF('Tableau (3)'!MY13=4,"4 Comté 24M 500g",IF('Tableau (3)'!MY13=5,"5 Comté 24M 500g",IF('Tableau (3)'!MY13=6,"6 Comté 24M 500g",IF('Tableau (3)'!MY13=7,"7 Comté 24M 500g",IF('Tableau (3)'!MY13=8,"8 Comté 24M 500g",IF('Tableau (3)'!MY13=9,"9 Comté 24M 500g",IF('Tableau (3)'!MY13=10,"10 Comté 24M 500g",IF('Tableau (3)'!MY13&gt;10,"!!!!!!!!!!!!!!","")))))))))))</f>
        <v/>
      </c>
      <c r="MV15" s="14" t="str">
        <f>IF('Tableau (3)'!MY34=1,"1 Tomme Brebis 250g",IF('Tableau (3)'!MY34=2,"2 Tomme Brebis 250g",IF('Tableau (3)'!MY34=3,"3 Tomme Brebis 250g",IF('Tableau (3)'!MY34=4,"4 Tomme Brebis 250g",IF('Tableau (3)'!MY34=5,"5 Tomme Brebis 250g",IF('Tableau (3)'!MY34=6,"6 Tomme Brebis 250g",IF('Tableau (3)'!MY34=7,"7 Tomme Brebis 250g",IF('Tableau (3)'!MY34=8,"8 Tomme Brebis 250g",IF('Tableau (3)'!MY34=9,"9 Tomme Brebis 250g",IF('Tableau (3)'!MY34=10,"10 Tomme Brebis 250g",IF('Tableau (3)'!MY34&gt;10,"!!!!!!!!!!!!!!","")))))))))))</f>
        <v/>
      </c>
      <c r="MW15" s="13" t="str">
        <f>IF('Tableau (3)'!NA13=1,"1 Comté 24M 500g",IF('Tableau (3)'!NA13=2,"2 Comté 24M 500g",IF('Tableau (3)'!NA13=3,"3 Comté 24M 500g",IF('Tableau (3)'!NA13=4,"4 Comté 24M 500g",IF('Tableau (3)'!NA13=5,"5 Comté 24M 500g",IF('Tableau (3)'!NA13=6,"6 Comté 24M 500g",IF('Tableau (3)'!NA13=7,"7 Comté 24M 500g",IF('Tableau (3)'!NA13=8,"8 Comté 24M 500g",IF('Tableau (3)'!NA13=9,"9 Comté 24M 500g",IF('Tableau (3)'!NA13=10,"10 Comté 24M 500g",IF('Tableau (3)'!NA13&gt;10,"!!!!!!!!!!!!!!","")))))))))))</f>
        <v/>
      </c>
      <c r="MX15" s="14" t="str">
        <f>IF('Tableau (3)'!NA34=1,"1 Tomme Brebis 250g",IF('Tableau (3)'!NA34=2,"2 Tomme Brebis 250g",IF('Tableau (3)'!NA34=3,"3 Tomme Brebis 250g",IF('Tableau (3)'!NA34=4,"4 Tomme Brebis 250g",IF('Tableau (3)'!NA34=5,"5 Tomme Brebis 250g",IF('Tableau (3)'!NA34=6,"6 Tomme Brebis 250g",IF('Tableau (3)'!NA34=7,"7 Tomme Brebis 250g",IF('Tableau (3)'!NA34=8,"8 Tomme Brebis 250g",IF('Tableau (3)'!NA34=9,"9 Tomme Brebis 250g",IF('Tableau (3)'!NA34=10,"10 Tomme Brebis 250g",IF('Tableau (3)'!NA34&gt;10,"!!!!!!!!!!!!!!","")))))))))))</f>
        <v/>
      </c>
      <c r="MY15" s="13" t="str">
        <f>IF('Tableau (3)'!NC13=1,"1 Comté 24M 500g",IF('Tableau (3)'!NC13=2,"2 Comté 24M 500g",IF('Tableau (3)'!NC13=3,"3 Comté 24M 500g",IF('Tableau (3)'!NC13=4,"4 Comté 24M 500g",IF('Tableau (3)'!NC13=5,"5 Comté 24M 500g",IF('Tableau (3)'!NC13=6,"6 Comté 24M 500g",IF('Tableau (3)'!NC13=7,"7 Comté 24M 500g",IF('Tableau (3)'!NC13=8,"8 Comté 24M 500g",IF('Tableau (3)'!NC13=9,"9 Comté 24M 500g",IF('Tableau (3)'!NC13=10,"10 Comté 24M 500g",IF('Tableau (3)'!NC13&gt;10,"!!!!!!!!!!!!!!","")))))))))))</f>
        <v/>
      </c>
      <c r="MZ15" s="14" t="str">
        <f>IF('Tableau (3)'!NC34=1,"1 Tomme Brebis 250g",IF('Tableau (3)'!NC34=2,"2 Tomme Brebis 250g",IF('Tableau (3)'!NC34=3,"3 Tomme Brebis 250g",IF('Tableau (3)'!NC34=4,"4 Tomme Brebis 250g",IF('Tableau (3)'!NC34=5,"5 Tomme Brebis 250g",IF('Tableau (3)'!NC34=6,"6 Tomme Brebis 250g",IF('Tableau (3)'!NC34=7,"7 Tomme Brebis 250g",IF('Tableau (3)'!NC34=8,"8 Tomme Brebis 250g",IF('Tableau (3)'!NC34=9,"9 Tomme Brebis 250g",IF('Tableau (3)'!NC34=10,"10 Tomme Brebis 250g",IF('Tableau (3)'!NC34&gt;10,"!!!!!!!!!!!!!!","")))))))))))</f>
        <v/>
      </c>
      <c r="NA15" s="13" t="str">
        <f>IF('Tableau (3)'!NE13=1,"1 Comté 24M 500g",IF('Tableau (3)'!NE13=2,"2 Comté 24M 500g",IF('Tableau (3)'!NE13=3,"3 Comté 24M 500g",IF('Tableau (3)'!NE13=4,"4 Comté 24M 500g",IF('Tableau (3)'!NE13=5,"5 Comté 24M 500g",IF('Tableau (3)'!NE13=6,"6 Comté 24M 500g",IF('Tableau (3)'!NE13=7,"7 Comté 24M 500g",IF('Tableau (3)'!NE13=8,"8 Comté 24M 500g",IF('Tableau (3)'!NE13=9,"9 Comté 24M 500g",IF('Tableau (3)'!NE13=10,"10 Comté 24M 500g",IF('Tableau (3)'!NE13&gt;10,"!!!!!!!!!!!!!!","")))))))))))</f>
        <v/>
      </c>
      <c r="NB15" s="14" t="str">
        <f>IF('Tableau (3)'!NE34=1,"1 Tomme Brebis 250g",IF('Tableau (3)'!NE34=2,"2 Tomme Brebis 250g",IF('Tableau (3)'!NE34=3,"3 Tomme Brebis 250g",IF('Tableau (3)'!NE34=4,"4 Tomme Brebis 250g",IF('Tableau (3)'!NE34=5,"5 Tomme Brebis 250g",IF('Tableau (3)'!NE34=6,"6 Tomme Brebis 250g",IF('Tableau (3)'!NE34=7,"7 Tomme Brebis 250g",IF('Tableau (3)'!NE34=8,"8 Tomme Brebis 250g",IF('Tableau (3)'!NE34=9,"9 Tomme Brebis 250g",IF('Tableau (3)'!NE34=10,"10 Tomme Brebis 250g",IF('Tableau (3)'!NE34&gt;10,"!!!!!!!!!!!!!!","")))))))))))</f>
        <v/>
      </c>
      <c r="NC15" s="13" t="str">
        <f>IF('Tableau (3)'!NG13=1,"1 Comté 24M 500g",IF('Tableau (3)'!NG13=2,"2 Comté 24M 500g",IF('Tableau (3)'!NG13=3,"3 Comté 24M 500g",IF('Tableau (3)'!NG13=4,"4 Comté 24M 500g",IF('Tableau (3)'!NG13=5,"5 Comté 24M 500g",IF('Tableau (3)'!NG13=6,"6 Comté 24M 500g",IF('Tableau (3)'!NG13=7,"7 Comté 24M 500g",IF('Tableau (3)'!NG13=8,"8 Comté 24M 500g",IF('Tableau (3)'!NG13=9,"9 Comté 24M 500g",IF('Tableau (3)'!NG13=10,"10 Comté 24M 500g",IF('Tableau (3)'!NG13&gt;10,"!!!!!!!!!!!!!!","")))))))))))</f>
        <v/>
      </c>
      <c r="ND15" s="14" t="str">
        <f>IF('Tableau (3)'!NG34=1,"1 Tomme Brebis 250g",IF('Tableau (3)'!NG34=2,"2 Tomme Brebis 250g",IF('Tableau (3)'!NG34=3,"3 Tomme Brebis 250g",IF('Tableau (3)'!NG34=4,"4 Tomme Brebis 250g",IF('Tableau (3)'!NG34=5,"5 Tomme Brebis 250g",IF('Tableau (3)'!NG34=6,"6 Tomme Brebis 250g",IF('Tableau (3)'!NG34=7,"7 Tomme Brebis 250g",IF('Tableau (3)'!NG34=8,"8 Tomme Brebis 250g",IF('Tableau (3)'!NG34=9,"9 Tomme Brebis 250g",IF('Tableau (3)'!NG34=10,"10 Tomme Brebis 250g",IF('Tableau (3)'!NG34&gt;10,"!!!!!!!!!!!!!!","")))))))))))</f>
        <v/>
      </c>
      <c r="NE15" s="13" t="str">
        <f>IF('Tableau (3)'!NI13=1,"1 Comté 24M 500g",IF('Tableau (3)'!NI13=2,"2 Comté 24M 500g",IF('Tableau (3)'!NI13=3,"3 Comté 24M 500g",IF('Tableau (3)'!NI13=4,"4 Comté 24M 500g",IF('Tableau (3)'!NI13=5,"5 Comté 24M 500g",IF('Tableau (3)'!NI13=6,"6 Comté 24M 500g",IF('Tableau (3)'!NI13=7,"7 Comté 24M 500g",IF('Tableau (3)'!NI13=8,"8 Comté 24M 500g",IF('Tableau (3)'!NI13=9,"9 Comté 24M 500g",IF('Tableau (3)'!NI13=10,"10 Comté 24M 500g",IF('Tableau (3)'!NI13&gt;10,"!!!!!!!!!!!!!!","")))))))))))</f>
        <v/>
      </c>
      <c r="NF15" s="14" t="str">
        <f>IF('Tableau (3)'!NI34=1,"1 Tomme Brebis 250g",IF('Tableau (3)'!NI34=2,"2 Tomme Brebis 250g",IF('Tableau (3)'!NI34=3,"3 Tomme Brebis 250g",IF('Tableau (3)'!NI34=4,"4 Tomme Brebis 250g",IF('Tableau (3)'!NI34=5,"5 Tomme Brebis 250g",IF('Tableau (3)'!NI34=6,"6 Tomme Brebis 250g",IF('Tableau (3)'!NI34=7,"7 Tomme Brebis 250g",IF('Tableau (3)'!NI34=8,"8 Tomme Brebis 250g",IF('Tableau (3)'!NI34=9,"9 Tomme Brebis 250g",IF('Tableau (3)'!NI34=10,"10 Tomme Brebis 250g",IF('Tableau (3)'!NI34&gt;10,"!!!!!!!!!!!!!!","")))))))))))</f>
        <v/>
      </c>
      <c r="NG15" s="13" t="str">
        <f>IF('Tableau (3)'!NK13=1,"1 Comté 24M 500g",IF('Tableau (3)'!NK13=2,"2 Comté 24M 500g",IF('Tableau (3)'!NK13=3,"3 Comté 24M 500g",IF('Tableau (3)'!NK13=4,"4 Comté 24M 500g",IF('Tableau (3)'!NK13=5,"5 Comté 24M 500g",IF('Tableau (3)'!NK13=6,"6 Comté 24M 500g",IF('Tableau (3)'!NK13=7,"7 Comté 24M 500g",IF('Tableau (3)'!NK13=8,"8 Comté 24M 500g",IF('Tableau (3)'!NK13=9,"9 Comté 24M 500g",IF('Tableau (3)'!NK13=10,"10 Comté 24M 500g",IF('Tableau (3)'!NK13&gt;10,"!!!!!!!!!!!!!!","")))))))))))</f>
        <v/>
      </c>
      <c r="NH15" s="14" t="str">
        <f>IF('Tableau (3)'!NK34=1,"1 Tomme Brebis 250g",IF('Tableau (3)'!NK34=2,"2 Tomme Brebis 250g",IF('Tableau (3)'!NK34=3,"3 Tomme Brebis 250g",IF('Tableau (3)'!NK34=4,"4 Tomme Brebis 250g",IF('Tableau (3)'!NK34=5,"5 Tomme Brebis 250g",IF('Tableau (3)'!NK34=6,"6 Tomme Brebis 250g",IF('Tableau (3)'!NK34=7,"7 Tomme Brebis 250g",IF('Tableau (3)'!NK34=8,"8 Tomme Brebis 250g",IF('Tableau (3)'!NK34=9,"9 Tomme Brebis 250g",IF('Tableau (3)'!NK34=10,"10 Tomme Brebis 250g",IF('Tableau (3)'!NK34&gt;10,"!!!!!!!!!!!!!!","")))))))))))</f>
        <v/>
      </c>
      <c r="NI15" s="13" t="str">
        <f>IF('Tableau (3)'!NM13=1,"1 Comté 24M 500g",IF('Tableau (3)'!NM13=2,"2 Comté 24M 500g",IF('Tableau (3)'!NM13=3,"3 Comté 24M 500g",IF('Tableau (3)'!NM13=4,"4 Comté 24M 500g",IF('Tableau (3)'!NM13=5,"5 Comté 24M 500g",IF('Tableau (3)'!NM13=6,"6 Comté 24M 500g",IF('Tableau (3)'!NM13=7,"7 Comté 24M 500g",IF('Tableau (3)'!NM13=8,"8 Comté 24M 500g",IF('Tableau (3)'!NM13=9,"9 Comté 24M 500g",IF('Tableau (3)'!NM13=10,"10 Comté 24M 500g",IF('Tableau (3)'!NM13&gt;10,"!!!!!!!!!!!!!!","")))))))))))</f>
        <v/>
      </c>
      <c r="NJ15" s="14" t="str">
        <f>IF('Tableau (3)'!NM34=1,"1 Tomme Brebis 250g",IF('Tableau (3)'!NM34=2,"2 Tomme Brebis 250g",IF('Tableau (3)'!NM34=3,"3 Tomme Brebis 250g",IF('Tableau (3)'!NM34=4,"4 Tomme Brebis 250g",IF('Tableau (3)'!NM34=5,"5 Tomme Brebis 250g",IF('Tableau (3)'!NM34=6,"6 Tomme Brebis 250g",IF('Tableau (3)'!NM34=7,"7 Tomme Brebis 250g",IF('Tableau (3)'!NM34=8,"8 Tomme Brebis 250g",IF('Tableau (3)'!NM34=9,"9 Tomme Brebis 250g",IF('Tableau (3)'!NM34=10,"10 Tomme Brebis 250g",IF('Tableau (3)'!NM34&gt;10,"!!!!!!!!!!!!!!","")))))))))))</f>
        <v/>
      </c>
      <c r="NK15" s="13" t="str">
        <f>IF('Tableau (3)'!NO13=1,"1 Comté 24M 500g",IF('Tableau (3)'!NO13=2,"2 Comté 24M 500g",IF('Tableau (3)'!NO13=3,"3 Comté 24M 500g",IF('Tableau (3)'!NO13=4,"4 Comté 24M 500g",IF('Tableau (3)'!NO13=5,"5 Comté 24M 500g",IF('Tableau (3)'!NO13=6,"6 Comté 24M 500g",IF('Tableau (3)'!NO13=7,"7 Comté 24M 500g",IF('Tableau (3)'!NO13=8,"8 Comté 24M 500g",IF('Tableau (3)'!NO13=9,"9 Comté 24M 500g",IF('Tableau (3)'!NO13=10,"10 Comté 24M 500g",IF('Tableau (3)'!NO13&gt;10,"!!!!!!!!!!!!!!","")))))))))))</f>
        <v/>
      </c>
      <c r="NL15" s="14" t="str">
        <f>IF('Tableau (3)'!NO34=1,"1 Tomme Brebis 250g",IF('Tableau (3)'!NO34=2,"2 Tomme Brebis 250g",IF('Tableau (3)'!NO34=3,"3 Tomme Brebis 250g",IF('Tableau (3)'!NO34=4,"4 Tomme Brebis 250g",IF('Tableau (3)'!NO34=5,"5 Tomme Brebis 250g",IF('Tableau (3)'!NO34=6,"6 Tomme Brebis 250g",IF('Tableau (3)'!NO34=7,"7 Tomme Brebis 250g",IF('Tableau (3)'!NO34=8,"8 Tomme Brebis 250g",IF('Tableau (3)'!NO34=9,"9 Tomme Brebis 250g",IF('Tableau (3)'!NO34=10,"10 Tomme Brebis 250g",IF('Tableau (3)'!NO34&gt;10,"!!!!!!!!!!!!!!","")))))))))))</f>
        <v/>
      </c>
      <c r="NM15" s="13" t="str">
        <f>IF('Tableau (3)'!NQ13=1,"1 Comté 24M 500g",IF('Tableau (3)'!NQ13=2,"2 Comté 24M 500g",IF('Tableau (3)'!NQ13=3,"3 Comté 24M 500g",IF('Tableau (3)'!NQ13=4,"4 Comté 24M 500g",IF('Tableau (3)'!NQ13=5,"5 Comté 24M 500g",IF('Tableau (3)'!NQ13=6,"6 Comté 24M 500g",IF('Tableau (3)'!NQ13=7,"7 Comté 24M 500g",IF('Tableau (3)'!NQ13=8,"8 Comté 24M 500g",IF('Tableau (3)'!NQ13=9,"9 Comté 24M 500g",IF('Tableau (3)'!NQ13=10,"10 Comté 24M 500g",IF('Tableau (3)'!NQ13&gt;10,"!!!!!!!!!!!!!!","")))))))))))</f>
        <v/>
      </c>
      <c r="NN15" s="14" t="str">
        <f>IF('Tableau (3)'!NQ34=1,"1 Tomme Brebis 250g",IF('Tableau (3)'!NQ34=2,"2 Tomme Brebis 250g",IF('Tableau (3)'!NQ34=3,"3 Tomme Brebis 250g",IF('Tableau (3)'!NQ34=4,"4 Tomme Brebis 250g",IF('Tableau (3)'!NQ34=5,"5 Tomme Brebis 250g",IF('Tableau (3)'!NQ34=6,"6 Tomme Brebis 250g",IF('Tableau (3)'!NQ34=7,"7 Tomme Brebis 250g",IF('Tableau (3)'!NQ34=8,"8 Tomme Brebis 250g",IF('Tableau (3)'!NQ34=9,"9 Tomme Brebis 250g",IF('Tableau (3)'!NQ34=10,"10 Tomme Brebis 250g",IF('Tableau (3)'!NQ34&gt;10,"!!!!!!!!!!!!!!","")))))))))))</f>
        <v/>
      </c>
      <c r="NO15" s="13" t="str">
        <f>IF('Tableau (3)'!NS13=1,"1 Comté 24M 500g",IF('Tableau (3)'!NS13=2,"2 Comté 24M 500g",IF('Tableau (3)'!NS13=3,"3 Comté 24M 500g",IF('Tableau (3)'!NS13=4,"4 Comté 24M 500g",IF('Tableau (3)'!NS13=5,"5 Comté 24M 500g",IF('Tableau (3)'!NS13=6,"6 Comté 24M 500g",IF('Tableau (3)'!NS13=7,"7 Comté 24M 500g",IF('Tableau (3)'!NS13=8,"8 Comté 24M 500g",IF('Tableau (3)'!NS13=9,"9 Comté 24M 500g",IF('Tableau (3)'!NS13=10,"10 Comté 24M 500g",IF('Tableau (3)'!NS13&gt;10,"!!!!!!!!!!!!!!","")))))))))))</f>
        <v/>
      </c>
      <c r="NP15" s="14" t="str">
        <f>IF('Tableau (3)'!NS34=1,"1 Tomme Brebis 250g",IF('Tableau (3)'!NS34=2,"2 Tomme Brebis 250g",IF('Tableau (3)'!NS34=3,"3 Tomme Brebis 250g",IF('Tableau (3)'!NS34=4,"4 Tomme Brebis 250g",IF('Tableau (3)'!NS34=5,"5 Tomme Brebis 250g",IF('Tableau (3)'!NS34=6,"6 Tomme Brebis 250g",IF('Tableau (3)'!NS34=7,"7 Tomme Brebis 250g",IF('Tableau (3)'!NS34=8,"8 Tomme Brebis 250g",IF('Tableau (3)'!NS34=9,"9 Tomme Brebis 250g",IF('Tableau (3)'!NS34=10,"10 Tomme Brebis 250g",IF('Tableau (3)'!NS34&gt;10,"!!!!!!!!!!!!!!","")))))))))))</f>
        <v/>
      </c>
      <c r="NQ15" s="13" t="str">
        <f>IF('Tableau (3)'!NU13=1,"1 Comté 24M 500g",IF('Tableau (3)'!NU13=2,"2 Comté 24M 500g",IF('Tableau (3)'!NU13=3,"3 Comté 24M 500g",IF('Tableau (3)'!NU13=4,"4 Comté 24M 500g",IF('Tableau (3)'!NU13=5,"5 Comté 24M 500g",IF('Tableau (3)'!NU13=6,"6 Comté 24M 500g",IF('Tableau (3)'!NU13=7,"7 Comté 24M 500g",IF('Tableau (3)'!NU13=8,"8 Comté 24M 500g",IF('Tableau (3)'!NU13=9,"9 Comté 24M 500g",IF('Tableau (3)'!NU13=10,"10 Comté 24M 500g",IF('Tableau (3)'!NU13&gt;10,"!!!!!!!!!!!!!!","")))))))))))</f>
        <v/>
      </c>
      <c r="NR15" s="14" t="str">
        <f>IF('Tableau (3)'!NU34=1,"1 Tomme Brebis 250g",IF('Tableau (3)'!NU34=2,"2 Tomme Brebis 250g",IF('Tableau (3)'!NU34=3,"3 Tomme Brebis 250g",IF('Tableau (3)'!NU34=4,"4 Tomme Brebis 250g",IF('Tableau (3)'!NU34=5,"5 Tomme Brebis 250g",IF('Tableau (3)'!NU34=6,"6 Tomme Brebis 250g",IF('Tableau (3)'!NU34=7,"7 Tomme Brebis 250g",IF('Tableau (3)'!NU34=8,"8 Tomme Brebis 250g",IF('Tableau (3)'!NU34=9,"9 Tomme Brebis 250g",IF('Tableau (3)'!NU34=10,"10 Tomme Brebis 250g",IF('Tableau (3)'!NU34&gt;10,"!!!!!!!!!!!!!!","")))))))))))</f>
        <v/>
      </c>
      <c r="NS15" s="13" t="str">
        <f>IF('Tableau (3)'!NW13=1,"1 Comté 24M 500g",IF('Tableau (3)'!NW13=2,"2 Comté 24M 500g",IF('Tableau (3)'!NW13=3,"3 Comté 24M 500g",IF('Tableau (3)'!NW13=4,"4 Comté 24M 500g",IF('Tableau (3)'!NW13=5,"5 Comté 24M 500g",IF('Tableau (3)'!NW13=6,"6 Comté 24M 500g",IF('Tableau (3)'!NW13=7,"7 Comté 24M 500g",IF('Tableau (3)'!NW13=8,"8 Comté 24M 500g",IF('Tableau (3)'!NW13=9,"9 Comté 24M 500g",IF('Tableau (3)'!NW13=10,"10 Comté 24M 500g",IF('Tableau (3)'!NW13&gt;10,"!!!!!!!!!!!!!!","")))))))))))</f>
        <v/>
      </c>
      <c r="NT15" s="14" t="str">
        <f>IF('Tableau (3)'!NW34=1,"1 Tomme Brebis 250g",IF('Tableau (3)'!NW34=2,"2 Tomme Brebis 250g",IF('Tableau (3)'!NW34=3,"3 Tomme Brebis 250g",IF('Tableau (3)'!NW34=4,"4 Tomme Brebis 250g",IF('Tableau (3)'!NW34=5,"5 Tomme Brebis 250g",IF('Tableau (3)'!NW34=6,"6 Tomme Brebis 250g",IF('Tableau (3)'!NW34=7,"7 Tomme Brebis 250g",IF('Tableau (3)'!NW34=8,"8 Tomme Brebis 250g",IF('Tableau (3)'!NW34=9,"9 Tomme Brebis 250g",IF('Tableau (3)'!NW34=10,"10 Tomme Brebis 250g",IF('Tableau (3)'!NW34&gt;10,"!!!!!!!!!!!!!!","")))))))))))</f>
        <v/>
      </c>
      <c r="NU15" s="13" t="str">
        <f>IF('Tableau (3)'!NY13=1,"1 Comté 24M 500g",IF('Tableau (3)'!NY13=2,"2 Comté 24M 500g",IF('Tableau (3)'!NY13=3,"3 Comté 24M 500g",IF('Tableau (3)'!NY13=4,"4 Comté 24M 500g",IF('Tableau (3)'!NY13=5,"5 Comté 24M 500g",IF('Tableau (3)'!NY13=6,"6 Comté 24M 500g",IF('Tableau (3)'!NY13=7,"7 Comté 24M 500g",IF('Tableau (3)'!NY13=8,"8 Comté 24M 500g",IF('Tableau (3)'!NY13=9,"9 Comté 24M 500g",IF('Tableau (3)'!NY13=10,"10 Comté 24M 500g",IF('Tableau (3)'!NY13&gt;10,"!!!!!!!!!!!!!!","")))))))))))</f>
        <v/>
      </c>
      <c r="NV15" s="14" t="str">
        <f>IF('Tableau (3)'!NY34=1,"1 Tomme Brebis 250g",IF('Tableau (3)'!NY34=2,"2 Tomme Brebis 250g",IF('Tableau (3)'!NY34=3,"3 Tomme Brebis 250g",IF('Tableau (3)'!NY34=4,"4 Tomme Brebis 250g",IF('Tableau (3)'!NY34=5,"5 Tomme Brebis 250g",IF('Tableau (3)'!NY34=6,"6 Tomme Brebis 250g",IF('Tableau (3)'!NY34=7,"7 Tomme Brebis 250g",IF('Tableau (3)'!NY34=8,"8 Tomme Brebis 250g",IF('Tableau (3)'!NY34=9,"9 Tomme Brebis 250g",IF('Tableau (3)'!NY34=10,"10 Tomme Brebis 250g",IF('Tableau (3)'!NY34&gt;10,"!!!!!!!!!!!!!!","")))))))))))</f>
        <v/>
      </c>
      <c r="NW15" s="13" t="str">
        <f>IF('Tableau (3)'!OA13=1,"1 Comté 24M 500g",IF('Tableau (3)'!OA13=2,"2 Comté 24M 500g",IF('Tableau (3)'!OA13=3,"3 Comté 24M 500g",IF('Tableau (3)'!OA13=4,"4 Comté 24M 500g",IF('Tableau (3)'!OA13=5,"5 Comté 24M 500g",IF('Tableau (3)'!OA13=6,"6 Comté 24M 500g",IF('Tableau (3)'!OA13=7,"7 Comté 24M 500g",IF('Tableau (3)'!OA13=8,"8 Comté 24M 500g",IF('Tableau (3)'!OA13=9,"9 Comté 24M 500g",IF('Tableau (3)'!OA13=10,"10 Comté 24M 500g",IF('Tableau (3)'!OA13&gt;10,"!!!!!!!!!!!!!!","")))))))))))</f>
        <v/>
      </c>
      <c r="NX15" s="14" t="str">
        <f>IF('Tableau (3)'!OA34=1,"1 Tomme Brebis 250g",IF('Tableau (3)'!OA34=2,"2 Tomme Brebis 250g",IF('Tableau (3)'!OA34=3,"3 Tomme Brebis 250g",IF('Tableau (3)'!OA34=4,"4 Tomme Brebis 250g",IF('Tableau (3)'!OA34=5,"5 Tomme Brebis 250g",IF('Tableau (3)'!OA34=6,"6 Tomme Brebis 250g",IF('Tableau (3)'!OA34=7,"7 Tomme Brebis 250g",IF('Tableau (3)'!OA34=8,"8 Tomme Brebis 250g",IF('Tableau (3)'!OA34=9,"9 Tomme Brebis 250g",IF('Tableau (3)'!OA34=10,"10 Tomme Brebis 250g",IF('Tableau (3)'!OA34&gt;10,"!!!!!!!!!!!!!!","")))))))))))</f>
        <v/>
      </c>
      <c r="NY15" s="13" t="str">
        <f>IF('Tableau (3)'!OC13=1,"1 Comté 24M 500g",IF('Tableau (3)'!OC13=2,"2 Comté 24M 500g",IF('Tableau (3)'!OC13=3,"3 Comté 24M 500g",IF('Tableau (3)'!OC13=4,"4 Comté 24M 500g",IF('Tableau (3)'!OC13=5,"5 Comté 24M 500g",IF('Tableau (3)'!OC13=6,"6 Comté 24M 500g",IF('Tableau (3)'!OC13=7,"7 Comté 24M 500g",IF('Tableau (3)'!OC13=8,"8 Comté 24M 500g",IF('Tableau (3)'!OC13=9,"9 Comté 24M 500g",IF('Tableau (3)'!OC13=10,"10 Comté 24M 500g",IF('Tableau (3)'!OC13&gt;10,"!!!!!!!!!!!!!!","")))))))))))</f>
        <v/>
      </c>
      <c r="NZ15" s="14" t="str">
        <f>IF('Tableau (3)'!OC34=1,"1 Tomme Brebis 250g",IF('Tableau (3)'!OC34=2,"2 Tomme Brebis 250g",IF('Tableau (3)'!OC34=3,"3 Tomme Brebis 250g",IF('Tableau (3)'!OC34=4,"4 Tomme Brebis 250g",IF('Tableau (3)'!OC34=5,"5 Tomme Brebis 250g",IF('Tableau (3)'!OC34=6,"6 Tomme Brebis 250g",IF('Tableau (3)'!OC34=7,"7 Tomme Brebis 250g",IF('Tableau (3)'!OC34=8,"8 Tomme Brebis 250g",IF('Tableau (3)'!OC34=9,"9 Tomme Brebis 250g",IF('Tableau (3)'!OC34=10,"10 Tomme Brebis 250g",IF('Tableau (3)'!OC34&gt;10,"!!!!!!!!!!!!!!","")))))))))))</f>
        <v/>
      </c>
      <c r="OA15" s="13" t="str">
        <f>IF('Tableau (3)'!OE13=1,"1 Comté 24M 500g",IF('Tableau (3)'!OE13=2,"2 Comté 24M 500g",IF('Tableau (3)'!OE13=3,"3 Comté 24M 500g",IF('Tableau (3)'!OE13=4,"4 Comté 24M 500g",IF('Tableau (3)'!OE13=5,"5 Comté 24M 500g",IF('Tableau (3)'!OE13=6,"6 Comté 24M 500g",IF('Tableau (3)'!OE13=7,"7 Comté 24M 500g",IF('Tableau (3)'!OE13=8,"8 Comté 24M 500g",IF('Tableau (3)'!OE13=9,"9 Comté 24M 500g",IF('Tableau (3)'!OE13=10,"10 Comté 24M 500g",IF('Tableau (3)'!OE13&gt;10,"!!!!!!!!!!!!!!","")))))))))))</f>
        <v/>
      </c>
      <c r="OB15" s="14" t="str">
        <f>IF('Tableau (3)'!OE34=1,"1 Tomme Brebis 250g",IF('Tableau (3)'!OE34=2,"2 Tomme Brebis 250g",IF('Tableau (3)'!OE34=3,"3 Tomme Brebis 250g",IF('Tableau (3)'!OE34=4,"4 Tomme Brebis 250g",IF('Tableau (3)'!OE34=5,"5 Tomme Brebis 250g",IF('Tableau (3)'!OE34=6,"6 Tomme Brebis 250g",IF('Tableau (3)'!OE34=7,"7 Tomme Brebis 250g",IF('Tableau (3)'!OE34=8,"8 Tomme Brebis 250g",IF('Tableau (3)'!OE34=9,"9 Tomme Brebis 250g",IF('Tableau (3)'!OE34=10,"10 Tomme Brebis 250g",IF('Tableau (3)'!OE34&gt;10,"!!!!!!!!!!!!!!","")))))))))))</f>
        <v/>
      </c>
      <c r="OC15" s="13" t="str">
        <f>IF('Tableau (3)'!OG13=1,"1 Comté 24M 500g",IF('Tableau (3)'!OG13=2,"2 Comté 24M 500g",IF('Tableau (3)'!OG13=3,"3 Comté 24M 500g",IF('Tableau (3)'!OG13=4,"4 Comté 24M 500g",IF('Tableau (3)'!OG13=5,"5 Comté 24M 500g",IF('Tableau (3)'!OG13=6,"6 Comté 24M 500g",IF('Tableau (3)'!OG13=7,"7 Comté 24M 500g",IF('Tableau (3)'!OG13=8,"8 Comté 24M 500g",IF('Tableau (3)'!OG13=9,"9 Comté 24M 500g",IF('Tableau (3)'!OG13=10,"10 Comté 24M 500g",IF('Tableau (3)'!OG13&gt;10,"!!!!!!!!!!!!!!","")))))))))))</f>
        <v/>
      </c>
      <c r="OD15" s="14" t="str">
        <f>IF('Tableau (3)'!OG34=1,"1 Tomme Brebis 250g",IF('Tableau (3)'!OG34=2,"2 Tomme Brebis 250g",IF('Tableau (3)'!OG34=3,"3 Tomme Brebis 250g",IF('Tableau (3)'!OG34=4,"4 Tomme Brebis 250g",IF('Tableau (3)'!OG34=5,"5 Tomme Brebis 250g",IF('Tableau (3)'!OG34=6,"6 Tomme Brebis 250g",IF('Tableau (3)'!OG34=7,"7 Tomme Brebis 250g",IF('Tableau (3)'!OG34=8,"8 Tomme Brebis 250g",IF('Tableau (3)'!OG34=9,"9 Tomme Brebis 250g",IF('Tableau (3)'!OG34=10,"10 Tomme Brebis 250g",IF('Tableau (3)'!OG34&gt;10,"!!!!!!!!!!!!!!","")))))))))))</f>
        <v/>
      </c>
      <c r="OE15" s="13" t="str">
        <f>IF('Tableau (3)'!OI13=1,"1 Comté 24M 500g",IF('Tableau (3)'!OI13=2,"2 Comté 24M 500g",IF('Tableau (3)'!OI13=3,"3 Comté 24M 500g",IF('Tableau (3)'!OI13=4,"4 Comté 24M 500g",IF('Tableau (3)'!OI13=5,"5 Comté 24M 500g",IF('Tableau (3)'!OI13=6,"6 Comté 24M 500g",IF('Tableau (3)'!OI13=7,"7 Comté 24M 500g",IF('Tableau (3)'!OI13=8,"8 Comté 24M 500g",IF('Tableau (3)'!OI13=9,"9 Comté 24M 500g",IF('Tableau (3)'!OI13=10,"10 Comté 24M 500g",IF('Tableau (3)'!OI13&gt;10,"!!!!!!!!!!!!!!","")))))))))))</f>
        <v/>
      </c>
      <c r="OF15" s="14" t="str">
        <f>IF('Tableau (3)'!OI34=1,"1 Tomme Brebis 250g",IF('Tableau (3)'!OI34=2,"2 Tomme Brebis 250g",IF('Tableau (3)'!OI34=3,"3 Tomme Brebis 250g",IF('Tableau (3)'!OI34=4,"4 Tomme Brebis 250g",IF('Tableau (3)'!OI34=5,"5 Tomme Brebis 250g",IF('Tableau (3)'!OI34=6,"6 Tomme Brebis 250g",IF('Tableau (3)'!OI34=7,"7 Tomme Brebis 250g",IF('Tableau (3)'!OI34=8,"8 Tomme Brebis 250g",IF('Tableau (3)'!OI34=9,"9 Tomme Brebis 250g",IF('Tableau (3)'!OI34=10,"10 Tomme Brebis 250g",IF('Tableau (3)'!OI34&gt;10,"!!!!!!!!!!!!!!","")))))))))))</f>
        <v/>
      </c>
      <c r="OG15" s="13" t="str">
        <f>IF('Tableau (3)'!OK13=1,"1 Comté 24M 500g",IF('Tableau (3)'!OK13=2,"2 Comté 24M 500g",IF('Tableau (3)'!OK13=3,"3 Comté 24M 500g",IF('Tableau (3)'!OK13=4,"4 Comté 24M 500g",IF('Tableau (3)'!OK13=5,"5 Comté 24M 500g",IF('Tableau (3)'!OK13=6,"6 Comté 24M 500g",IF('Tableau (3)'!OK13=7,"7 Comté 24M 500g",IF('Tableau (3)'!OK13=8,"8 Comté 24M 500g",IF('Tableau (3)'!OK13=9,"9 Comté 24M 500g",IF('Tableau (3)'!OK13=10,"10 Comté 24M 500g",IF('Tableau (3)'!OK13&gt;10,"!!!!!!!!!!!!!!","")))))))))))</f>
        <v/>
      </c>
      <c r="OH15" s="14" t="str">
        <f>IF('Tableau (3)'!OK34=1,"1 Tomme Brebis 250g",IF('Tableau (3)'!OK34=2,"2 Tomme Brebis 250g",IF('Tableau (3)'!OK34=3,"3 Tomme Brebis 250g",IF('Tableau (3)'!OK34=4,"4 Tomme Brebis 250g",IF('Tableau (3)'!OK34=5,"5 Tomme Brebis 250g",IF('Tableau (3)'!OK34=6,"6 Tomme Brebis 250g",IF('Tableau (3)'!OK34=7,"7 Tomme Brebis 250g",IF('Tableau (3)'!OK34=8,"8 Tomme Brebis 250g",IF('Tableau (3)'!OK34=9,"9 Tomme Brebis 250g",IF('Tableau (3)'!OK34=10,"10 Tomme Brebis 250g",IF('Tableau (3)'!OK34&gt;10,"!!!!!!!!!!!!!!","")))))))))))</f>
        <v/>
      </c>
      <c r="OI15" s="13" t="str">
        <f>IF('Tableau (3)'!OM13=1,"1 Comté 24M 500g",IF('Tableau (3)'!OM13=2,"2 Comté 24M 500g",IF('Tableau (3)'!OM13=3,"3 Comté 24M 500g",IF('Tableau (3)'!OM13=4,"4 Comté 24M 500g",IF('Tableau (3)'!OM13=5,"5 Comté 24M 500g",IF('Tableau (3)'!OM13=6,"6 Comté 24M 500g",IF('Tableau (3)'!OM13=7,"7 Comté 24M 500g",IF('Tableau (3)'!OM13=8,"8 Comté 24M 500g",IF('Tableau (3)'!OM13=9,"9 Comté 24M 500g",IF('Tableau (3)'!OM13=10,"10 Comté 24M 500g",IF('Tableau (3)'!OM13&gt;10,"!!!!!!!!!!!!!!","")))))))))))</f>
        <v/>
      </c>
      <c r="OJ15" s="14" t="str">
        <f>IF('Tableau (3)'!OM34=1,"1 Tomme Brebis 250g",IF('Tableau (3)'!OM34=2,"2 Tomme Brebis 250g",IF('Tableau (3)'!OM34=3,"3 Tomme Brebis 250g",IF('Tableau (3)'!OM34=4,"4 Tomme Brebis 250g",IF('Tableau (3)'!OM34=5,"5 Tomme Brebis 250g",IF('Tableau (3)'!OM34=6,"6 Tomme Brebis 250g",IF('Tableau (3)'!OM34=7,"7 Tomme Brebis 250g",IF('Tableau (3)'!OM34=8,"8 Tomme Brebis 250g",IF('Tableau (3)'!OM34=9,"9 Tomme Brebis 250g",IF('Tableau (3)'!OM34=10,"10 Tomme Brebis 250g",IF('Tableau (3)'!OM34&gt;10,"!!!!!!!!!!!!!!","")))))))))))</f>
        <v/>
      </c>
      <c r="OK15" s="13" t="str">
        <f>IF('Tableau (3)'!OO13=1,"1 Comté 24M 500g",IF('Tableau (3)'!OO13=2,"2 Comté 24M 500g",IF('Tableau (3)'!OO13=3,"3 Comté 24M 500g",IF('Tableau (3)'!OO13=4,"4 Comté 24M 500g",IF('Tableau (3)'!OO13=5,"5 Comté 24M 500g",IF('Tableau (3)'!OO13=6,"6 Comté 24M 500g",IF('Tableau (3)'!OO13=7,"7 Comté 24M 500g",IF('Tableau (3)'!OO13=8,"8 Comté 24M 500g",IF('Tableau (3)'!OO13=9,"9 Comté 24M 500g",IF('Tableau (3)'!OO13=10,"10 Comté 24M 500g",IF('Tableau (3)'!OO13&gt;10,"!!!!!!!!!!!!!!","")))))))))))</f>
        <v/>
      </c>
      <c r="OL15" s="14" t="str">
        <f>IF('Tableau (3)'!OO34=1,"1 Tomme Brebis 250g",IF('Tableau (3)'!OO34=2,"2 Tomme Brebis 250g",IF('Tableau (3)'!OO34=3,"3 Tomme Brebis 250g",IF('Tableau (3)'!OO34=4,"4 Tomme Brebis 250g",IF('Tableau (3)'!OO34=5,"5 Tomme Brebis 250g",IF('Tableau (3)'!OO34=6,"6 Tomme Brebis 250g",IF('Tableau (3)'!OO34=7,"7 Tomme Brebis 250g",IF('Tableau (3)'!OO34=8,"8 Tomme Brebis 250g",IF('Tableau (3)'!OO34=9,"9 Tomme Brebis 250g",IF('Tableau (3)'!OO34=10,"10 Tomme Brebis 250g",IF('Tableau (3)'!OO34&gt;10,"!!!!!!!!!!!!!!","")))))))))))</f>
        <v/>
      </c>
      <c r="OM15" s="13" t="str">
        <f>IF('Tableau (3)'!OQ13=1,"1 Comté 24M 500g",IF('Tableau (3)'!OQ13=2,"2 Comté 24M 500g",IF('Tableau (3)'!OQ13=3,"3 Comté 24M 500g",IF('Tableau (3)'!OQ13=4,"4 Comté 24M 500g",IF('Tableau (3)'!OQ13=5,"5 Comté 24M 500g",IF('Tableau (3)'!OQ13=6,"6 Comté 24M 500g",IF('Tableau (3)'!OQ13=7,"7 Comté 24M 500g",IF('Tableau (3)'!OQ13=8,"8 Comté 24M 500g",IF('Tableau (3)'!OQ13=9,"9 Comté 24M 500g",IF('Tableau (3)'!OQ13=10,"10 Comté 24M 500g",IF('Tableau (3)'!OQ13&gt;10,"!!!!!!!!!!!!!!","")))))))))))</f>
        <v/>
      </c>
      <c r="ON15" s="14" t="str">
        <f>IF('Tableau (3)'!OQ34=1,"1 Tomme Brebis 250g",IF('Tableau (3)'!OQ34=2,"2 Tomme Brebis 250g",IF('Tableau (3)'!OQ34=3,"3 Tomme Brebis 250g",IF('Tableau (3)'!OQ34=4,"4 Tomme Brebis 250g",IF('Tableau (3)'!OQ34=5,"5 Tomme Brebis 250g",IF('Tableau (3)'!OQ34=6,"6 Tomme Brebis 250g",IF('Tableau (3)'!OQ34=7,"7 Tomme Brebis 250g",IF('Tableau (3)'!OQ34=8,"8 Tomme Brebis 250g",IF('Tableau (3)'!OQ34=9,"9 Tomme Brebis 250g",IF('Tableau (3)'!OQ34=10,"10 Tomme Brebis 250g",IF('Tableau (3)'!OQ34&gt;10,"!!!!!!!!!!!!!!","")))))))))))</f>
        <v/>
      </c>
      <c r="OO15" s="13" t="str">
        <f>IF('Tableau (3)'!OS13=1,"1 Comté 24M 500g",IF('Tableau (3)'!OS13=2,"2 Comté 24M 500g",IF('Tableau (3)'!OS13=3,"3 Comté 24M 500g",IF('Tableau (3)'!OS13=4,"4 Comté 24M 500g",IF('Tableau (3)'!OS13=5,"5 Comté 24M 500g",IF('Tableau (3)'!OS13=6,"6 Comté 24M 500g",IF('Tableau (3)'!OS13=7,"7 Comté 24M 500g",IF('Tableau (3)'!OS13=8,"8 Comté 24M 500g",IF('Tableau (3)'!OS13=9,"9 Comté 24M 500g",IF('Tableau (3)'!OS13=10,"10 Comté 24M 500g",IF('Tableau (3)'!OS13&gt;10,"!!!!!!!!!!!!!!","")))))))))))</f>
        <v/>
      </c>
      <c r="OP15" s="14" t="str">
        <f>IF('Tableau (3)'!OS34=1,"1 Tomme Brebis 250g",IF('Tableau (3)'!OS34=2,"2 Tomme Brebis 250g",IF('Tableau (3)'!OS34=3,"3 Tomme Brebis 250g",IF('Tableau (3)'!OS34=4,"4 Tomme Brebis 250g",IF('Tableau (3)'!OS34=5,"5 Tomme Brebis 250g",IF('Tableau (3)'!OS34=6,"6 Tomme Brebis 250g",IF('Tableau (3)'!OS34=7,"7 Tomme Brebis 250g",IF('Tableau (3)'!OS34=8,"8 Tomme Brebis 250g",IF('Tableau (3)'!OS34=9,"9 Tomme Brebis 250g",IF('Tableau (3)'!OS34=10,"10 Tomme Brebis 250g",IF('Tableau (3)'!OS34&gt;10,"!!!!!!!!!!!!!!","")))))))))))</f>
        <v/>
      </c>
      <c r="OQ15" s="13" t="str">
        <f>IF('Tableau (3)'!OU13=1,"1 Comté 24M 500g",IF('Tableau (3)'!OU13=2,"2 Comté 24M 500g",IF('Tableau (3)'!OU13=3,"3 Comté 24M 500g",IF('Tableau (3)'!OU13=4,"4 Comté 24M 500g",IF('Tableau (3)'!OU13=5,"5 Comté 24M 500g",IF('Tableau (3)'!OU13=6,"6 Comté 24M 500g",IF('Tableau (3)'!OU13=7,"7 Comté 24M 500g",IF('Tableau (3)'!OU13=8,"8 Comté 24M 500g",IF('Tableau (3)'!OU13=9,"9 Comté 24M 500g",IF('Tableau (3)'!OU13=10,"10 Comté 24M 500g",IF('Tableau (3)'!OU13&gt;10,"!!!!!!!!!!!!!!","")))))))))))</f>
        <v/>
      </c>
      <c r="OR15" s="14" t="str">
        <f>IF('Tableau (3)'!OU34=1,"1 Tomme Brebis 250g",IF('Tableau (3)'!OU34=2,"2 Tomme Brebis 250g",IF('Tableau (3)'!OU34=3,"3 Tomme Brebis 250g",IF('Tableau (3)'!OU34=4,"4 Tomme Brebis 250g",IF('Tableau (3)'!OU34=5,"5 Tomme Brebis 250g",IF('Tableau (3)'!OU34=6,"6 Tomme Brebis 250g",IF('Tableau (3)'!OU34=7,"7 Tomme Brebis 250g",IF('Tableau (3)'!OU34=8,"8 Tomme Brebis 250g",IF('Tableau (3)'!OU34=9,"9 Tomme Brebis 250g",IF('Tableau (3)'!OU34=10,"10 Tomme Brebis 250g",IF('Tableau (3)'!OU34&gt;10,"!!!!!!!!!!!!!!","")))))))))))</f>
        <v/>
      </c>
      <c r="OS15" s="13" t="str">
        <f>IF('Tableau (3)'!OW13=1,"1 Comté 24M 500g",IF('Tableau (3)'!OW13=2,"2 Comté 24M 500g",IF('Tableau (3)'!OW13=3,"3 Comté 24M 500g",IF('Tableau (3)'!OW13=4,"4 Comté 24M 500g",IF('Tableau (3)'!OW13=5,"5 Comté 24M 500g",IF('Tableau (3)'!OW13=6,"6 Comté 24M 500g",IF('Tableau (3)'!OW13=7,"7 Comté 24M 500g",IF('Tableau (3)'!OW13=8,"8 Comté 24M 500g",IF('Tableau (3)'!OW13=9,"9 Comté 24M 500g",IF('Tableau (3)'!OW13=10,"10 Comté 24M 500g",IF('Tableau (3)'!OW13&gt;10,"!!!!!!!!!!!!!!","")))))))))))</f>
        <v/>
      </c>
      <c r="OT15" s="14" t="str">
        <f>IF('Tableau (3)'!OW34=1,"1 Tomme Brebis 250g",IF('Tableau (3)'!OW34=2,"2 Tomme Brebis 250g",IF('Tableau (3)'!OW34=3,"3 Tomme Brebis 250g",IF('Tableau (3)'!OW34=4,"4 Tomme Brebis 250g",IF('Tableau (3)'!OW34=5,"5 Tomme Brebis 250g",IF('Tableau (3)'!OW34=6,"6 Tomme Brebis 250g",IF('Tableau (3)'!OW34=7,"7 Tomme Brebis 250g",IF('Tableau (3)'!OW34=8,"8 Tomme Brebis 250g",IF('Tableau (3)'!OW34=9,"9 Tomme Brebis 250g",IF('Tableau (3)'!OW34=10,"10 Tomme Brebis 250g",IF('Tableau (3)'!OW34&gt;10,"!!!!!!!!!!!!!!","")))))))))))</f>
        <v/>
      </c>
      <c r="OU15" s="13" t="str">
        <f>IF('Tableau (3)'!OY13=1,"1 Comté 24M 500g",IF('Tableau (3)'!OY13=2,"2 Comté 24M 500g",IF('Tableau (3)'!OY13=3,"3 Comté 24M 500g",IF('Tableau (3)'!OY13=4,"4 Comté 24M 500g",IF('Tableau (3)'!OY13=5,"5 Comté 24M 500g",IF('Tableau (3)'!OY13=6,"6 Comté 24M 500g",IF('Tableau (3)'!OY13=7,"7 Comté 24M 500g",IF('Tableau (3)'!OY13=8,"8 Comté 24M 500g",IF('Tableau (3)'!OY13=9,"9 Comté 24M 500g",IF('Tableau (3)'!OY13=10,"10 Comté 24M 500g",IF('Tableau (3)'!OY13&gt;10,"!!!!!!!!!!!!!!","")))))))))))</f>
        <v/>
      </c>
      <c r="OV15" s="14" t="str">
        <f>IF('Tableau (3)'!OY34=1,"1 Tomme Brebis 250g",IF('Tableau (3)'!OY34=2,"2 Tomme Brebis 250g",IF('Tableau (3)'!OY34=3,"3 Tomme Brebis 250g",IF('Tableau (3)'!OY34=4,"4 Tomme Brebis 250g",IF('Tableau (3)'!OY34=5,"5 Tomme Brebis 250g",IF('Tableau (3)'!OY34=6,"6 Tomme Brebis 250g",IF('Tableau (3)'!OY34=7,"7 Tomme Brebis 250g",IF('Tableau (3)'!OY34=8,"8 Tomme Brebis 250g",IF('Tableau (3)'!OY34=9,"9 Tomme Brebis 250g",IF('Tableau (3)'!OY34=10,"10 Tomme Brebis 250g",IF('Tableau (3)'!OY34&gt;10,"!!!!!!!!!!!!!!","")))))))))))</f>
        <v/>
      </c>
      <c r="OW15" s="13" t="str">
        <f>IF('Tableau (3)'!PA13=1,"1 Comté 24M 500g",IF('Tableau (3)'!PA13=2,"2 Comté 24M 500g",IF('Tableau (3)'!PA13=3,"3 Comté 24M 500g",IF('Tableau (3)'!PA13=4,"4 Comté 24M 500g",IF('Tableau (3)'!PA13=5,"5 Comté 24M 500g",IF('Tableau (3)'!PA13=6,"6 Comté 24M 500g",IF('Tableau (3)'!PA13=7,"7 Comté 24M 500g",IF('Tableau (3)'!PA13=8,"8 Comté 24M 500g",IF('Tableau (3)'!PA13=9,"9 Comté 24M 500g",IF('Tableau (3)'!PA13=10,"10 Comté 24M 500g",IF('Tableau (3)'!PA13&gt;10,"!!!!!!!!!!!!!!","")))))))))))</f>
        <v/>
      </c>
      <c r="OX15" s="14" t="str">
        <f>IF('Tableau (3)'!PA34=1,"1 Tomme Brebis 250g",IF('Tableau (3)'!PA34=2,"2 Tomme Brebis 250g",IF('Tableau (3)'!PA34=3,"3 Tomme Brebis 250g",IF('Tableau (3)'!PA34=4,"4 Tomme Brebis 250g",IF('Tableau (3)'!PA34=5,"5 Tomme Brebis 250g",IF('Tableau (3)'!PA34=6,"6 Tomme Brebis 250g",IF('Tableau (3)'!PA34=7,"7 Tomme Brebis 250g",IF('Tableau (3)'!PA34=8,"8 Tomme Brebis 250g",IF('Tableau (3)'!PA34=9,"9 Tomme Brebis 250g",IF('Tableau (3)'!PA34=10,"10 Tomme Brebis 250g",IF('Tableau (3)'!PA34&gt;10,"!!!!!!!!!!!!!!","")))))))))))</f>
        <v/>
      </c>
      <c r="OY15" s="13" t="str">
        <f>IF('Tableau (3)'!PC13=1,"1 Comté 24M 500g",IF('Tableau (3)'!PC13=2,"2 Comté 24M 500g",IF('Tableau (3)'!PC13=3,"3 Comté 24M 500g",IF('Tableau (3)'!PC13=4,"4 Comté 24M 500g",IF('Tableau (3)'!PC13=5,"5 Comté 24M 500g",IF('Tableau (3)'!PC13=6,"6 Comté 24M 500g",IF('Tableau (3)'!PC13=7,"7 Comté 24M 500g",IF('Tableau (3)'!PC13=8,"8 Comté 24M 500g",IF('Tableau (3)'!PC13=9,"9 Comté 24M 500g",IF('Tableau (3)'!PC13=10,"10 Comté 24M 500g",IF('Tableau (3)'!PC13&gt;10,"!!!!!!!!!!!!!!","")))))))))))</f>
        <v/>
      </c>
      <c r="OZ15" s="14" t="str">
        <f>IF('Tableau (3)'!PC34=1,"1 Tomme Brebis 250g",IF('Tableau (3)'!PC34=2,"2 Tomme Brebis 250g",IF('Tableau (3)'!PC34=3,"3 Tomme Brebis 250g",IF('Tableau (3)'!PC34=4,"4 Tomme Brebis 250g",IF('Tableau (3)'!PC34=5,"5 Tomme Brebis 250g",IF('Tableau (3)'!PC34=6,"6 Tomme Brebis 250g",IF('Tableau (3)'!PC34=7,"7 Tomme Brebis 250g",IF('Tableau (3)'!PC34=8,"8 Tomme Brebis 250g",IF('Tableau (3)'!PC34=9,"9 Tomme Brebis 250g",IF('Tableau (3)'!PC34=10,"10 Tomme Brebis 250g",IF('Tableau (3)'!PC34&gt;10,"!!!!!!!!!!!!!!","")))))))))))</f>
        <v/>
      </c>
      <c r="PA15" s="13" t="str">
        <f>IF('Tableau (3)'!PE13=1,"1 Comté 24M 500g",IF('Tableau (3)'!PE13=2,"2 Comté 24M 500g",IF('Tableau (3)'!PE13=3,"3 Comté 24M 500g",IF('Tableau (3)'!PE13=4,"4 Comté 24M 500g",IF('Tableau (3)'!PE13=5,"5 Comté 24M 500g",IF('Tableau (3)'!PE13=6,"6 Comté 24M 500g",IF('Tableau (3)'!PE13=7,"7 Comté 24M 500g",IF('Tableau (3)'!PE13=8,"8 Comté 24M 500g",IF('Tableau (3)'!PE13=9,"9 Comté 24M 500g",IF('Tableau (3)'!PE13=10,"10 Comté 24M 500g",IF('Tableau (3)'!PE13&gt;10,"!!!!!!!!!!!!!!","")))))))))))</f>
        <v/>
      </c>
      <c r="PB15" s="14" t="str">
        <f>IF('Tableau (3)'!PE34=1,"1 Tomme Brebis 250g",IF('Tableau (3)'!PE34=2,"2 Tomme Brebis 250g",IF('Tableau (3)'!PE34=3,"3 Tomme Brebis 250g",IF('Tableau (3)'!PE34=4,"4 Tomme Brebis 250g",IF('Tableau (3)'!PE34=5,"5 Tomme Brebis 250g",IF('Tableau (3)'!PE34=6,"6 Tomme Brebis 250g",IF('Tableau (3)'!PE34=7,"7 Tomme Brebis 250g",IF('Tableau (3)'!PE34=8,"8 Tomme Brebis 250g",IF('Tableau (3)'!PE34=9,"9 Tomme Brebis 250g",IF('Tableau (3)'!PE34=10,"10 Tomme Brebis 250g",IF('Tableau (3)'!PE34&gt;10,"!!!!!!!!!!!!!!","")))))))))))</f>
        <v/>
      </c>
      <c r="PC15" s="13" t="str">
        <f>IF('Tableau (3)'!PG13=1,"1 Comté 24M 500g",IF('Tableau (3)'!PG13=2,"2 Comté 24M 500g",IF('Tableau (3)'!PG13=3,"3 Comté 24M 500g",IF('Tableau (3)'!PG13=4,"4 Comté 24M 500g",IF('Tableau (3)'!PG13=5,"5 Comté 24M 500g",IF('Tableau (3)'!PG13=6,"6 Comté 24M 500g",IF('Tableau (3)'!PG13=7,"7 Comté 24M 500g",IF('Tableau (3)'!PG13=8,"8 Comté 24M 500g",IF('Tableau (3)'!PG13=9,"9 Comté 24M 500g",IF('Tableau (3)'!PG13=10,"10 Comté 24M 500g",IF('Tableau (3)'!PG13&gt;10,"!!!!!!!!!!!!!!","")))))))))))</f>
        <v/>
      </c>
      <c r="PD15" s="14" t="str">
        <f>IF('Tableau (3)'!PG34=1,"1 Tomme Brebis 250g",IF('Tableau (3)'!PG34=2,"2 Tomme Brebis 250g",IF('Tableau (3)'!PG34=3,"3 Tomme Brebis 250g",IF('Tableau (3)'!PG34=4,"4 Tomme Brebis 250g",IF('Tableau (3)'!PG34=5,"5 Tomme Brebis 250g",IF('Tableau (3)'!PG34=6,"6 Tomme Brebis 250g",IF('Tableau (3)'!PG34=7,"7 Tomme Brebis 250g",IF('Tableau (3)'!PG34=8,"8 Tomme Brebis 250g",IF('Tableau (3)'!PG34=9,"9 Tomme Brebis 250g",IF('Tableau (3)'!PG34=10,"10 Tomme Brebis 250g",IF('Tableau (3)'!PG34&gt;10,"!!!!!!!!!!!!!!","")))))))))))</f>
        <v/>
      </c>
      <c r="PE15" s="13" t="str">
        <f>IF('Tableau (3)'!PI13=1,"1 Comté 24M 500g",IF('Tableau (3)'!PI13=2,"2 Comté 24M 500g",IF('Tableau (3)'!PI13=3,"3 Comté 24M 500g",IF('Tableau (3)'!PI13=4,"4 Comté 24M 500g",IF('Tableau (3)'!PI13=5,"5 Comté 24M 500g",IF('Tableau (3)'!PI13=6,"6 Comté 24M 500g",IF('Tableau (3)'!PI13=7,"7 Comté 24M 500g",IF('Tableau (3)'!PI13=8,"8 Comté 24M 500g",IF('Tableau (3)'!PI13=9,"9 Comté 24M 500g",IF('Tableau (3)'!PI13=10,"10 Comté 24M 500g",IF('Tableau (3)'!PI13&gt;10,"!!!!!!!!!!!!!!","")))))))))))</f>
        <v/>
      </c>
      <c r="PF15" s="14" t="str">
        <f>IF('Tableau (3)'!PI34=1,"1 Tomme Brebis 250g",IF('Tableau (3)'!PI34=2,"2 Tomme Brebis 250g",IF('Tableau (3)'!PI34=3,"3 Tomme Brebis 250g",IF('Tableau (3)'!PI34=4,"4 Tomme Brebis 250g",IF('Tableau (3)'!PI34=5,"5 Tomme Brebis 250g",IF('Tableau (3)'!PI34=6,"6 Tomme Brebis 250g",IF('Tableau (3)'!PI34=7,"7 Tomme Brebis 250g",IF('Tableau (3)'!PI34=8,"8 Tomme Brebis 250g",IF('Tableau (3)'!PI34=9,"9 Tomme Brebis 250g",IF('Tableau (3)'!PI34=10,"10 Tomme Brebis 250g",IF('Tableau (3)'!PI34&gt;10,"!!!!!!!!!!!!!!","")))))))))))</f>
        <v/>
      </c>
      <c r="PG15" s="13" t="str">
        <f>IF('Tableau (3)'!PK13=1,"1 Comté 24M 500g",IF('Tableau (3)'!PK13=2,"2 Comté 24M 500g",IF('Tableau (3)'!PK13=3,"3 Comté 24M 500g",IF('Tableau (3)'!PK13=4,"4 Comté 24M 500g",IF('Tableau (3)'!PK13=5,"5 Comté 24M 500g",IF('Tableau (3)'!PK13=6,"6 Comté 24M 500g",IF('Tableau (3)'!PK13=7,"7 Comté 24M 500g",IF('Tableau (3)'!PK13=8,"8 Comté 24M 500g",IF('Tableau (3)'!PK13=9,"9 Comté 24M 500g",IF('Tableau (3)'!PK13=10,"10 Comté 24M 500g",IF('Tableau (3)'!PK13&gt;10,"!!!!!!!!!!!!!!","")))))))))))</f>
        <v/>
      </c>
      <c r="PH15" s="14" t="str">
        <f>IF('Tableau (3)'!PK34=1,"1 Tomme Brebis 250g",IF('Tableau (3)'!PK34=2,"2 Tomme Brebis 250g",IF('Tableau (3)'!PK34=3,"3 Tomme Brebis 250g",IF('Tableau (3)'!PK34=4,"4 Tomme Brebis 250g",IF('Tableau (3)'!PK34=5,"5 Tomme Brebis 250g",IF('Tableau (3)'!PK34=6,"6 Tomme Brebis 250g",IF('Tableau (3)'!PK34=7,"7 Tomme Brebis 250g",IF('Tableau (3)'!PK34=8,"8 Tomme Brebis 250g",IF('Tableau (3)'!PK34=9,"9 Tomme Brebis 250g",IF('Tableau (3)'!PK34=10,"10 Tomme Brebis 250g",IF('Tableau (3)'!PK34&gt;10,"!!!!!!!!!!!!!!","")))))))))))</f>
        <v/>
      </c>
      <c r="PI15" s="13" t="str">
        <f>IF('Tableau (3)'!PM13=1,"1 Comté 24M 500g",IF('Tableau (3)'!PM13=2,"2 Comté 24M 500g",IF('Tableau (3)'!PM13=3,"3 Comté 24M 500g",IF('Tableau (3)'!PM13=4,"4 Comté 24M 500g",IF('Tableau (3)'!PM13=5,"5 Comté 24M 500g",IF('Tableau (3)'!PM13=6,"6 Comté 24M 500g",IF('Tableau (3)'!PM13=7,"7 Comté 24M 500g",IF('Tableau (3)'!PM13=8,"8 Comté 24M 500g",IF('Tableau (3)'!PM13=9,"9 Comté 24M 500g",IF('Tableau (3)'!PM13=10,"10 Comté 24M 500g",IF('Tableau (3)'!PM13&gt;10,"!!!!!!!!!!!!!!","")))))))))))</f>
        <v/>
      </c>
      <c r="PJ15" s="14" t="str">
        <f>IF('Tableau (3)'!PM34=1,"1 Tomme Brebis 250g",IF('Tableau (3)'!PM34=2,"2 Tomme Brebis 250g",IF('Tableau (3)'!PM34=3,"3 Tomme Brebis 250g",IF('Tableau (3)'!PM34=4,"4 Tomme Brebis 250g",IF('Tableau (3)'!PM34=5,"5 Tomme Brebis 250g",IF('Tableau (3)'!PM34=6,"6 Tomme Brebis 250g",IF('Tableau (3)'!PM34=7,"7 Tomme Brebis 250g",IF('Tableau (3)'!PM34=8,"8 Tomme Brebis 250g",IF('Tableau (3)'!PM34=9,"9 Tomme Brebis 250g",IF('Tableau (3)'!PM34=10,"10 Tomme Brebis 250g",IF('Tableau (3)'!PM34&gt;10,"!!!!!!!!!!!!!!","")))))))))))</f>
        <v/>
      </c>
      <c r="PK15" s="13" t="str">
        <f>IF('Tableau (3)'!PO13=1,"1 Comté 24M 500g",IF('Tableau (3)'!PO13=2,"2 Comté 24M 500g",IF('Tableau (3)'!PO13=3,"3 Comté 24M 500g",IF('Tableau (3)'!PO13=4,"4 Comté 24M 500g",IF('Tableau (3)'!PO13=5,"5 Comté 24M 500g",IF('Tableau (3)'!PO13=6,"6 Comté 24M 500g",IF('Tableau (3)'!PO13=7,"7 Comté 24M 500g",IF('Tableau (3)'!PO13=8,"8 Comté 24M 500g",IF('Tableau (3)'!PO13=9,"9 Comté 24M 500g",IF('Tableau (3)'!PO13=10,"10 Comté 24M 500g",IF('Tableau (3)'!PO13&gt;10,"!!!!!!!!!!!!!!","")))))))))))</f>
        <v/>
      </c>
      <c r="PL15" s="14" t="str">
        <f>IF('Tableau (3)'!PO34=1,"1 Tomme Brebis 250g",IF('Tableau (3)'!PO34=2,"2 Tomme Brebis 250g",IF('Tableau (3)'!PO34=3,"3 Tomme Brebis 250g",IF('Tableau (3)'!PO34=4,"4 Tomme Brebis 250g",IF('Tableau (3)'!PO34=5,"5 Tomme Brebis 250g",IF('Tableau (3)'!PO34=6,"6 Tomme Brebis 250g",IF('Tableau (3)'!PO34=7,"7 Tomme Brebis 250g",IF('Tableau (3)'!PO34=8,"8 Tomme Brebis 250g",IF('Tableau (3)'!PO34=9,"9 Tomme Brebis 250g",IF('Tableau (3)'!PO34=10,"10 Tomme Brebis 250g",IF('Tableau (3)'!PO34&gt;10,"!!!!!!!!!!!!!!","")))))))))))</f>
        <v/>
      </c>
      <c r="PM15" s="13" t="str">
        <f>IF('Tableau (3)'!PQ13=1,"1 Comté 24M 500g",IF('Tableau (3)'!PQ13=2,"2 Comté 24M 500g",IF('Tableau (3)'!PQ13=3,"3 Comté 24M 500g",IF('Tableau (3)'!PQ13=4,"4 Comté 24M 500g",IF('Tableau (3)'!PQ13=5,"5 Comté 24M 500g",IF('Tableau (3)'!PQ13=6,"6 Comté 24M 500g",IF('Tableau (3)'!PQ13=7,"7 Comté 24M 500g",IF('Tableau (3)'!PQ13=8,"8 Comté 24M 500g",IF('Tableau (3)'!PQ13=9,"9 Comté 24M 500g",IF('Tableau (3)'!PQ13=10,"10 Comté 24M 500g",IF('Tableau (3)'!PQ13&gt;10,"!!!!!!!!!!!!!!","")))))))))))</f>
        <v/>
      </c>
      <c r="PN15" s="14" t="str">
        <f>IF('Tableau (3)'!PQ34=1,"1 Tomme Brebis 250g",IF('Tableau (3)'!PQ34=2,"2 Tomme Brebis 250g",IF('Tableau (3)'!PQ34=3,"3 Tomme Brebis 250g",IF('Tableau (3)'!PQ34=4,"4 Tomme Brebis 250g",IF('Tableau (3)'!PQ34=5,"5 Tomme Brebis 250g",IF('Tableau (3)'!PQ34=6,"6 Tomme Brebis 250g",IF('Tableau (3)'!PQ34=7,"7 Tomme Brebis 250g",IF('Tableau (3)'!PQ34=8,"8 Tomme Brebis 250g",IF('Tableau (3)'!PQ34=9,"9 Tomme Brebis 250g",IF('Tableau (3)'!PQ34=10,"10 Tomme Brebis 250g",IF('Tableau (3)'!PQ34&gt;10,"!!!!!!!!!!!!!!","")))))))))))</f>
        <v/>
      </c>
      <c r="PO15" s="13" t="str">
        <f>IF('Tableau (3)'!PS13=1,"1 Comté 24M 500g",IF('Tableau (3)'!PS13=2,"2 Comté 24M 500g",IF('Tableau (3)'!PS13=3,"3 Comté 24M 500g",IF('Tableau (3)'!PS13=4,"4 Comté 24M 500g",IF('Tableau (3)'!PS13=5,"5 Comté 24M 500g",IF('Tableau (3)'!PS13=6,"6 Comté 24M 500g",IF('Tableau (3)'!PS13=7,"7 Comté 24M 500g",IF('Tableau (3)'!PS13=8,"8 Comté 24M 500g",IF('Tableau (3)'!PS13=9,"9 Comté 24M 500g",IF('Tableau (3)'!PS13=10,"10 Comté 24M 500g",IF('Tableau (3)'!PS13&gt;10,"!!!!!!!!!!!!!!","")))))))))))</f>
        <v/>
      </c>
      <c r="PP15" s="14" t="str">
        <f>IF('Tableau (3)'!PS34=1,"1 Tomme Brebis 250g",IF('Tableau (3)'!PS34=2,"2 Tomme Brebis 250g",IF('Tableau (3)'!PS34=3,"3 Tomme Brebis 250g",IF('Tableau (3)'!PS34=4,"4 Tomme Brebis 250g",IF('Tableau (3)'!PS34=5,"5 Tomme Brebis 250g",IF('Tableau (3)'!PS34=6,"6 Tomme Brebis 250g",IF('Tableau (3)'!PS34=7,"7 Tomme Brebis 250g",IF('Tableau (3)'!PS34=8,"8 Tomme Brebis 250g",IF('Tableau (3)'!PS34=9,"9 Tomme Brebis 250g",IF('Tableau (3)'!PS34=10,"10 Tomme Brebis 250g",IF('Tableau (3)'!PS34&gt;10,"!!!!!!!!!!!!!!","")))))))))))</f>
        <v/>
      </c>
      <c r="PQ15" s="13" t="str">
        <f>IF('Tableau (3)'!PU13=1,"1 Comté 24M 500g",IF('Tableau (3)'!PU13=2,"2 Comté 24M 500g",IF('Tableau (3)'!PU13=3,"3 Comté 24M 500g",IF('Tableau (3)'!PU13=4,"4 Comté 24M 500g",IF('Tableau (3)'!PU13=5,"5 Comté 24M 500g",IF('Tableau (3)'!PU13=6,"6 Comté 24M 500g",IF('Tableau (3)'!PU13=7,"7 Comté 24M 500g",IF('Tableau (3)'!PU13=8,"8 Comté 24M 500g",IF('Tableau (3)'!PU13=9,"9 Comté 24M 500g",IF('Tableau (3)'!PU13=10,"10 Comté 24M 500g",IF('Tableau (3)'!PU13&gt;10,"!!!!!!!!!!!!!!","")))))))))))</f>
        <v/>
      </c>
      <c r="PR15" s="14" t="str">
        <f>IF('Tableau (3)'!PU34=1,"1 Tomme Brebis 250g",IF('Tableau (3)'!PU34=2,"2 Tomme Brebis 250g",IF('Tableau (3)'!PU34=3,"3 Tomme Brebis 250g",IF('Tableau (3)'!PU34=4,"4 Tomme Brebis 250g",IF('Tableau (3)'!PU34=5,"5 Tomme Brebis 250g",IF('Tableau (3)'!PU34=6,"6 Tomme Brebis 250g",IF('Tableau (3)'!PU34=7,"7 Tomme Brebis 250g",IF('Tableau (3)'!PU34=8,"8 Tomme Brebis 250g",IF('Tableau (3)'!PU34=9,"9 Tomme Brebis 250g",IF('Tableau (3)'!PU34=10,"10 Tomme Brebis 250g",IF('Tableau (3)'!PU34&gt;10,"!!!!!!!!!!!!!!","")))))))))))</f>
        <v/>
      </c>
      <c r="PS15" s="13" t="str">
        <f>IF('Tableau (3)'!PW13=1,"1 Comté 24M 500g",IF('Tableau (3)'!PW13=2,"2 Comté 24M 500g",IF('Tableau (3)'!PW13=3,"3 Comté 24M 500g",IF('Tableau (3)'!PW13=4,"4 Comté 24M 500g",IF('Tableau (3)'!PW13=5,"5 Comté 24M 500g",IF('Tableau (3)'!PW13=6,"6 Comté 24M 500g",IF('Tableau (3)'!PW13=7,"7 Comté 24M 500g",IF('Tableau (3)'!PW13=8,"8 Comté 24M 500g",IF('Tableau (3)'!PW13=9,"9 Comté 24M 500g",IF('Tableau (3)'!PW13=10,"10 Comté 24M 500g",IF('Tableau (3)'!PW13&gt;10,"!!!!!!!!!!!!!!","")))))))))))</f>
        <v/>
      </c>
      <c r="PT15" s="14" t="str">
        <f>IF('Tableau (3)'!PW34=1,"1 Tomme Brebis 250g",IF('Tableau (3)'!PW34=2,"2 Tomme Brebis 250g",IF('Tableau (3)'!PW34=3,"3 Tomme Brebis 250g",IF('Tableau (3)'!PW34=4,"4 Tomme Brebis 250g",IF('Tableau (3)'!PW34=5,"5 Tomme Brebis 250g",IF('Tableau (3)'!PW34=6,"6 Tomme Brebis 250g",IF('Tableau (3)'!PW34=7,"7 Tomme Brebis 250g",IF('Tableau (3)'!PW34=8,"8 Tomme Brebis 250g",IF('Tableau (3)'!PW34=9,"9 Tomme Brebis 250g",IF('Tableau (3)'!PW34=10,"10 Tomme Brebis 250g",IF('Tableau (3)'!PW34&gt;10,"!!!!!!!!!!!!!!","")))))))))))</f>
        <v/>
      </c>
      <c r="PU15" s="13" t="str">
        <f>IF('Tableau (3)'!PY13=1,"1 Comté 24M 500g",IF('Tableau (3)'!PY13=2,"2 Comté 24M 500g",IF('Tableau (3)'!PY13=3,"3 Comté 24M 500g",IF('Tableau (3)'!PY13=4,"4 Comté 24M 500g",IF('Tableau (3)'!PY13=5,"5 Comté 24M 500g",IF('Tableau (3)'!PY13=6,"6 Comté 24M 500g",IF('Tableau (3)'!PY13=7,"7 Comté 24M 500g",IF('Tableau (3)'!PY13=8,"8 Comté 24M 500g",IF('Tableau (3)'!PY13=9,"9 Comté 24M 500g",IF('Tableau (3)'!PY13=10,"10 Comté 24M 500g",IF('Tableau (3)'!PY13&gt;10,"!!!!!!!!!!!!!!","")))))))))))</f>
        <v/>
      </c>
      <c r="PV15" s="14" t="str">
        <f>IF('Tableau (3)'!PY34=1,"1 Tomme Brebis 250g",IF('Tableau (3)'!PY34=2,"2 Tomme Brebis 250g",IF('Tableau (3)'!PY34=3,"3 Tomme Brebis 250g",IF('Tableau (3)'!PY34=4,"4 Tomme Brebis 250g",IF('Tableau (3)'!PY34=5,"5 Tomme Brebis 250g",IF('Tableau (3)'!PY34=6,"6 Tomme Brebis 250g",IF('Tableau (3)'!PY34=7,"7 Tomme Brebis 250g",IF('Tableau (3)'!PY34=8,"8 Tomme Brebis 250g",IF('Tableau (3)'!PY34=9,"9 Tomme Brebis 250g",IF('Tableau (3)'!PY34=10,"10 Tomme Brebis 250g",IF('Tableau (3)'!PY34&gt;10,"!!!!!!!!!!!!!!","")))))))))))</f>
        <v/>
      </c>
      <c r="PW15" s="13" t="str">
        <f>IF('Tableau (3)'!QA13=1,"1 Comté 24M 500g",IF('Tableau (3)'!QA13=2,"2 Comté 24M 500g",IF('Tableau (3)'!QA13=3,"3 Comté 24M 500g",IF('Tableau (3)'!QA13=4,"4 Comté 24M 500g",IF('Tableau (3)'!QA13=5,"5 Comté 24M 500g",IF('Tableau (3)'!QA13=6,"6 Comté 24M 500g",IF('Tableau (3)'!QA13=7,"7 Comté 24M 500g",IF('Tableau (3)'!QA13=8,"8 Comté 24M 500g",IF('Tableau (3)'!QA13=9,"9 Comté 24M 500g",IF('Tableau (3)'!QA13=10,"10 Comté 24M 500g",IF('Tableau (3)'!QA13&gt;10,"!!!!!!!!!!!!!!","")))))))))))</f>
        <v/>
      </c>
      <c r="PX15" s="14" t="str">
        <f>IF('Tableau (3)'!QA34=1,"1 Tomme Brebis 250g",IF('Tableau (3)'!QA34=2,"2 Tomme Brebis 250g",IF('Tableau (3)'!QA34=3,"3 Tomme Brebis 250g",IF('Tableau (3)'!QA34=4,"4 Tomme Brebis 250g",IF('Tableau (3)'!QA34=5,"5 Tomme Brebis 250g",IF('Tableau (3)'!QA34=6,"6 Tomme Brebis 250g",IF('Tableau (3)'!QA34=7,"7 Tomme Brebis 250g",IF('Tableau (3)'!QA34=8,"8 Tomme Brebis 250g",IF('Tableau (3)'!QA34=9,"9 Tomme Brebis 250g",IF('Tableau (3)'!QA34=10,"10 Tomme Brebis 250g",IF('Tableau (3)'!QA34&gt;10,"!!!!!!!!!!!!!!","")))))))))))</f>
        <v/>
      </c>
      <c r="PY15" s="13" t="str">
        <f>IF('Tableau (3)'!QC13=1,"1 Comté 24M 500g",IF('Tableau (3)'!QC13=2,"2 Comté 24M 500g",IF('Tableau (3)'!QC13=3,"3 Comté 24M 500g",IF('Tableau (3)'!QC13=4,"4 Comté 24M 500g",IF('Tableau (3)'!QC13=5,"5 Comté 24M 500g",IF('Tableau (3)'!QC13=6,"6 Comté 24M 500g",IF('Tableau (3)'!QC13=7,"7 Comté 24M 500g",IF('Tableau (3)'!QC13=8,"8 Comté 24M 500g",IF('Tableau (3)'!QC13=9,"9 Comté 24M 500g",IF('Tableau (3)'!QC13=10,"10 Comté 24M 500g",IF('Tableau (3)'!QC13&gt;10,"!!!!!!!!!!!!!!","")))))))))))</f>
        <v/>
      </c>
      <c r="PZ15" s="14" t="str">
        <f>IF('Tableau (3)'!QC34=1,"1 Tomme Brebis 250g",IF('Tableau (3)'!QC34=2,"2 Tomme Brebis 250g",IF('Tableau (3)'!QC34=3,"3 Tomme Brebis 250g",IF('Tableau (3)'!QC34=4,"4 Tomme Brebis 250g",IF('Tableau (3)'!QC34=5,"5 Tomme Brebis 250g",IF('Tableau (3)'!QC34=6,"6 Tomme Brebis 250g",IF('Tableau (3)'!QC34=7,"7 Tomme Brebis 250g",IF('Tableau (3)'!QC34=8,"8 Tomme Brebis 250g",IF('Tableau (3)'!QC34=9,"9 Tomme Brebis 250g",IF('Tableau (3)'!QC34=10,"10 Tomme Brebis 250g",IF('Tableau (3)'!QC34&gt;10,"!!!!!!!!!!!!!!","")))))))))))</f>
        <v/>
      </c>
      <c r="QA15" s="13" t="str">
        <f>IF('Tableau (3)'!QE13=1,"1 Comté 24M 500g",IF('Tableau (3)'!QE13=2,"2 Comté 24M 500g",IF('Tableau (3)'!QE13=3,"3 Comté 24M 500g",IF('Tableau (3)'!QE13=4,"4 Comté 24M 500g",IF('Tableau (3)'!QE13=5,"5 Comté 24M 500g",IF('Tableau (3)'!QE13=6,"6 Comté 24M 500g",IF('Tableau (3)'!QE13=7,"7 Comté 24M 500g",IF('Tableau (3)'!QE13=8,"8 Comté 24M 500g",IF('Tableau (3)'!QE13=9,"9 Comté 24M 500g",IF('Tableau (3)'!QE13=10,"10 Comté 24M 500g",IF('Tableau (3)'!QE13&gt;10,"!!!!!!!!!!!!!!","")))))))))))</f>
        <v/>
      </c>
      <c r="QB15" s="14" t="str">
        <f>IF('Tableau (3)'!QE34=1,"1 Tomme Brebis 250g",IF('Tableau (3)'!QE34=2,"2 Tomme Brebis 250g",IF('Tableau (3)'!QE34=3,"3 Tomme Brebis 250g",IF('Tableau (3)'!QE34=4,"4 Tomme Brebis 250g",IF('Tableau (3)'!QE34=5,"5 Tomme Brebis 250g",IF('Tableau (3)'!QE34=6,"6 Tomme Brebis 250g",IF('Tableau (3)'!QE34=7,"7 Tomme Brebis 250g",IF('Tableau (3)'!QE34=8,"8 Tomme Brebis 250g",IF('Tableau (3)'!QE34=9,"9 Tomme Brebis 250g",IF('Tableau (3)'!QE34=10,"10 Tomme Brebis 250g",IF('Tableau (3)'!QE34&gt;10,"!!!!!!!!!!!!!!","")))))))))))</f>
        <v/>
      </c>
      <c r="QC15" s="13" t="str">
        <f>IF('Tableau (3)'!QG13=1,"1 Comté 24M 500g",IF('Tableau (3)'!QG13=2,"2 Comté 24M 500g",IF('Tableau (3)'!QG13=3,"3 Comté 24M 500g",IF('Tableau (3)'!QG13=4,"4 Comté 24M 500g",IF('Tableau (3)'!QG13=5,"5 Comté 24M 500g",IF('Tableau (3)'!QG13=6,"6 Comté 24M 500g",IF('Tableau (3)'!QG13=7,"7 Comté 24M 500g",IF('Tableau (3)'!QG13=8,"8 Comté 24M 500g",IF('Tableau (3)'!QG13=9,"9 Comté 24M 500g",IF('Tableau (3)'!QG13=10,"10 Comté 24M 500g",IF('Tableau (3)'!QG13&gt;10,"!!!!!!!!!!!!!!","")))))))))))</f>
        <v/>
      </c>
      <c r="QD15" s="14" t="str">
        <f>IF('Tableau (3)'!QG34=1,"1 Tomme Brebis 250g",IF('Tableau (3)'!QG34=2,"2 Tomme Brebis 250g",IF('Tableau (3)'!QG34=3,"3 Tomme Brebis 250g",IF('Tableau (3)'!QG34=4,"4 Tomme Brebis 250g",IF('Tableau (3)'!QG34=5,"5 Tomme Brebis 250g",IF('Tableau (3)'!QG34=6,"6 Tomme Brebis 250g",IF('Tableau (3)'!QG34=7,"7 Tomme Brebis 250g",IF('Tableau (3)'!QG34=8,"8 Tomme Brebis 250g",IF('Tableau (3)'!QG34=9,"9 Tomme Brebis 250g",IF('Tableau (3)'!QG34=10,"10 Tomme Brebis 250g",IF('Tableau (3)'!QG34&gt;10,"!!!!!!!!!!!!!!","")))))))))))</f>
        <v/>
      </c>
      <c r="QE15" s="13" t="str">
        <f>IF('Tableau (3)'!QI13=1,"1 Comté 24M 500g",IF('Tableau (3)'!QI13=2,"2 Comté 24M 500g",IF('Tableau (3)'!QI13=3,"3 Comté 24M 500g",IF('Tableau (3)'!QI13=4,"4 Comté 24M 500g",IF('Tableau (3)'!QI13=5,"5 Comté 24M 500g",IF('Tableau (3)'!QI13=6,"6 Comté 24M 500g",IF('Tableau (3)'!QI13=7,"7 Comté 24M 500g",IF('Tableau (3)'!QI13=8,"8 Comté 24M 500g",IF('Tableau (3)'!QI13=9,"9 Comté 24M 500g",IF('Tableau (3)'!QI13=10,"10 Comté 24M 500g",IF('Tableau (3)'!QI13&gt;10,"!!!!!!!!!!!!!!","")))))))))))</f>
        <v/>
      </c>
      <c r="QF15" s="14" t="str">
        <f>IF('Tableau (3)'!QI34=1,"1 Tomme Brebis 250g",IF('Tableau (3)'!QI34=2,"2 Tomme Brebis 250g",IF('Tableau (3)'!QI34=3,"3 Tomme Brebis 250g",IF('Tableau (3)'!QI34=4,"4 Tomme Brebis 250g",IF('Tableau (3)'!QI34=5,"5 Tomme Brebis 250g",IF('Tableau (3)'!QI34=6,"6 Tomme Brebis 250g",IF('Tableau (3)'!QI34=7,"7 Tomme Brebis 250g",IF('Tableau (3)'!QI34=8,"8 Tomme Brebis 250g",IF('Tableau (3)'!QI34=9,"9 Tomme Brebis 250g",IF('Tableau (3)'!QI34=10,"10 Tomme Brebis 250g",IF('Tableau (3)'!QI34&gt;10,"!!!!!!!!!!!!!!","")))))))))))</f>
        <v/>
      </c>
      <c r="QG15" s="13" t="str">
        <f>IF('Tableau (3)'!QK13=1,"1 Comté 24M 500g",IF('Tableau (3)'!QK13=2,"2 Comté 24M 500g",IF('Tableau (3)'!QK13=3,"3 Comté 24M 500g",IF('Tableau (3)'!QK13=4,"4 Comté 24M 500g",IF('Tableau (3)'!QK13=5,"5 Comté 24M 500g",IF('Tableau (3)'!QK13=6,"6 Comté 24M 500g",IF('Tableau (3)'!QK13=7,"7 Comté 24M 500g",IF('Tableau (3)'!QK13=8,"8 Comté 24M 500g",IF('Tableau (3)'!QK13=9,"9 Comté 24M 500g",IF('Tableau (3)'!QK13=10,"10 Comté 24M 500g",IF('Tableau (3)'!QK13&gt;10,"!!!!!!!!!!!!!!","")))))))))))</f>
        <v/>
      </c>
      <c r="QH15" s="14" t="str">
        <f>IF('Tableau (3)'!QK34=1,"1 Tomme Brebis 250g",IF('Tableau (3)'!QK34=2,"2 Tomme Brebis 250g",IF('Tableau (3)'!QK34=3,"3 Tomme Brebis 250g",IF('Tableau (3)'!QK34=4,"4 Tomme Brebis 250g",IF('Tableau (3)'!QK34=5,"5 Tomme Brebis 250g",IF('Tableau (3)'!QK34=6,"6 Tomme Brebis 250g",IF('Tableau (3)'!QK34=7,"7 Tomme Brebis 250g",IF('Tableau (3)'!QK34=8,"8 Tomme Brebis 250g",IF('Tableau (3)'!QK34=9,"9 Tomme Brebis 250g",IF('Tableau (3)'!QK34=10,"10 Tomme Brebis 250g",IF('Tableau (3)'!QK34&gt;10,"!!!!!!!!!!!!!!","")))))))))))</f>
        <v/>
      </c>
      <c r="QI15" s="13" t="str">
        <f>IF('Tableau (3)'!QM13=1,"1 Comté 24M 500g",IF('Tableau (3)'!QM13=2,"2 Comté 24M 500g",IF('Tableau (3)'!QM13=3,"3 Comté 24M 500g",IF('Tableau (3)'!QM13=4,"4 Comté 24M 500g",IF('Tableau (3)'!QM13=5,"5 Comté 24M 500g",IF('Tableau (3)'!QM13=6,"6 Comté 24M 500g",IF('Tableau (3)'!QM13=7,"7 Comté 24M 500g",IF('Tableau (3)'!QM13=8,"8 Comté 24M 500g",IF('Tableau (3)'!QM13=9,"9 Comté 24M 500g",IF('Tableau (3)'!QM13=10,"10 Comté 24M 500g",IF('Tableau (3)'!QM13&gt;10,"!!!!!!!!!!!!!!","")))))))))))</f>
        <v/>
      </c>
      <c r="QJ15" s="14" t="str">
        <f>IF('Tableau (3)'!QM34=1,"1 Tomme Brebis 250g",IF('Tableau (3)'!QM34=2,"2 Tomme Brebis 250g",IF('Tableau (3)'!QM34=3,"3 Tomme Brebis 250g",IF('Tableau (3)'!QM34=4,"4 Tomme Brebis 250g",IF('Tableau (3)'!QM34=5,"5 Tomme Brebis 250g",IF('Tableau (3)'!QM34=6,"6 Tomme Brebis 250g",IF('Tableau (3)'!QM34=7,"7 Tomme Brebis 250g",IF('Tableau (3)'!QM34=8,"8 Tomme Brebis 250g",IF('Tableau (3)'!QM34=9,"9 Tomme Brebis 250g",IF('Tableau (3)'!QM34=10,"10 Tomme Brebis 250g",IF('Tableau (3)'!QM34&gt;10,"!!!!!!!!!!!!!!","")))))))))))</f>
        <v/>
      </c>
      <c r="QK15" s="13" t="str">
        <f>IF('Tableau (3)'!QO13=1,"1 Comté 24M 500g",IF('Tableau (3)'!QO13=2,"2 Comté 24M 500g",IF('Tableau (3)'!QO13=3,"3 Comté 24M 500g",IF('Tableau (3)'!QO13=4,"4 Comté 24M 500g",IF('Tableau (3)'!QO13=5,"5 Comté 24M 500g",IF('Tableau (3)'!QO13=6,"6 Comté 24M 500g",IF('Tableau (3)'!QO13=7,"7 Comté 24M 500g",IF('Tableau (3)'!QO13=8,"8 Comté 24M 500g",IF('Tableau (3)'!QO13=9,"9 Comté 24M 500g",IF('Tableau (3)'!QO13=10,"10 Comté 24M 500g",IF('Tableau (3)'!QO13&gt;10,"!!!!!!!!!!!!!!","")))))))))))</f>
        <v/>
      </c>
      <c r="QL15" s="14" t="str">
        <f>IF('Tableau (3)'!QO34=1,"1 Tomme Brebis 250g",IF('Tableau (3)'!QO34=2,"2 Tomme Brebis 250g",IF('Tableau (3)'!QO34=3,"3 Tomme Brebis 250g",IF('Tableau (3)'!QO34=4,"4 Tomme Brebis 250g",IF('Tableau (3)'!QO34=5,"5 Tomme Brebis 250g",IF('Tableau (3)'!QO34=6,"6 Tomme Brebis 250g",IF('Tableau (3)'!QO34=7,"7 Tomme Brebis 250g",IF('Tableau (3)'!QO34=8,"8 Tomme Brebis 250g",IF('Tableau (3)'!QO34=9,"9 Tomme Brebis 250g",IF('Tableau (3)'!QO34=10,"10 Tomme Brebis 250g",IF('Tableau (3)'!QO34&gt;10,"!!!!!!!!!!!!!!","")))))))))))</f>
        <v/>
      </c>
      <c r="QM15" s="13" t="str">
        <f>IF('Tableau (3)'!QQ13=1,"1 Comté 24M 500g",IF('Tableau (3)'!QQ13=2,"2 Comté 24M 500g",IF('Tableau (3)'!QQ13=3,"3 Comté 24M 500g",IF('Tableau (3)'!QQ13=4,"4 Comté 24M 500g",IF('Tableau (3)'!QQ13=5,"5 Comté 24M 500g",IF('Tableau (3)'!QQ13=6,"6 Comté 24M 500g",IF('Tableau (3)'!QQ13=7,"7 Comté 24M 500g",IF('Tableau (3)'!QQ13=8,"8 Comté 24M 500g",IF('Tableau (3)'!QQ13=9,"9 Comté 24M 500g",IF('Tableau (3)'!QQ13=10,"10 Comté 24M 500g",IF('Tableau (3)'!QQ13&gt;10,"!!!!!!!!!!!!!!","")))))))))))</f>
        <v/>
      </c>
      <c r="QN15" s="14" t="str">
        <f>IF('Tableau (3)'!QQ34=1,"1 Tomme Brebis 250g",IF('Tableau (3)'!QQ34=2,"2 Tomme Brebis 250g",IF('Tableau (3)'!QQ34=3,"3 Tomme Brebis 250g",IF('Tableau (3)'!QQ34=4,"4 Tomme Brebis 250g",IF('Tableau (3)'!QQ34=5,"5 Tomme Brebis 250g",IF('Tableau (3)'!QQ34=6,"6 Tomme Brebis 250g",IF('Tableau (3)'!QQ34=7,"7 Tomme Brebis 250g",IF('Tableau (3)'!QQ34=8,"8 Tomme Brebis 250g",IF('Tableau (3)'!QQ34=9,"9 Tomme Brebis 250g",IF('Tableau (3)'!QQ34=10,"10 Tomme Brebis 250g",IF('Tableau (3)'!QQ34&gt;10,"!!!!!!!!!!!!!!","")))))))))))</f>
        <v/>
      </c>
      <c r="QO15" s="13" t="str">
        <f>IF('Tableau (3)'!QS13=1,"1 Comté 24M 500g",IF('Tableau (3)'!QS13=2,"2 Comté 24M 500g",IF('Tableau (3)'!QS13=3,"3 Comté 24M 500g",IF('Tableau (3)'!QS13=4,"4 Comté 24M 500g",IF('Tableau (3)'!QS13=5,"5 Comté 24M 500g",IF('Tableau (3)'!QS13=6,"6 Comté 24M 500g",IF('Tableau (3)'!QS13=7,"7 Comté 24M 500g",IF('Tableau (3)'!QS13=8,"8 Comté 24M 500g",IF('Tableau (3)'!QS13=9,"9 Comté 24M 500g",IF('Tableau (3)'!QS13=10,"10 Comté 24M 500g",IF('Tableau (3)'!QS13&gt;10,"!!!!!!!!!!!!!!","")))))))))))</f>
        <v/>
      </c>
      <c r="QP15" s="14" t="str">
        <f>IF('Tableau (3)'!QS34=1,"1 Tomme Brebis 250g",IF('Tableau (3)'!QS34=2,"2 Tomme Brebis 250g",IF('Tableau (3)'!QS34=3,"3 Tomme Brebis 250g",IF('Tableau (3)'!QS34=4,"4 Tomme Brebis 250g",IF('Tableau (3)'!QS34=5,"5 Tomme Brebis 250g",IF('Tableau (3)'!QS34=6,"6 Tomme Brebis 250g",IF('Tableau (3)'!QS34=7,"7 Tomme Brebis 250g",IF('Tableau (3)'!QS34=8,"8 Tomme Brebis 250g",IF('Tableau (3)'!QS34=9,"9 Tomme Brebis 250g",IF('Tableau (3)'!QS34=10,"10 Tomme Brebis 250g",IF('Tableau (3)'!QS34&gt;10,"!!!!!!!!!!!!!!","")))))))))))</f>
        <v/>
      </c>
      <c r="QQ15" s="13" t="str">
        <f>IF('Tableau (3)'!QU13=1,"1 Comté 24M 500g",IF('Tableau (3)'!QU13=2,"2 Comté 24M 500g",IF('Tableau (3)'!QU13=3,"3 Comté 24M 500g",IF('Tableau (3)'!QU13=4,"4 Comté 24M 500g",IF('Tableau (3)'!QU13=5,"5 Comté 24M 500g",IF('Tableau (3)'!QU13=6,"6 Comté 24M 500g",IF('Tableau (3)'!QU13=7,"7 Comté 24M 500g",IF('Tableau (3)'!QU13=8,"8 Comté 24M 500g",IF('Tableau (3)'!QU13=9,"9 Comté 24M 500g",IF('Tableau (3)'!QU13=10,"10 Comté 24M 500g",IF('Tableau (3)'!QU13&gt;10,"!!!!!!!!!!!!!!","")))))))))))</f>
        <v/>
      </c>
      <c r="QR15" s="14" t="str">
        <f>IF('Tableau (3)'!QU34=1,"1 Tomme Brebis 250g",IF('Tableau (3)'!QU34=2,"2 Tomme Brebis 250g",IF('Tableau (3)'!QU34=3,"3 Tomme Brebis 250g",IF('Tableau (3)'!QU34=4,"4 Tomme Brebis 250g",IF('Tableau (3)'!QU34=5,"5 Tomme Brebis 250g",IF('Tableau (3)'!QU34=6,"6 Tomme Brebis 250g",IF('Tableau (3)'!QU34=7,"7 Tomme Brebis 250g",IF('Tableau (3)'!QU34=8,"8 Tomme Brebis 250g",IF('Tableau (3)'!QU34=9,"9 Tomme Brebis 250g",IF('Tableau (3)'!QU34=10,"10 Tomme Brebis 250g",IF('Tableau (3)'!QU34&gt;10,"!!!!!!!!!!!!!!","")))))))))))</f>
        <v/>
      </c>
      <c r="QS15" s="13" t="str">
        <f>IF('Tableau (3)'!QW13=1,"1 Comté 24M 500g",IF('Tableau (3)'!QW13=2,"2 Comté 24M 500g",IF('Tableau (3)'!QW13=3,"3 Comté 24M 500g",IF('Tableau (3)'!QW13=4,"4 Comté 24M 500g",IF('Tableau (3)'!QW13=5,"5 Comté 24M 500g",IF('Tableau (3)'!QW13=6,"6 Comté 24M 500g",IF('Tableau (3)'!QW13=7,"7 Comté 24M 500g",IF('Tableau (3)'!QW13=8,"8 Comté 24M 500g",IF('Tableau (3)'!QW13=9,"9 Comté 24M 500g",IF('Tableau (3)'!QW13=10,"10 Comté 24M 500g",IF('Tableau (3)'!QW13&gt;10,"!!!!!!!!!!!!!!","")))))))))))</f>
        <v/>
      </c>
      <c r="QT15" s="14" t="str">
        <f>IF('Tableau (3)'!QW34=1,"1 Tomme Brebis 250g",IF('Tableau (3)'!QW34=2,"2 Tomme Brebis 250g",IF('Tableau (3)'!QW34=3,"3 Tomme Brebis 250g",IF('Tableau (3)'!QW34=4,"4 Tomme Brebis 250g",IF('Tableau (3)'!QW34=5,"5 Tomme Brebis 250g",IF('Tableau (3)'!QW34=6,"6 Tomme Brebis 250g",IF('Tableau (3)'!QW34=7,"7 Tomme Brebis 250g",IF('Tableau (3)'!QW34=8,"8 Tomme Brebis 250g",IF('Tableau (3)'!QW34=9,"9 Tomme Brebis 250g",IF('Tableau (3)'!QW34=10,"10 Tomme Brebis 250g",IF('Tableau (3)'!QW34&gt;10,"!!!!!!!!!!!!!!","")))))))))))</f>
        <v/>
      </c>
      <c r="QU15" s="13" t="str">
        <f>IF('Tableau (3)'!QY13=1,"1 Comté 24M 500g",IF('Tableau (3)'!QY13=2,"2 Comté 24M 500g",IF('Tableau (3)'!QY13=3,"3 Comté 24M 500g",IF('Tableau (3)'!QY13=4,"4 Comté 24M 500g",IF('Tableau (3)'!QY13=5,"5 Comté 24M 500g",IF('Tableau (3)'!QY13=6,"6 Comté 24M 500g",IF('Tableau (3)'!QY13=7,"7 Comté 24M 500g",IF('Tableau (3)'!QY13=8,"8 Comté 24M 500g",IF('Tableau (3)'!QY13=9,"9 Comté 24M 500g",IF('Tableau (3)'!QY13=10,"10 Comté 24M 500g",IF('Tableau (3)'!QY13&gt;10,"!!!!!!!!!!!!!!","")))))))))))</f>
        <v/>
      </c>
      <c r="QV15" s="14" t="str">
        <f>IF('Tableau (3)'!QY34=1,"1 Tomme Brebis 250g",IF('Tableau (3)'!QY34=2,"2 Tomme Brebis 250g",IF('Tableau (3)'!QY34=3,"3 Tomme Brebis 250g",IF('Tableau (3)'!QY34=4,"4 Tomme Brebis 250g",IF('Tableau (3)'!QY34=5,"5 Tomme Brebis 250g",IF('Tableau (3)'!QY34=6,"6 Tomme Brebis 250g",IF('Tableau (3)'!QY34=7,"7 Tomme Brebis 250g",IF('Tableau (3)'!QY34=8,"8 Tomme Brebis 250g",IF('Tableau (3)'!QY34=9,"9 Tomme Brebis 250g",IF('Tableau (3)'!QY34=10,"10 Tomme Brebis 250g",IF('Tableau (3)'!QY34&gt;10,"!!!!!!!!!!!!!!","")))))))))))</f>
        <v/>
      </c>
      <c r="QW15" s="13" t="str">
        <f>IF('Tableau (3)'!RA13=1,"1 Comté 24M 500g",IF('Tableau (3)'!RA13=2,"2 Comté 24M 500g",IF('Tableau (3)'!RA13=3,"3 Comté 24M 500g",IF('Tableau (3)'!RA13=4,"4 Comté 24M 500g",IF('Tableau (3)'!RA13=5,"5 Comté 24M 500g",IF('Tableau (3)'!RA13=6,"6 Comté 24M 500g",IF('Tableau (3)'!RA13=7,"7 Comté 24M 500g",IF('Tableau (3)'!RA13=8,"8 Comté 24M 500g",IF('Tableau (3)'!RA13=9,"9 Comté 24M 500g",IF('Tableau (3)'!RA13=10,"10 Comté 24M 500g",IF('Tableau (3)'!RA13&gt;10,"!!!!!!!!!!!!!!","")))))))))))</f>
        <v/>
      </c>
      <c r="QX15" s="14" t="str">
        <f>IF('Tableau (3)'!RA34=1,"1 Tomme Brebis 250g",IF('Tableau (3)'!RA34=2,"2 Tomme Brebis 250g",IF('Tableau (3)'!RA34=3,"3 Tomme Brebis 250g",IF('Tableau (3)'!RA34=4,"4 Tomme Brebis 250g",IF('Tableau (3)'!RA34=5,"5 Tomme Brebis 250g",IF('Tableau (3)'!RA34=6,"6 Tomme Brebis 250g",IF('Tableau (3)'!RA34=7,"7 Tomme Brebis 250g",IF('Tableau (3)'!RA34=8,"8 Tomme Brebis 250g",IF('Tableau (3)'!RA34=9,"9 Tomme Brebis 250g",IF('Tableau (3)'!RA34=10,"10 Tomme Brebis 250g",IF('Tableau (3)'!RA34&gt;10,"!!!!!!!!!!!!!!","")))))))))))</f>
        <v/>
      </c>
      <c r="QY15" s="13" t="str">
        <f>IF('Tableau (3)'!RC13=1,"1 Comté 24M 500g",IF('Tableau (3)'!RC13=2,"2 Comté 24M 500g",IF('Tableau (3)'!RC13=3,"3 Comté 24M 500g",IF('Tableau (3)'!RC13=4,"4 Comté 24M 500g",IF('Tableau (3)'!RC13=5,"5 Comté 24M 500g",IF('Tableau (3)'!RC13=6,"6 Comté 24M 500g",IF('Tableau (3)'!RC13=7,"7 Comté 24M 500g",IF('Tableau (3)'!RC13=8,"8 Comté 24M 500g",IF('Tableau (3)'!RC13=9,"9 Comté 24M 500g",IF('Tableau (3)'!RC13=10,"10 Comté 24M 500g",IF('Tableau (3)'!RC13&gt;10,"!!!!!!!!!!!!!!","")))))))))))</f>
        <v/>
      </c>
      <c r="QZ15" s="14" t="str">
        <f>IF('Tableau (3)'!RC34=1,"1 Tomme Brebis 250g",IF('Tableau (3)'!RC34=2,"2 Tomme Brebis 250g",IF('Tableau (3)'!RC34=3,"3 Tomme Brebis 250g",IF('Tableau (3)'!RC34=4,"4 Tomme Brebis 250g",IF('Tableau (3)'!RC34=5,"5 Tomme Brebis 250g",IF('Tableau (3)'!RC34=6,"6 Tomme Brebis 250g",IF('Tableau (3)'!RC34=7,"7 Tomme Brebis 250g",IF('Tableau (3)'!RC34=8,"8 Tomme Brebis 250g",IF('Tableau (3)'!RC34=9,"9 Tomme Brebis 250g",IF('Tableau (3)'!RC34=10,"10 Tomme Brebis 250g",IF('Tableau (3)'!RC34&gt;10,"!!!!!!!!!!!!!!","")))))))))))</f>
        <v/>
      </c>
      <c r="RA15" s="13" t="str">
        <f>IF('Tableau (3)'!RE13=1,"1 Comté 24M 500g",IF('Tableau (3)'!RE13=2,"2 Comté 24M 500g",IF('Tableau (3)'!RE13=3,"3 Comté 24M 500g",IF('Tableau (3)'!RE13=4,"4 Comté 24M 500g",IF('Tableau (3)'!RE13=5,"5 Comté 24M 500g",IF('Tableau (3)'!RE13=6,"6 Comté 24M 500g",IF('Tableau (3)'!RE13=7,"7 Comté 24M 500g",IF('Tableau (3)'!RE13=8,"8 Comté 24M 500g",IF('Tableau (3)'!RE13=9,"9 Comté 24M 500g",IF('Tableau (3)'!RE13=10,"10 Comté 24M 500g",IF('Tableau (3)'!RE13&gt;10,"!!!!!!!!!!!!!!","")))))))))))</f>
        <v/>
      </c>
      <c r="RB15" s="14" t="str">
        <f>IF('Tableau (3)'!RE34=1,"1 Tomme Brebis 250g",IF('Tableau (3)'!RE34=2,"2 Tomme Brebis 250g",IF('Tableau (3)'!RE34=3,"3 Tomme Brebis 250g",IF('Tableau (3)'!RE34=4,"4 Tomme Brebis 250g",IF('Tableau (3)'!RE34=5,"5 Tomme Brebis 250g",IF('Tableau (3)'!RE34=6,"6 Tomme Brebis 250g",IF('Tableau (3)'!RE34=7,"7 Tomme Brebis 250g",IF('Tableau (3)'!RE34=8,"8 Tomme Brebis 250g",IF('Tableau (3)'!RE34=9,"9 Tomme Brebis 250g",IF('Tableau (3)'!RE34=10,"10 Tomme Brebis 250g",IF('Tableau (3)'!RE34&gt;10,"!!!!!!!!!!!!!!","")))))))))))</f>
        <v/>
      </c>
      <c r="RC15" s="13" t="str">
        <f>IF('Tableau (3)'!RG13=1,"1 Comté 24M 500g",IF('Tableau (3)'!RG13=2,"2 Comté 24M 500g",IF('Tableau (3)'!RG13=3,"3 Comté 24M 500g",IF('Tableau (3)'!RG13=4,"4 Comté 24M 500g",IF('Tableau (3)'!RG13=5,"5 Comté 24M 500g",IF('Tableau (3)'!RG13=6,"6 Comté 24M 500g",IF('Tableau (3)'!RG13=7,"7 Comté 24M 500g",IF('Tableau (3)'!RG13=8,"8 Comté 24M 500g",IF('Tableau (3)'!RG13=9,"9 Comté 24M 500g",IF('Tableau (3)'!RG13=10,"10 Comté 24M 500g",IF('Tableau (3)'!RG13&gt;10,"!!!!!!!!!!!!!!","")))))))))))</f>
        <v/>
      </c>
      <c r="RD15" s="14" t="str">
        <f>IF('Tableau (3)'!RG34=1,"1 Tomme Brebis 250g",IF('Tableau (3)'!RG34=2,"2 Tomme Brebis 250g",IF('Tableau (3)'!RG34=3,"3 Tomme Brebis 250g",IF('Tableau (3)'!RG34=4,"4 Tomme Brebis 250g",IF('Tableau (3)'!RG34=5,"5 Tomme Brebis 250g",IF('Tableau (3)'!RG34=6,"6 Tomme Brebis 250g",IF('Tableau (3)'!RG34=7,"7 Tomme Brebis 250g",IF('Tableau (3)'!RG34=8,"8 Tomme Brebis 250g",IF('Tableau (3)'!RG34=9,"9 Tomme Brebis 250g",IF('Tableau (3)'!RG34=10,"10 Tomme Brebis 250g",IF('Tableau (3)'!RG34&gt;10,"!!!!!!!!!!!!!!","")))))))))))</f>
        <v/>
      </c>
      <c r="RE15" s="13" t="str">
        <f>IF('Tableau (3)'!RI13=1,"1 Comté 24M 500g",IF('Tableau (3)'!RI13=2,"2 Comté 24M 500g",IF('Tableau (3)'!RI13=3,"3 Comté 24M 500g",IF('Tableau (3)'!RI13=4,"4 Comté 24M 500g",IF('Tableau (3)'!RI13=5,"5 Comté 24M 500g",IF('Tableau (3)'!RI13=6,"6 Comté 24M 500g",IF('Tableau (3)'!RI13=7,"7 Comté 24M 500g",IF('Tableau (3)'!RI13=8,"8 Comté 24M 500g",IF('Tableau (3)'!RI13=9,"9 Comté 24M 500g",IF('Tableau (3)'!RI13=10,"10 Comté 24M 500g",IF('Tableau (3)'!RI13&gt;10,"!!!!!!!!!!!!!!","")))))))))))</f>
        <v/>
      </c>
      <c r="RF15" s="14" t="str">
        <f>IF('Tableau (3)'!RI34=1,"1 Tomme Brebis 250g",IF('Tableau (3)'!RI34=2,"2 Tomme Brebis 250g",IF('Tableau (3)'!RI34=3,"3 Tomme Brebis 250g",IF('Tableau (3)'!RI34=4,"4 Tomme Brebis 250g",IF('Tableau (3)'!RI34=5,"5 Tomme Brebis 250g",IF('Tableau (3)'!RI34=6,"6 Tomme Brebis 250g",IF('Tableau (3)'!RI34=7,"7 Tomme Brebis 250g",IF('Tableau (3)'!RI34=8,"8 Tomme Brebis 250g",IF('Tableau (3)'!RI34=9,"9 Tomme Brebis 250g",IF('Tableau (3)'!RI34=10,"10 Tomme Brebis 250g",IF('Tableau (3)'!RI34&gt;10,"!!!!!!!!!!!!!!","")))))))))))</f>
        <v/>
      </c>
      <c r="RG15" s="13" t="str">
        <f>IF('Tableau (3)'!RK13=1,"1 Comté 24M 500g",IF('Tableau (3)'!RK13=2,"2 Comté 24M 500g",IF('Tableau (3)'!RK13=3,"3 Comté 24M 500g",IF('Tableau (3)'!RK13=4,"4 Comté 24M 500g",IF('Tableau (3)'!RK13=5,"5 Comté 24M 500g",IF('Tableau (3)'!RK13=6,"6 Comté 24M 500g",IF('Tableau (3)'!RK13=7,"7 Comté 24M 500g",IF('Tableau (3)'!RK13=8,"8 Comté 24M 500g",IF('Tableau (3)'!RK13=9,"9 Comté 24M 500g",IF('Tableau (3)'!RK13=10,"10 Comté 24M 500g",IF('Tableau (3)'!RK13&gt;10,"!!!!!!!!!!!!!!","")))))))))))</f>
        <v/>
      </c>
      <c r="RH15" s="14" t="str">
        <f>IF('Tableau (3)'!RK34=1,"1 Tomme Brebis 250g",IF('Tableau (3)'!RK34=2,"2 Tomme Brebis 250g",IF('Tableau (3)'!RK34=3,"3 Tomme Brebis 250g",IF('Tableau (3)'!RK34=4,"4 Tomme Brebis 250g",IF('Tableau (3)'!RK34=5,"5 Tomme Brebis 250g",IF('Tableau (3)'!RK34=6,"6 Tomme Brebis 250g",IF('Tableau (3)'!RK34=7,"7 Tomme Brebis 250g",IF('Tableau (3)'!RK34=8,"8 Tomme Brebis 250g",IF('Tableau (3)'!RK34=9,"9 Tomme Brebis 250g",IF('Tableau (3)'!RK34=10,"10 Tomme Brebis 250g",IF('Tableau (3)'!RK34&gt;10,"!!!!!!!!!!!!!!","")))))))))))</f>
        <v/>
      </c>
      <c r="RI15" s="13" t="str">
        <f>IF('Tableau (3)'!RM13=1,"1 Comté 24M 500g",IF('Tableau (3)'!RM13=2,"2 Comté 24M 500g",IF('Tableau (3)'!RM13=3,"3 Comté 24M 500g",IF('Tableau (3)'!RM13=4,"4 Comté 24M 500g",IF('Tableau (3)'!RM13=5,"5 Comté 24M 500g",IF('Tableau (3)'!RM13=6,"6 Comté 24M 500g",IF('Tableau (3)'!RM13=7,"7 Comté 24M 500g",IF('Tableau (3)'!RM13=8,"8 Comté 24M 500g",IF('Tableau (3)'!RM13=9,"9 Comté 24M 500g",IF('Tableau (3)'!RM13=10,"10 Comté 24M 500g",IF('Tableau (3)'!RM13&gt;10,"!!!!!!!!!!!!!!","")))))))))))</f>
        <v/>
      </c>
      <c r="RJ15" s="14" t="str">
        <f>IF('Tableau (3)'!RM34=1,"1 Tomme Brebis 250g",IF('Tableau (3)'!RM34=2,"2 Tomme Brebis 250g",IF('Tableau (3)'!RM34=3,"3 Tomme Brebis 250g",IF('Tableau (3)'!RM34=4,"4 Tomme Brebis 250g",IF('Tableau (3)'!RM34=5,"5 Tomme Brebis 250g",IF('Tableau (3)'!RM34=6,"6 Tomme Brebis 250g",IF('Tableau (3)'!RM34=7,"7 Tomme Brebis 250g",IF('Tableau (3)'!RM34=8,"8 Tomme Brebis 250g",IF('Tableau (3)'!RM34=9,"9 Tomme Brebis 250g",IF('Tableau (3)'!RM34=10,"10 Tomme Brebis 250g",IF('Tableau (3)'!RM34&gt;10,"!!!!!!!!!!!!!!","")))))))))))</f>
        <v/>
      </c>
      <c r="RK15" s="13" t="str">
        <f>IF('Tableau (3)'!RO13=1,"1 Comté 24M 500g",IF('Tableau (3)'!RO13=2,"2 Comté 24M 500g",IF('Tableau (3)'!RO13=3,"3 Comté 24M 500g",IF('Tableau (3)'!RO13=4,"4 Comté 24M 500g",IF('Tableau (3)'!RO13=5,"5 Comté 24M 500g",IF('Tableau (3)'!RO13=6,"6 Comté 24M 500g",IF('Tableau (3)'!RO13=7,"7 Comté 24M 500g",IF('Tableau (3)'!RO13=8,"8 Comté 24M 500g",IF('Tableau (3)'!RO13=9,"9 Comté 24M 500g",IF('Tableau (3)'!RO13=10,"10 Comté 24M 500g",IF('Tableau (3)'!RO13&gt;10,"!!!!!!!!!!!!!!","")))))))))))</f>
        <v/>
      </c>
      <c r="RL15" s="14" t="str">
        <f>IF('Tableau (3)'!RO34=1,"1 Tomme Brebis 250g",IF('Tableau (3)'!RO34=2,"2 Tomme Brebis 250g",IF('Tableau (3)'!RO34=3,"3 Tomme Brebis 250g",IF('Tableau (3)'!RO34=4,"4 Tomme Brebis 250g",IF('Tableau (3)'!RO34=5,"5 Tomme Brebis 250g",IF('Tableau (3)'!RO34=6,"6 Tomme Brebis 250g",IF('Tableau (3)'!RO34=7,"7 Tomme Brebis 250g",IF('Tableau (3)'!RO34=8,"8 Tomme Brebis 250g",IF('Tableau (3)'!RO34=9,"9 Tomme Brebis 250g",IF('Tableau (3)'!RO34=10,"10 Tomme Brebis 250g",IF('Tableau (3)'!RO34&gt;10,"!!!!!!!!!!!!!!","")))))))))))</f>
        <v/>
      </c>
      <c r="RM15" s="13" t="str">
        <f>IF('Tableau (3)'!RQ13=1,"1 Comté 24M 500g",IF('Tableau (3)'!RQ13=2,"2 Comté 24M 500g",IF('Tableau (3)'!RQ13=3,"3 Comté 24M 500g",IF('Tableau (3)'!RQ13=4,"4 Comté 24M 500g",IF('Tableau (3)'!RQ13=5,"5 Comté 24M 500g",IF('Tableau (3)'!RQ13=6,"6 Comté 24M 500g",IF('Tableau (3)'!RQ13=7,"7 Comté 24M 500g",IF('Tableau (3)'!RQ13=8,"8 Comté 24M 500g",IF('Tableau (3)'!RQ13=9,"9 Comté 24M 500g",IF('Tableau (3)'!RQ13=10,"10 Comté 24M 500g",IF('Tableau (3)'!RQ13&gt;10,"!!!!!!!!!!!!!!","")))))))))))</f>
        <v/>
      </c>
      <c r="RN15" s="14" t="str">
        <f>IF('Tableau (3)'!RQ34=1,"1 Tomme Brebis 250g",IF('Tableau (3)'!RQ34=2,"2 Tomme Brebis 250g",IF('Tableau (3)'!RQ34=3,"3 Tomme Brebis 250g",IF('Tableau (3)'!RQ34=4,"4 Tomme Brebis 250g",IF('Tableau (3)'!RQ34=5,"5 Tomme Brebis 250g",IF('Tableau (3)'!RQ34=6,"6 Tomme Brebis 250g",IF('Tableau (3)'!RQ34=7,"7 Tomme Brebis 250g",IF('Tableau (3)'!RQ34=8,"8 Tomme Brebis 250g",IF('Tableau (3)'!RQ34=9,"9 Tomme Brebis 250g",IF('Tableau (3)'!RQ34=10,"10 Tomme Brebis 250g",IF('Tableau (3)'!RQ34&gt;10,"!!!!!!!!!!!!!!","")))))))))))</f>
        <v/>
      </c>
      <c r="RO15" s="13" t="str">
        <f>IF('Tableau (3)'!RS13=1,"1 Comté 24M 500g",IF('Tableau (3)'!RS13=2,"2 Comté 24M 500g",IF('Tableau (3)'!RS13=3,"3 Comté 24M 500g",IF('Tableau (3)'!RS13=4,"4 Comté 24M 500g",IF('Tableau (3)'!RS13=5,"5 Comté 24M 500g",IF('Tableau (3)'!RS13=6,"6 Comté 24M 500g",IF('Tableau (3)'!RS13=7,"7 Comté 24M 500g",IF('Tableau (3)'!RS13=8,"8 Comté 24M 500g",IF('Tableau (3)'!RS13=9,"9 Comté 24M 500g",IF('Tableau (3)'!RS13=10,"10 Comté 24M 500g",IF('Tableau (3)'!RS13&gt;10,"!!!!!!!!!!!!!!","")))))))))))</f>
        <v/>
      </c>
      <c r="RP15" s="14" t="str">
        <f>IF('Tableau (3)'!RS34=1,"1 Tomme Brebis 250g",IF('Tableau (3)'!RS34=2,"2 Tomme Brebis 250g",IF('Tableau (3)'!RS34=3,"3 Tomme Brebis 250g",IF('Tableau (3)'!RS34=4,"4 Tomme Brebis 250g",IF('Tableau (3)'!RS34=5,"5 Tomme Brebis 250g",IF('Tableau (3)'!RS34=6,"6 Tomme Brebis 250g",IF('Tableau (3)'!RS34=7,"7 Tomme Brebis 250g",IF('Tableau (3)'!RS34=8,"8 Tomme Brebis 250g",IF('Tableau (3)'!RS34=9,"9 Tomme Brebis 250g",IF('Tableau (3)'!RS34=10,"10 Tomme Brebis 250g",IF('Tableau (3)'!RS34&gt;10,"!!!!!!!!!!!!!!","")))))))))))</f>
        <v/>
      </c>
      <c r="RQ15" s="13" t="str">
        <f>IF('Tableau (3)'!RU13=1,"1 Comté 24M 500g",IF('Tableau (3)'!RU13=2,"2 Comté 24M 500g",IF('Tableau (3)'!RU13=3,"3 Comté 24M 500g",IF('Tableau (3)'!RU13=4,"4 Comté 24M 500g",IF('Tableau (3)'!RU13=5,"5 Comté 24M 500g",IF('Tableau (3)'!RU13=6,"6 Comté 24M 500g",IF('Tableau (3)'!RU13=7,"7 Comté 24M 500g",IF('Tableau (3)'!RU13=8,"8 Comté 24M 500g",IF('Tableau (3)'!RU13=9,"9 Comté 24M 500g",IF('Tableau (3)'!RU13=10,"10 Comté 24M 500g",IF('Tableau (3)'!RU13&gt;10,"!!!!!!!!!!!!!!","")))))))))))</f>
        <v/>
      </c>
      <c r="RR15" s="14" t="str">
        <f>IF('Tableau (3)'!RU34=1,"1 Tomme Brebis 250g",IF('Tableau (3)'!RU34=2,"2 Tomme Brebis 250g",IF('Tableau (3)'!RU34=3,"3 Tomme Brebis 250g",IF('Tableau (3)'!RU34=4,"4 Tomme Brebis 250g",IF('Tableau (3)'!RU34=5,"5 Tomme Brebis 250g",IF('Tableau (3)'!RU34=6,"6 Tomme Brebis 250g",IF('Tableau (3)'!RU34=7,"7 Tomme Brebis 250g",IF('Tableau (3)'!RU34=8,"8 Tomme Brebis 250g",IF('Tableau (3)'!RU34=9,"9 Tomme Brebis 250g",IF('Tableau (3)'!RU34=10,"10 Tomme Brebis 250g",IF('Tableau (3)'!RU34&gt;10,"!!!!!!!!!!!!!!","")))))))))))</f>
        <v/>
      </c>
      <c r="RS15" s="13" t="str">
        <f>IF('Tableau (3)'!RW13=1,"1 Comté 24M 500g",IF('Tableau (3)'!RW13=2,"2 Comté 24M 500g",IF('Tableau (3)'!RW13=3,"3 Comté 24M 500g",IF('Tableau (3)'!RW13=4,"4 Comté 24M 500g",IF('Tableau (3)'!RW13=5,"5 Comté 24M 500g",IF('Tableau (3)'!RW13=6,"6 Comté 24M 500g",IF('Tableau (3)'!RW13=7,"7 Comté 24M 500g",IF('Tableau (3)'!RW13=8,"8 Comté 24M 500g",IF('Tableau (3)'!RW13=9,"9 Comté 24M 500g",IF('Tableau (3)'!RW13=10,"10 Comté 24M 500g",IF('Tableau (3)'!RW13&gt;10,"!!!!!!!!!!!!!!","")))))))))))</f>
        <v/>
      </c>
      <c r="RT15" s="14" t="str">
        <f>IF('Tableau (3)'!RW34=1,"1 Tomme Brebis 250g",IF('Tableau (3)'!RW34=2,"2 Tomme Brebis 250g",IF('Tableau (3)'!RW34=3,"3 Tomme Brebis 250g",IF('Tableau (3)'!RW34=4,"4 Tomme Brebis 250g",IF('Tableau (3)'!RW34=5,"5 Tomme Brebis 250g",IF('Tableau (3)'!RW34=6,"6 Tomme Brebis 250g",IF('Tableau (3)'!RW34=7,"7 Tomme Brebis 250g",IF('Tableau (3)'!RW34=8,"8 Tomme Brebis 250g",IF('Tableau (3)'!RW34=9,"9 Tomme Brebis 250g",IF('Tableau (3)'!RW34=10,"10 Tomme Brebis 250g",IF('Tableau (3)'!RW34&gt;10,"!!!!!!!!!!!!!!","")))))))))))</f>
        <v/>
      </c>
      <c r="RU15" s="13" t="str">
        <f>IF('Tableau (3)'!RY13=1,"1 Comté 24M 500g",IF('Tableau (3)'!RY13=2,"2 Comté 24M 500g",IF('Tableau (3)'!RY13=3,"3 Comté 24M 500g",IF('Tableau (3)'!RY13=4,"4 Comté 24M 500g",IF('Tableau (3)'!RY13=5,"5 Comté 24M 500g",IF('Tableau (3)'!RY13=6,"6 Comté 24M 500g",IF('Tableau (3)'!RY13=7,"7 Comté 24M 500g",IF('Tableau (3)'!RY13=8,"8 Comté 24M 500g",IF('Tableau (3)'!RY13=9,"9 Comté 24M 500g",IF('Tableau (3)'!RY13=10,"10 Comté 24M 500g",IF('Tableau (3)'!RY13&gt;10,"!!!!!!!!!!!!!!","")))))))))))</f>
        <v/>
      </c>
      <c r="RV15" s="14" t="str">
        <f>IF('Tableau (3)'!RY34=1,"1 Tomme Brebis 250g",IF('Tableau (3)'!RY34=2,"2 Tomme Brebis 250g",IF('Tableau (3)'!RY34=3,"3 Tomme Brebis 250g",IF('Tableau (3)'!RY34=4,"4 Tomme Brebis 250g",IF('Tableau (3)'!RY34=5,"5 Tomme Brebis 250g",IF('Tableau (3)'!RY34=6,"6 Tomme Brebis 250g",IF('Tableau (3)'!RY34=7,"7 Tomme Brebis 250g",IF('Tableau (3)'!RY34=8,"8 Tomme Brebis 250g",IF('Tableau (3)'!RY34=9,"9 Tomme Brebis 250g",IF('Tableau (3)'!RY34=10,"10 Tomme Brebis 250g",IF('Tableau (3)'!RY34&gt;10,"!!!!!!!!!!!!!!","")))))))))))</f>
        <v/>
      </c>
      <c r="RW15" s="13" t="str">
        <f>IF('Tableau (3)'!SA13=1,"1 Comté 24M 500g",IF('Tableau (3)'!SA13=2,"2 Comté 24M 500g",IF('Tableau (3)'!SA13=3,"3 Comté 24M 500g",IF('Tableau (3)'!SA13=4,"4 Comté 24M 500g",IF('Tableau (3)'!SA13=5,"5 Comté 24M 500g",IF('Tableau (3)'!SA13=6,"6 Comté 24M 500g",IF('Tableau (3)'!SA13=7,"7 Comté 24M 500g",IF('Tableau (3)'!SA13=8,"8 Comté 24M 500g",IF('Tableau (3)'!SA13=9,"9 Comté 24M 500g",IF('Tableau (3)'!SA13=10,"10 Comté 24M 500g",IF('Tableau (3)'!SA13&gt;10,"!!!!!!!!!!!!!!","")))))))))))</f>
        <v/>
      </c>
      <c r="RX15" s="14" t="str">
        <f>IF('Tableau (3)'!SA34=1,"1 Tomme Brebis 250g",IF('Tableau (3)'!SA34=2,"2 Tomme Brebis 250g",IF('Tableau (3)'!SA34=3,"3 Tomme Brebis 250g",IF('Tableau (3)'!SA34=4,"4 Tomme Brebis 250g",IF('Tableau (3)'!SA34=5,"5 Tomme Brebis 250g",IF('Tableau (3)'!SA34=6,"6 Tomme Brebis 250g",IF('Tableau (3)'!SA34=7,"7 Tomme Brebis 250g",IF('Tableau (3)'!SA34=8,"8 Tomme Brebis 250g",IF('Tableau (3)'!SA34=9,"9 Tomme Brebis 250g",IF('Tableau (3)'!SA34=10,"10 Tomme Brebis 250g",IF('Tableau (3)'!SA34&gt;10,"!!!!!!!!!!!!!!","")))))))))))</f>
        <v/>
      </c>
      <c r="RY15" s="13" t="str">
        <f>IF('Tableau (3)'!SC13=1,"1 Comté 24M 500g",IF('Tableau (3)'!SC13=2,"2 Comté 24M 500g",IF('Tableau (3)'!SC13=3,"3 Comté 24M 500g",IF('Tableau (3)'!SC13=4,"4 Comté 24M 500g",IF('Tableau (3)'!SC13=5,"5 Comté 24M 500g",IF('Tableau (3)'!SC13=6,"6 Comté 24M 500g",IF('Tableau (3)'!SC13=7,"7 Comté 24M 500g",IF('Tableau (3)'!SC13=8,"8 Comté 24M 500g",IF('Tableau (3)'!SC13=9,"9 Comté 24M 500g",IF('Tableau (3)'!SC13=10,"10 Comté 24M 500g",IF('Tableau (3)'!SC13&gt;10,"!!!!!!!!!!!!!!","")))))))))))</f>
        <v/>
      </c>
      <c r="RZ15" s="14" t="str">
        <f>IF('Tableau (3)'!SC34=1,"1 Tomme Brebis 250g",IF('Tableau (3)'!SC34=2,"2 Tomme Brebis 250g",IF('Tableau (3)'!SC34=3,"3 Tomme Brebis 250g",IF('Tableau (3)'!SC34=4,"4 Tomme Brebis 250g",IF('Tableau (3)'!SC34=5,"5 Tomme Brebis 250g",IF('Tableau (3)'!SC34=6,"6 Tomme Brebis 250g",IF('Tableau (3)'!SC34=7,"7 Tomme Brebis 250g",IF('Tableau (3)'!SC34=8,"8 Tomme Brebis 250g",IF('Tableau (3)'!SC34=9,"9 Tomme Brebis 250g",IF('Tableau (3)'!SC34=10,"10 Tomme Brebis 250g",IF('Tableau (3)'!SC34&gt;10,"!!!!!!!!!!!!!!","")))))))))))</f>
        <v/>
      </c>
      <c r="SA15" s="13" t="str">
        <f>IF('Tableau (3)'!SE13=1,"1 Comté 24M 500g",IF('Tableau (3)'!SE13=2,"2 Comté 24M 500g",IF('Tableau (3)'!SE13=3,"3 Comté 24M 500g",IF('Tableau (3)'!SE13=4,"4 Comté 24M 500g",IF('Tableau (3)'!SE13=5,"5 Comté 24M 500g",IF('Tableau (3)'!SE13=6,"6 Comté 24M 500g",IF('Tableau (3)'!SE13=7,"7 Comté 24M 500g",IF('Tableau (3)'!SE13=8,"8 Comté 24M 500g",IF('Tableau (3)'!SE13=9,"9 Comté 24M 500g",IF('Tableau (3)'!SE13=10,"10 Comté 24M 500g",IF('Tableau (3)'!SE13&gt;10,"!!!!!!!!!!!!!!","")))))))))))</f>
        <v/>
      </c>
      <c r="SB15" s="14" t="str">
        <f>IF('Tableau (3)'!SE34=1,"1 Tomme Brebis 250g",IF('Tableau (3)'!SE34=2,"2 Tomme Brebis 250g",IF('Tableau (3)'!SE34=3,"3 Tomme Brebis 250g",IF('Tableau (3)'!SE34=4,"4 Tomme Brebis 250g",IF('Tableau (3)'!SE34=5,"5 Tomme Brebis 250g",IF('Tableau (3)'!SE34=6,"6 Tomme Brebis 250g",IF('Tableau (3)'!SE34=7,"7 Tomme Brebis 250g",IF('Tableau (3)'!SE34=8,"8 Tomme Brebis 250g",IF('Tableau (3)'!SE34=9,"9 Tomme Brebis 250g",IF('Tableau (3)'!SE34=10,"10 Tomme Brebis 250g",IF('Tableau (3)'!SE34&gt;10,"!!!!!!!!!!!!!!","")))))))))))</f>
        <v/>
      </c>
      <c r="SC15" s="13" t="str">
        <f>IF('Tableau (3)'!SG13=1,"1 Comté 24M 500g",IF('Tableau (3)'!SG13=2,"2 Comté 24M 500g",IF('Tableau (3)'!SG13=3,"3 Comté 24M 500g",IF('Tableau (3)'!SG13=4,"4 Comté 24M 500g",IF('Tableau (3)'!SG13=5,"5 Comté 24M 500g",IF('Tableau (3)'!SG13=6,"6 Comté 24M 500g",IF('Tableau (3)'!SG13=7,"7 Comté 24M 500g",IF('Tableau (3)'!SG13=8,"8 Comté 24M 500g",IF('Tableau (3)'!SG13=9,"9 Comté 24M 500g",IF('Tableau (3)'!SG13=10,"10 Comté 24M 500g",IF('Tableau (3)'!SG13&gt;10,"!!!!!!!!!!!!!!","")))))))))))</f>
        <v/>
      </c>
      <c r="SD15" s="14" t="str">
        <f>IF('Tableau (3)'!SG34=1,"1 Tomme Brebis 250g",IF('Tableau (3)'!SG34=2,"2 Tomme Brebis 250g",IF('Tableau (3)'!SG34=3,"3 Tomme Brebis 250g",IF('Tableau (3)'!SG34=4,"4 Tomme Brebis 250g",IF('Tableau (3)'!SG34=5,"5 Tomme Brebis 250g",IF('Tableau (3)'!SG34=6,"6 Tomme Brebis 250g",IF('Tableau (3)'!SG34=7,"7 Tomme Brebis 250g",IF('Tableau (3)'!SG34=8,"8 Tomme Brebis 250g",IF('Tableau (3)'!SG34=9,"9 Tomme Brebis 250g",IF('Tableau (3)'!SG34=10,"10 Tomme Brebis 250g",IF('Tableau (3)'!SG34&gt;10,"!!!!!!!!!!!!!!","")))))))))))</f>
        <v/>
      </c>
    </row>
    <row r="16" spans="1:498" ht="20" customHeight="1" x14ac:dyDescent="0.15">
      <c r="A16" s="13" t="str">
        <f>IF('Tableau (3)'!E14=1,"1 Emmental 250g",IF('Tableau (3)'!E14=2,"2 Emmental 250g",IF('Tableau (3)'!E14=3,"3 Emmental 250g",IF('Tableau (3)'!E14=4,"4 Emmental 250g",IF('Tableau (3)'!E14=5,"5 Emmental 250g",IF('Tableau (3)'!E14=6,"6 Emmental 250g",IF('Tableau (3)'!E14=7,"7 Emmental 250g",IF('Tableau (3)'!E14=8,"8 Emmental 250g",IF('Tableau (3)'!E14=9,"9 Emmental 250g",IF('Tableau (3)'!E14=10,"10 Emmental 250g",IF('Tableau (3)'!E14&gt;10,"!!!!!!!!!!!!!!","")))))))))))</f>
        <v/>
      </c>
      <c r="B16" s="14" t="str">
        <f>IF('Tableau (3)'!E35=1,"1 Tomme Brebis 500g",IF('Tableau (3)'!E35=2,"2 Tomme Brebis 500g",IF('Tableau (3)'!E35=3,"3 Tomme Brebis 500g",IF('Tableau (3)'!E35=4,"4 Tomme Brebis 500g",IF('Tableau (3)'!E35=5,"5 Tomme Brebis 500g",IF('Tableau (3)'!E35=6,"6 Tomme Brebis 500g",IF('Tableau (3)'!E35=7,"7 Tomme Brebis 500g",IF('Tableau (3)'!E35=8,"8 Tomme Brebis 500g",IF('Tableau (3)'!E35=9,"9 Tomme Brebis 500g",IF('Tableau (3)'!E35=10,"10 Tomme Brebis 500g",IF('Tableau (3)'!E35&gt;10,"!!!!!!!!!!!!!!","")))))))))))</f>
        <v/>
      </c>
      <c r="C16" s="13" t="str">
        <f>IF('Tableau (3)'!G14=1,"1 Emmental 250g",IF('Tableau (3)'!G14=2,"2 Emmental 250g",IF('Tableau (3)'!G14=3,"3 Emmental 250g",IF('Tableau (3)'!G14=4,"4 Emmental 250g",IF('Tableau (3)'!G14=5,"5 Emmental 250g",IF('Tableau (3)'!G14=6,"6 Emmental 250g",IF('Tableau (3)'!G14=7,"7 Emmental 250g",IF('Tableau (3)'!G14=8,"8 Emmental 250g",IF('Tableau (3)'!G14=9,"9 Emmental 250g",IF('Tableau (3)'!G14=10,"10 Emmental 250g",IF('Tableau (3)'!G14&gt;10,"!!!!!!!!!!!!!!","")))))))))))</f>
        <v/>
      </c>
      <c r="D16" s="14" t="str">
        <f>IF('Tableau (3)'!G35=1,"1 Tomme Brebis 500g",IF('Tableau (3)'!G35=2,"2 Tomme Brebis 500g",IF('Tableau (3)'!G35=3,"3 Tomme Brebis 500g",IF('Tableau (3)'!G35=4,"4 Tomme Brebis 500g",IF('Tableau (3)'!G35=5,"5 Tomme Brebis 500g",IF('Tableau (3)'!G35=6,"6 Tomme Brebis 500g",IF('Tableau (3)'!G35=7,"7 Tomme Brebis 500g",IF('Tableau (3)'!G35=8,"8 Tomme Brebis 500g",IF('Tableau (3)'!G35=9,"9 Tomme Brebis 500g",IF('Tableau (3)'!G35=10,"10 Tomme Brebis 500g",IF('Tableau (3)'!G35&gt;10,"!!!!!!!!!!!!!!","")))))))))))</f>
        <v/>
      </c>
      <c r="E16" s="13" t="str">
        <f>IF('Tableau (3)'!I14=1,"1 Emmental 250g",IF('Tableau (3)'!I14=2,"2 Emmental 250g",IF('Tableau (3)'!I14=3,"3 Emmental 250g",IF('Tableau (3)'!I14=4,"4 Emmental 250g",IF('Tableau (3)'!I14=5,"5 Emmental 250g",IF('Tableau (3)'!I14=6,"6 Emmental 250g",IF('Tableau (3)'!I14=7,"7 Emmental 250g",IF('Tableau (3)'!I14=8,"8 Emmental 250g",IF('Tableau (3)'!I14=9,"9 Emmental 250g",IF('Tableau (3)'!I14=10,"10 Emmental 250g",IF('Tableau (3)'!I14&gt;10,"!!!!!!!!!!!!!!","")))))))))))</f>
        <v/>
      </c>
      <c r="F16" s="14" t="str">
        <f>IF('Tableau (3)'!I35=1,"1 Tomme Brebis 500g",IF('Tableau (3)'!I35=2,"2 Tomme Brebis 500g",IF('Tableau (3)'!I35=3,"3 Tomme Brebis 500g",IF('Tableau (3)'!I35=4,"4 Tomme Brebis 500g",IF('Tableau (3)'!I35=5,"5 Tomme Brebis 500g",IF('Tableau (3)'!I35=6,"6 Tomme Brebis 500g",IF('Tableau (3)'!I35=7,"7 Tomme Brebis 500g",IF('Tableau (3)'!I35=8,"8 Tomme Brebis 500g",IF('Tableau (3)'!I35=9,"9 Tomme Brebis 500g",IF('Tableau (3)'!I35=10,"10 Tomme Brebis 500g",IF('Tableau (3)'!I35&gt;10,"!!!!!!!!!!!!!!","")))))))))))</f>
        <v/>
      </c>
      <c r="G16" s="13" t="str">
        <f>IF('Tableau (3)'!K14=1,"1 Emmental 250g",IF('Tableau (3)'!K14=2,"2 Emmental 250g",IF('Tableau (3)'!K14=3,"3 Emmental 250g",IF('Tableau (3)'!K14=4,"4 Emmental 250g",IF('Tableau (3)'!K14=5,"5 Emmental 250g",IF('Tableau (3)'!K14=6,"6 Emmental 250g",IF('Tableau (3)'!K14=7,"7 Emmental 250g",IF('Tableau (3)'!K14=8,"8 Emmental 250g",IF('Tableau (3)'!K14=9,"9 Emmental 250g",IF('Tableau (3)'!K14=10,"10 Emmental 250g",IF('Tableau (3)'!K14&gt;10,"!!!!!!!!!!!!!!","")))))))))))</f>
        <v/>
      </c>
      <c r="H16" s="14" t="str">
        <f>IF('Tableau (3)'!K35=1,"1 Tomme Brebis 500g",IF('Tableau (3)'!K35=2,"2 Tomme Brebis 500g",IF('Tableau (3)'!K35=3,"3 Tomme Brebis 500g",IF('Tableau (3)'!K35=4,"4 Tomme Brebis 500g",IF('Tableau (3)'!K35=5,"5 Tomme Brebis 500g",IF('Tableau (3)'!K35=6,"6 Tomme Brebis 500g",IF('Tableau (3)'!K35=7,"7 Tomme Brebis 500g",IF('Tableau (3)'!K35=8,"8 Tomme Brebis 500g",IF('Tableau (3)'!K35=9,"9 Tomme Brebis 500g",IF('Tableau (3)'!K35=10,"10 Tomme Brebis 500g",IF('Tableau (3)'!K35&gt;10,"!!!!!!!!!!!!!!","")))))))))))</f>
        <v/>
      </c>
      <c r="I16" s="13" t="str">
        <f>IF('Tableau (3)'!M14=1,"1 Emmental 250g",IF('Tableau (3)'!M14=2,"2 Emmental 250g",IF('Tableau (3)'!M14=3,"3 Emmental 250g",IF('Tableau (3)'!M14=4,"4 Emmental 250g",IF('Tableau (3)'!M14=5,"5 Emmental 250g",IF('Tableau (3)'!M14=6,"6 Emmental 250g",IF('Tableau (3)'!M14=7,"7 Emmental 250g",IF('Tableau (3)'!M14=8,"8 Emmental 250g",IF('Tableau (3)'!M14=9,"9 Emmental 250g",IF('Tableau (3)'!M14=10,"10 Emmental 250g",IF('Tableau (3)'!M14&gt;10,"!!!!!!!!!!!!!!","")))))))))))</f>
        <v/>
      </c>
      <c r="J16" s="14" t="str">
        <f>IF('Tableau (3)'!M35=1,"1 Tomme Brebis 500g",IF('Tableau (3)'!M35=2,"2 Tomme Brebis 500g",IF('Tableau (3)'!M35=3,"3 Tomme Brebis 500g",IF('Tableau (3)'!M35=4,"4 Tomme Brebis 500g",IF('Tableau (3)'!M35=5,"5 Tomme Brebis 500g",IF('Tableau (3)'!M35=6,"6 Tomme Brebis 500g",IF('Tableau (3)'!M35=7,"7 Tomme Brebis 500g",IF('Tableau (3)'!M35=8,"8 Tomme Brebis 500g",IF('Tableau (3)'!M35=9,"9 Tomme Brebis 500g",IF('Tableau (3)'!M35=10,"10 Tomme Brebis 500g",IF('Tableau (3)'!M35&gt;10,"!!!!!!!!!!!!!!","")))))))))))</f>
        <v/>
      </c>
      <c r="K16" s="13" t="str">
        <f>IF('Tableau (3)'!O14=1,"1 Emmental 250g",IF('Tableau (3)'!O14=2,"2 Emmental 250g",IF('Tableau (3)'!O14=3,"3 Emmental 250g",IF('Tableau (3)'!O14=4,"4 Emmental 250g",IF('Tableau (3)'!O14=5,"5 Emmental 250g",IF('Tableau (3)'!O14=6,"6 Emmental 250g",IF('Tableau (3)'!O14=7,"7 Emmental 250g",IF('Tableau (3)'!O14=8,"8 Emmental 250g",IF('Tableau (3)'!O14=9,"9 Emmental 250g",IF('Tableau (3)'!O14=10,"10 Emmental 250g",IF('Tableau (3)'!O14&gt;10,"!!!!!!!!!!!!!!","")))))))))))</f>
        <v/>
      </c>
      <c r="L16" s="14" t="str">
        <f>IF('Tableau (3)'!O35=1,"1 Tomme Brebis 500g",IF('Tableau (3)'!O35=2,"2 Tomme Brebis 500g",IF('Tableau (3)'!O35=3,"3 Tomme Brebis 500g",IF('Tableau (3)'!O35=4,"4 Tomme Brebis 500g",IF('Tableau (3)'!O35=5,"5 Tomme Brebis 500g",IF('Tableau (3)'!O35=6,"6 Tomme Brebis 500g",IF('Tableau (3)'!O35=7,"7 Tomme Brebis 500g",IF('Tableau (3)'!O35=8,"8 Tomme Brebis 500g",IF('Tableau (3)'!O35=9,"9 Tomme Brebis 500g",IF('Tableau (3)'!O35=10,"10 Tomme Brebis 500g",IF('Tableau (3)'!O35&gt;10,"!!!!!!!!!!!!!!","")))))))))))</f>
        <v/>
      </c>
      <c r="M16" s="13" t="str">
        <f>IF('Tableau (3)'!Q14=1,"1 Emmental 250g",IF('Tableau (3)'!Q14=2,"2 Emmental 250g",IF('Tableau (3)'!Q14=3,"3 Emmental 250g",IF('Tableau (3)'!Q14=4,"4 Emmental 250g",IF('Tableau (3)'!Q14=5,"5 Emmental 250g",IF('Tableau (3)'!Q14=6,"6 Emmental 250g",IF('Tableau (3)'!Q14=7,"7 Emmental 250g",IF('Tableau (3)'!Q14=8,"8 Emmental 250g",IF('Tableau (3)'!Q14=9,"9 Emmental 250g",IF('Tableau (3)'!Q14=10,"10 Emmental 250g",IF('Tableau (3)'!Q14&gt;10,"!!!!!!!!!!!!!!","")))))))))))</f>
        <v/>
      </c>
      <c r="N16" s="14" t="str">
        <f>IF('Tableau (3)'!Q35=1,"1 Tomme Brebis 500g",IF('Tableau (3)'!Q35=2,"2 Tomme Brebis 500g",IF('Tableau (3)'!Q35=3,"3 Tomme Brebis 500g",IF('Tableau (3)'!Q35=4,"4 Tomme Brebis 500g",IF('Tableau (3)'!Q35=5,"5 Tomme Brebis 500g",IF('Tableau (3)'!Q35=6,"6 Tomme Brebis 500g",IF('Tableau (3)'!Q35=7,"7 Tomme Brebis 500g",IF('Tableau (3)'!Q35=8,"8 Tomme Brebis 500g",IF('Tableau (3)'!Q35=9,"9 Tomme Brebis 500g",IF('Tableau (3)'!Q35=10,"10 Tomme Brebis 500g",IF('Tableau (3)'!Q35&gt;10,"!!!!!!!!!!!!!!","")))))))))))</f>
        <v/>
      </c>
      <c r="O16" s="13" t="str">
        <f>IF('Tableau (3)'!S14=1,"1 Emmental 250g",IF('Tableau (3)'!S14=2,"2 Emmental 250g",IF('Tableau (3)'!S14=3,"3 Emmental 250g",IF('Tableau (3)'!S14=4,"4 Emmental 250g",IF('Tableau (3)'!S14=5,"5 Emmental 250g",IF('Tableau (3)'!S14=6,"6 Emmental 250g",IF('Tableau (3)'!S14=7,"7 Emmental 250g",IF('Tableau (3)'!S14=8,"8 Emmental 250g",IF('Tableau (3)'!S14=9,"9 Emmental 250g",IF('Tableau (3)'!S14=10,"10 Emmental 250g",IF('Tableau (3)'!S14&gt;10,"!!!!!!!!!!!!!!","")))))))))))</f>
        <v/>
      </c>
      <c r="P16" s="14" t="str">
        <f>IF('Tableau (3)'!S35=1,"1 Tomme Brebis 500g",IF('Tableau (3)'!S35=2,"2 Tomme Brebis 500g",IF('Tableau (3)'!S35=3,"3 Tomme Brebis 500g",IF('Tableau (3)'!S35=4,"4 Tomme Brebis 500g",IF('Tableau (3)'!S35=5,"5 Tomme Brebis 500g",IF('Tableau (3)'!S35=6,"6 Tomme Brebis 500g",IF('Tableau (3)'!S35=7,"7 Tomme Brebis 500g",IF('Tableau (3)'!S35=8,"8 Tomme Brebis 500g",IF('Tableau (3)'!S35=9,"9 Tomme Brebis 500g",IF('Tableau (3)'!S35=10,"10 Tomme Brebis 500g",IF('Tableau (3)'!S35&gt;10,"!!!!!!!!!!!!!!","")))))))))))</f>
        <v/>
      </c>
      <c r="Q16" s="13" t="str">
        <f>IF('Tableau (3)'!U14=1,"1 Emmental 250g",IF('Tableau (3)'!U14=2,"2 Emmental 250g",IF('Tableau (3)'!U14=3,"3 Emmental 250g",IF('Tableau (3)'!U14=4,"4 Emmental 250g",IF('Tableau (3)'!U14=5,"5 Emmental 250g",IF('Tableau (3)'!U14=6,"6 Emmental 250g",IF('Tableau (3)'!U14=7,"7 Emmental 250g",IF('Tableau (3)'!U14=8,"8 Emmental 250g",IF('Tableau (3)'!U14=9,"9 Emmental 250g",IF('Tableau (3)'!U14=10,"10 Emmental 250g",IF('Tableau (3)'!U14&gt;10,"!!!!!!!!!!!!!!","")))))))))))</f>
        <v/>
      </c>
      <c r="R16" s="14" t="str">
        <f>IF('Tableau (3)'!U35=1,"1 Tomme Brebis 500g",IF('Tableau (3)'!U35=2,"2 Tomme Brebis 500g",IF('Tableau (3)'!U35=3,"3 Tomme Brebis 500g",IF('Tableau (3)'!U35=4,"4 Tomme Brebis 500g",IF('Tableau (3)'!U35=5,"5 Tomme Brebis 500g",IF('Tableau (3)'!U35=6,"6 Tomme Brebis 500g",IF('Tableau (3)'!U35=7,"7 Tomme Brebis 500g",IF('Tableau (3)'!U35=8,"8 Tomme Brebis 500g",IF('Tableau (3)'!U35=9,"9 Tomme Brebis 500g",IF('Tableau (3)'!U35=10,"10 Tomme Brebis 500g",IF('Tableau (3)'!U35&gt;10,"!!!!!!!!!!!!!!","")))))))))))</f>
        <v/>
      </c>
      <c r="S16" s="13" t="str">
        <f>IF('Tableau (3)'!W14=1,"1 Emmental 250g",IF('Tableau (3)'!W14=2,"2 Emmental 250g",IF('Tableau (3)'!W14=3,"3 Emmental 250g",IF('Tableau (3)'!W14=4,"4 Emmental 250g",IF('Tableau (3)'!W14=5,"5 Emmental 250g",IF('Tableau (3)'!W14=6,"6 Emmental 250g",IF('Tableau (3)'!W14=7,"7 Emmental 250g",IF('Tableau (3)'!W14=8,"8 Emmental 250g",IF('Tableau (3)'!W14=9,"9 Emmental 250g",IF('Tableau (3)'!W14=10,"10 Emmental 250g",IF('Tableau (3)'!W14&gt;10,"!!!!!!!!!!!!!!","")))))))))))</f>
        <v/>
      </c>
      <c r="T16" s="14" t="str">
        <f>IF('Tableau (3)'!W35=1,"1 Tomme Brebis 500g",IF('Tableau (3)'!W35=2,"2 Tomme Brebis 500g",IF('Tableau (3)'!W35=3,"3 Tomme Brebis 500g",IF('Tableau (3)'!W35=4,"4 Tomme Brebis 500g",IF('Tableau (3)'!W35=5,"5 Tomme Brebis 500g",IF('Tableau (3)'!W35=6,"6 Tomme Brebis 500g",IF('Tableau (3)'!W35=7,"7 Tomme Brebis 500g",IF('Tableau (3)'!W35=8,"8 Tomme Brebis 500g",IF('Tableau (3)'!W35=9,"9 Tomme Brebis 500g",IF('Tableau (3)'!W35=10,"10 Tomme Brebis 500g",IF('Tableau (3)'!W35&gt;10,"!!!!!!!!!!!!!!","")))))))))))</f>
        <v/>
      </c>
      <c r="U16" s="13" t="str">
        <f>IF('Tableau (3)'!Y14=1,"1 Emmental 250g",IF('Tableau (3)'!Y14=2,"2 Emmental 250g",IF('Tableau (3)'!Y14=3,"3 Emmental 250g",IF('Tableau (3)'!Y14=4,"4 Emmental 250g",IF('Tableau (3)'!Y14=5,"5 Emmental 250g",IF('Tableau (3)'!Y14=6,"6 Emmental 250g",IF('Tableau (3)'!Y14=7,"7 Emmental 250g",IF('Tableau (3)'!Y14=8,"8 Emmental 250g",IF('Tableau (3)'!Y14=9,"9 Emmental 250g",IF('Tableau (3)'!Y14=10,"10 Emmental 250g",IF('Tableau (3)'!Y14&gt;10,"!!!!!!!!!!!!!!","")))))))))))</f>
        <v/>
      </c>
      <c r="V16" s="14" t="str">
        <f>IF('Tableau (3)'!Y35=1,"1 Tomme Brebis 500g",IF('Tableau (3)'!Y35=2,"2 Tomme Brebis 500g",IF('Tableau (3)'!Y35=3,"3 Tomme Brebis 500g",IF('Tableau (3)'!Y35=4,"4 Tomme Brebis 500g",IF('Tableau (3)'!Y35=5,"5 Tomme Brebis 500g",IF('Tableau (3)'!Y35=6,"6 Tomme Brebis 500g",IF('Tableau (3)'!Y35=7,"7 Tomme Brebis 500g",IF('Tableau (3)'!Y35=8,"8 Tomme Brebis 500g",IF('Tableau (3)'!Y35=9,"9 Tomme Brebis 500g",IF('Tableau (3)'!Y35=10,"10 Tomme Brebis 500g",IF('Tableau (3)'!Y35&gt;10,"!!!!!!!!!!!!!!","")))))))))))</f>
        <v/>
      </c>
      <c r="W16" s="13" t="str">
        <f>IF('Tableau (3)'!AA14=1,"1 Emmental 250g",IF('Tableau (3)'!AA14=2,"2 Emmental 250g",IF('Tableau (3)'!AA14=3,"3 Emmental 250g",IF('Tableau (3)'!AA14=4,"4 Emmental 250g",IF('Tableau (3)'!AA14=5,"5 Emmental 250g",IF('Tableau (3)'!AA14=6,"6 Emmental 250g",IF('Tableau (3)'!AA14=7,"7 Emmental 250g",IF('Tableau (3)'!AA14=8,"8 Emmental 250g",IF('Tableau (3)'!AA14=9,"9 Emmental 250g",IF('Tableau (3)'!AA14=10,"10 Emmental 250g",IF('Tableau (3)'!AA14&gt;10,"!!!!!!!!!!!!!!","")))))))))))</f>
        <v/>
      </c>
      <c r="X16" s="14" t="str">
        <f>IF('Tableau (3)'!AA35=1,"1 Tomme Brebis 500g",IF('Tableau (3)'!AA35=2,"2 Tomme Brebis 500g",IF('Tableau (3)'!AA35=3,"3 Tomme Brebis 500g",IF('Tableau (3)'!AA35=4,"4 Tomme Brebis 500g",IF('Tableau (3)'!AA35=5,"5 Tomme Brebis 500g",IF('Tableau (3)'!AA35=6,"6 Tomme Brebis 500g",IF('Tableau (3)'!AA35=7,"7 Tomme Brebis 500g",IF('Tableau (3)'!AA35=8,"8 Tomme Brebis 500g",IF('Tableau (3)'!AA35=9,"9 Tomme Brebis 500g",IF('Tableau (3)'!AA35=10,"10 Tomme Brebis 500g",IF('Tableau (3)'!AA35&gt;10,"!!!!!!!!!!!!!!","")))))))))))</f>
        <v/>
      </c>
      <c r="Y16" s="13" t="str">
        <f>IF('Tableau (3)'!AC14=1,"1 Emmental 250g",IF('Tableau (3)'!AC14=2,"2 Emmental 250g",IF('Tableau (3)'!AC14=3,"3 Emmental 250g",IF('Tableau (3)'!AC14=4,"4 Emmental 250g",IF('Tableau (3)'!AC14=5,"5 Emmental 250g",IF('Tableau (3)'!AC14=6,"6 Emmental 250g",IF('Tableau (3)'!AC14=7,"7 Emmental 250g",IF('Tableau (3)'!AC14=8,"8 Emmental 250g",IF('Tableau (3)'!AC14=9,"9 Emmental 250g",IF('Tableau (3)'!AC14=10,"10 Emmental 250g",IF('Tableau (3)'!AC14&gt;10,"!!!!!!!!!!!!!!","")))))))))))</f>
        <v/>
      </c>
      <c r="Z16" s="14" t="str">
        <f>IF('Tableau (3)'!AC35=1,"1 Tomme Brebis 500g",IF('Tableau (3)'!AC35=2,"2 Tomme Brebis 500g",IF('Tableau (3)'!AC35=3,"3 Tomme Brebis 500g",IF('Tableau (3)'!AC35=4,"4 Tomme Brebis 500g",IF('Tableau (3)'!AC35=5,"5 Tomme Brebis 500g",IF('Tableau (3)'!AC35=6,"6 Tomme Brebis 500g",IF('Tableau (3)'!AC35=7,"7 Tomme Brebis 500g",IF('Tableau (3)'!AC35=8,"8 Tomme Brebis 500g",IF('Tableau (3)'!AC35=9,"9 Tomme Brebis 500g",IF('Tableau (3)'!AC35=10,"10 Tomme Brebis 500g",IF('Tableau (3)'!AC35&gt;10,"!!!!!!!!!!!!!!","")))))))))))</f>
        <v/>
      </c>
      <c r="AA16" s="13" t="str">
        <f>IF('Tableau (3)'!AE14=1,"1 Emmental 250g",IF('Tableau (3)'!AE14=2,"2 Emmental 250g",IF('Tableau (3)'!AE14=3,"3 Emmental 250g",IF('Tableau (3)'!AE14=4,"4 Emmental 250g",IF('Tableau (3)'!AE14=5,"5 Emmental 250g",IF('Tableau (3)'!AE14=6,"6 Emmental 250g",IF('Tableau (3)'!AE14=7,"7 Emmental 250g",IF('Tableau (3)'!AE14=8,"8 Emmental 250g",IF('Tableau (3)'!AE14=9,"9 Emmental 250g",IF('Tableau (3)'!AE14=10,"10 Emmental 250g",IF('Tableau (3)'!AE14&gt;10,"!!!!!!!!!!!!!!","")))))))))))</f>
        <v/>
      </c>
      <c r="AB16" s="14" t="str">
        <f>IF('Tableau (3)'!AE35=1,"1 Tomme Brebis 500g",IF('Tableau (3)'!AE35=2,"2 Tomme Brebis 500g",IF('Tableau (3)'!AE35=3,"3 Tomme Brebis 500g",IF('Tableau (3)'!AE35=4,"4 Tomme Brebis 500g",IF('Tableau (3)'!AE35=5,"5 Tomme Brebis 500g",IF('Tableau (3)'!AE35=6,"6 Tomme Brebis 500g",IF('Tableau (3)'!AE35=7,"7 Tomme Brebis 500g",IF('Tableau (3)'!AE35=8,"8 Tomme Brebis 500g",IF('Tableau (3)'!AE35=9,"9 Tomme Brebis 500g",IF('Tableau (3)'!AE35=10,"10 Tomme Brebis 500g",IF('Tableau (3)'!AE35&gt;10,"!!!!!!!!!!!!!!","")))))))))))</f>
        <v/>
      </c>
      <c r="AC16" s="13" t="str">
        <f>IF('Tableau (3)'!AG14=1,"1 Emmental 250g",IF('Tableau (3)'!AG14=2,"2 Emmental 250g",IF('Tableau (3)'!AG14=3,"3 Emmental 250g",IF('Tableau (3)'!AG14=4,"4 Emmental 250g",IF('Tableau (3)'!AG14=5,"5 Emmental 250g",IF('Tableau (3)'!AG14=6,"6 Emmental 250g",IF('Tableau (3)'!AG14=7,"7 Emmental 250g",IF('Tableau (3)'!AG14=8,"8 Emmental 250g",IF('Tableau (3)'!AG14=9,"9 Emmental 250g",IF('Tableau (3)'!AG14=10,"10 Emmental 250g",IF('Tableau (3)'!AG14&gt;10,"!!!!!!!!!!!!!!","")))))))))))</f>
        <v/>
      </c>
      <c r="AD16" s="14" t="str">
        <f>IF('Tableau (3)'!AG35=1,"1 Tomme Brebis 500g",IF('Tableau (3)'!AG35=2,"2 Tomme Brebis 500g",IF('Tableau (3)'!AG35=3,"3 Tomme Brebis 500g",IF('Tableau (3)'!AG35=4,"4 Tomme Brebis 500g",IF('Tableau (3)'!AG35=5,"5 Tomme Brebis 500g",IF('Tableau (3)'!AG35=6,"6 Tomme Brebis 500g",IF('Tableau (3)'!AG35=7,"7 Tomme Brebis 500g",IF('Tableau (3)'!AG35=8,"8 Tomme Brebis 500g",IF('Tableau (3)'!AG35=9,"9 Tomme Brebis 500g",IF('Tableau (3)'!AG35=10,"10 Tomme Brebis 500g",IF('Tableau (3)'!AG35&gt;10,"!!!!!!!!!!!!!!","")))))))))))</f>
        <v/>
      </c>
      <c r="AE16" s="13" t="str">
        <f>IF('Tableau (3)'!AI14=1,"1 Emmental 250g",IF('Tableau (3)'!AI14=2,"2 Emmental 250g",IF('Tableau (3)'!AI14=3,"3 Emmental 250g",IF('Tableau (3)'!AI14=4,"4 Emmental 250g",IF('Tableau (3)'!AI14=5,"5 Emmental 250g",IF('Tableau (3)'!AI14=6,"6 Emmental 250g",IF('Tableau (3)'!AI14=7,"7 Emmental 250g",IF('Tableau (3)'!AI14=8,"8 Emmental 250g",IF('Tableau (3)'!AI14=9,"9 Emmental 250g",IF('Tableau (3)'!AI14=10,"10 Emmental 250g",IF('Tableau (3)'!AI14&gt;10,"!!!!!!!!!!!!!!","")))))))))))</f>
        <v/>
      </c>
      <c r="AF16" s="14" t="str">
        <f>IF('Tableau (3)'!AI35=1,"1 Tomme Brebis 500g",IF('Tableau (3)'!AI35=2,"2 Tomme Brebis 500g",IF('Tableau (3)'!AI35=3,"3 Tomme Brebis 500g",IF('Tableau (3)'!AI35=4,"4 Tomme Brebis 500g",IF('Tableau (3)'!AI35=5,"5 Tomme Brebis 500g",IF('Tableau (3)'!AI35=6,"6 Tomme Brebis 500g",IF('Tableau (3)'!AI35=7,"7 Tomme Brebis 500g",IF('Tableau (3)'!AI35=8,"8 Tomme Brebis 500g",IF('Tableau (3)'!AI35=9,"9 Tomme Brebis 500g",IF('Tableau (3)'!AI35=10,"10 Tomme Brebis 500g",IF('Tableau (3)'!AI35&gt;10,"!!!!!!!!!!!!!!","")))))))))))</f>
        <v/>
      </c>
      <c r="AG16" s="13" t="str">
        <f>IF('Tableau (3)'!AK14=1,"1 Emmental 250g",IF('Tableau (3)'!AK14=2,"2 Emmental 250g",IF('Tableau (3)'!AK14=3,"3 Emmental 250g",IF('Tableau (3)'!AK14=4,"4 Emmental 250g",IF('Tableau (3)'!AK14=5,"5 Emmental 250g",IF('Tableau (3)'!AK14=6,"6 Emmental 250g",IF('Tableau (3)'!AK14=7,"7 Emmental 250g",IF('Tableau (3)'!AK14=8,"8 Emmental 250g",IF('Tableau (3)'!AK14=9,"9 Emmental 250g",IF('Tableau (3)'!AK14=10,"10 Emmental 250g",IF('Tableau (3)'!AK14&gt;10,"!!!!!!!!!!!!!!","")))))))))))</f>
        <v/>
      </c>
      <c r="AH16" s="14" t="str">
        <f>IF('Tableau (3)'!AK35=1,"1 Tomme Brebis 500g",IF('Tableau (3)'!AK35=2,"2 Tomme Brebis 500g",IF('Tableau (3)'!AK35=3,"3 Tomme Brebis 500g",IF('Tableau (3)'!AK35=4,"4 Tomme Brebis 500g",IF('Tableau (3)'!AK35=5,"5 Tomme Brebis 500g",IF('Tableau (3)'!AK35=6,"6 Tomme Brebis 500g",IF('Tableau (3)'!AK35=7,"7 Tomme Brebis 500g",IF('Tableau (3)'!AK35=8,"8 Tomme Brebis 500g",IF('Tableau (3)'!AK35=9,"9 Tomme Brebis 500g",IF('Tableau (3)'!AK35=10,"10 Tomme Brebis 500g",IF('Tableau (3)'!AK35&gt;10,"!!!!!!!!!!!!!!","")))))))))))</f>
        <v/>
      </c>
      <c r="AI16" s="13" t="str">
        <f>IF('Tableau (3)'!AM14=1,"1 Emmental 250g",IF('Tableau (3)'!AM14=2,"2 Emmental 250g",IF('Tableau (3)'!AM14=3,"3 Emmental 250g",IF('Tableau (3)'!AM14=4,"4 Emmental 250g",IF('Tableau (3)'!AM14=5,"5 Emmental 250g",IF('Tableau (3)'!AM14=6,"6 Emmental 250g",IF('Tableau (3)'!AM14=7,"7 Emmental 250g",IF('Tableau (3)'!AM14=8,"8 Emmental 250g",IF('Tableau (3)'!AM14=9,"9 Emmental 250g",IF('Tableau (3)'!AM14=10,"10 Emmental 250g",IF('Tableau (3)'!AM14&gt;10,"!!!!!!!!!!!!!!","")))))))))))</f>
        <v/>
      </c>
      <c r="AJ16" s="14" t="str">
        <f>IF('Tableau (3)'!AM35=1,"1 Tomme Brebis 500g",IF('Tableau (3)'!AM35=2,"2 Tomme Brebis 500g",IF('Tableau (3)'!AM35=3,"3 Tomme Brebis 500g",IF('Tableau (3)'!AM35=4,"4 Tomme Brebis 500g",IF('Tableau (3)'!AM35=5,"5 Tomme Brebis 500g",IF('Tableau (3)'!AM35=6,"6 Tomme Brebis 500g",IF('Tableau (3)'!AM35=7,"7 Tomme Brebis 500g",IF('Tableau (3)'!AM35=8,"8 Tomme Brebis 500g",IF('Tableau (3)'!AM35=9,"9 Tomme Brebis 500g",IF('Tableau (3)'!AM35=10,"10 Tomme Brebis 500g",IF('Tableau (3)'!AM35&gt;10,"!!!!!!!!!!!!!!","")))))))))))</f>
        <v/>
      </c>
      <c r="AK16" s="13" t="str">
        <f>IF('Tableau (3)'!AO14=1,"1 Emmental 250g",IF('Tableau (3)'!AO14=2,"2 Emmental 250g",IF('Tableau (3)'!AO14=3,"3 Emmental 250g",IF('Tableau (3)'!AO14=4,"4 Emmental 250g",IF('Tableau (3)'!AO14=5,"5 Emmental 250g",IF('Tableau (3)'!AO14=6,"6 Emmental 250g",IF('Tableau (3)'!AO14=7,"7 Emmental 250g",IF('Tableau (3)'!AO14=8,"8 Emmental 250g",IF('Tableau (3)'!AO14=9,"9 Emmental 250g",IF('Tableau (3)'!AO14=10,"10 Emmental 250g",IF('Tableau (3)'!AO14&gt;10,"!!!!!!!!!!!!!!","")))))))))))</f>
        <v/>
      </c>
      <c r="AL16" s="14" t="str">
        <f>IF('Tableau (3)'!AO35=1,"1 Tomme Brebis 500g",IF('Tableau (3)'!AO35=2,"2 Tomme Brebis 500g",IF('Tableau (3)'!AO35=3,"3 Tomme Brebis 500g",IF('Tableau (3)'!AO35=4,"4 Tomme Brebis 500g",IF('Tableau (3)'!AO35=5,"5 Tomme Brebis 500g",IF('Tableau (3)'!AO35=6,"6 Tomme Brebis 500g",IF('Tableau (3)'!AO35=7,"7 Tomme Brebis 500g",IF('Tableau (3)'!AO35=8,"8 Tomme Brebis 500g",IF('Tableau (3)'!AO35=9,"9 Tomme Brebis 500g",IF('Tableau (3)'!AO35=10,"10 Tomme Brebis 500g",IF('Tableau (3)'!AO35&gt;10,"!!!!!!!!!!!!!!","")))))))))))</f>
        <v/>
      </c>
      <c r="AM16" s="13" t="str">
        <f>IF('Tableau (3)'!AQ14=1,"1 Emmental 250g",IF('Tableau (3)'!AQ14=2,"2 Emmental 250g",IF('Tableau (3)'!AQ14=3,"3 Emmental 250g",IF('Tableau (3)'!AQ14=4,"4 Emmental 250g",IF('Tableau (3)'!AQ14=5,"5 Emmental 250g",IF('Tableau (3)'!AQ14=6,"6 Emmental 250g",IF('Tableau (3)'!AQ14=7,"7 Emmental 250g",IF('Tableau (3)'!AQ14=8,"8 Emmental 250g",IF('Tableau (3)'!AQ14=9,"9 Emmental 250g",IF('Tableau (3)'!AQ14=10,"10 Emmental 250g",IF('Tableau (3)'!AQ14&gt;10,"!!!!!!!!!!!!!!","")))))))))))</f>
        <v/>
      </c>
      <c r="AN16" s="14" t="str">
        <f>IF('Tableau (3)'!AQ35=1,"1 Tomme Brebis 500g",IF('Tableau (3)'!AQ35=2,"2 Tomme Brebis 500g",IF('Tableau (3)'!AQ35=3,"3 Tomme Brebis 500g",IF('Tableau (3)'!AQ35=4,"4 Tomme Brebis 500g",IF('Tableau (3)'!AQ35=5,"5 Tomme Brebis 500g",IF('Tableau (3)'!AQ35=6,"6 Tomme Brebis 500g",IF('Tableau (3)'!AQ35=7,"7 Tomme Brebis 500g",IF('Tableau (3)'!AQ35=8,"8 Tomme Brebis 500g",IF('Tableau (3)'!AQ35=9,"9 Tomme Brebis 500g",IF('Tableau (3)'!AQ35=10,"10 Tomme Brebis 500g",IF('Tableau (3)'!AQ35&gt;10,"!!!!!!!!!!!!!!","")))))))))))</f>
        <v/>
      </c>
      <c r="AO16" s="13" t="str">
        <f>IF('Tableau (3)'!AS14=1,"1 Emmental 250g",IF('Tableau (3)'!AS14=2,"2 Emmental 250g",IF('Tableau (3)'!AS14=3,"3 Emmental 250g",IF('Tableau (3)'!AS14=4,"4 Emmental 250g",IF('Tableau (3)'!AS14=5,"5 Emmental 250g",IF('Tableau (3)'!AS14=6,"6 Emmental 250g",IF('Tableau (3)'!AS14=7,"7 Emmental 250g",IF('Tableau (3)'!AS14=8,"8 Emmental 250g",IF('Tableau (3)'!AS14=9,"9 Emmental 250g",IF('Tableau (3)'!AS14=10,"10 Emmental 250g",IF('Tableau (3)'!AS14&gt;10,"!!!!!!!!!!!!!!","")))))))))))</f>
        <v/>
      </c>
      <c r="AP16" s="14" t="str">
        <f>IF('Tableau (3)'!AS35=1,"1 Tomme Brebis 500g",IF('Tableau (3)'!AS35=2,"2 Tomme Brebis 500g",IF('Tableau (3)'!AS35=3,"3 Tomme Brebis 500g",IF('Tableau (3)'!AS35=4,"4 Tomme Brebis 500g",IF('Tableau (3)'!AS35=5,"5 Tomme Brebis 500g",IF('Tableau (3)'!AS35=6,"6 Tomme Brebis 500g",IF('Tableau (3)'!AS35=7,"7 Tomme Brebis 500g",IF('Tableau (3)'!AS35=8,"8 Tomme Brebis 500g",IF('Tableau (3)'!AS35=9,"9 Tomme Brebis 500g",IF('Tableau (3)'!AS35=10,"10 Tomme Brebis 500g",IF('Tableau (3)'!AS35&gt;10,"!!!!!!!!!!!!!!","")))))))))))</f>
        <v/>
      </c>
      <c r="AQ16" s="13" t="str">
        <f>IF('Tableau (3)'!AU14=1,"1 Emmental 250g",IF('Tableau (3)'!AU14=2,"2 Emmental 250g",IF('Tableau (3)'!AU14=3,"3 Emmental 250g",IF('Tableau (3)'!AU14=4,"4 Emmental 250g",IF('Tableau (3)'!AU14=5,"5 Emmental 250g",IF('Tableau (3)'!AU14=6,"6 Emmental 250g",IF('Tableau (3)'!AU14=7,"7 Emmental 250g",IF('Tableau (3)'!AU14=8,"8 Emmental 250g",IF('Tableau (3)'!AU14=9,"9 Emmental 250g",IF('Tableau (3)'!AU14=10,"10 Emmental 250g",IF('Tableau (3)'!AU14&gt;10,"!!!!!!!!!!!!!!","")))))))))))</f>
        <v/>
      </c>
      <c r="AR16" s="14" t="str">
        <f>IF('Tableau (3)'!AU35=1,"1 Tomme Brebis 500g",IF('Tableau (3)'!AU35=2,"2 Tomme Brebis 500g",IF('Tableau (3)'!AU35=3,"3 Tomme Brebis 500g",IF('Tableau (3)'!AU35=4,"4 Tomme Brebis 500g",IF('Tableau (3)'!AU35=5,"5 Tomme Brebis 500g",IF('Tableau (3)'!AU35=6,"6 Tomme Brebis 500g",IF('Tableau (3)'!AU35=7,"7 Tomme Brebis 500g",IF('Tableau (3)'!AU35=8,"8 Tomme Brebis 500g",IF('Tableau (3)'!AU35=9,"9 Tomme Brebis 500g",IF('Tableau (3)'!AU35=10,"10 Tomme Brebis 500g",IF('Tableau (3)'!AU35&gt;10,"!!!!!!!!!!!!!!","")))))))))))</f>
        <v/>
      </c>
      <c r="AS16" s="13" t="str">
        <f>IF('Tableau (3)'!AW14=1,"1 Emmental 250g",IF('Tableau (3)'!AW14=2,"2 Emmental 250g",IF('Tableau (3)'!AW14=3,"3 Emmental 250g",IF('Tableau (3)'!AW14=4,"4 Emmental 250g",IF('Tableau (3)'!AW14=5,"5 Emmental 250g",IF('Tableau (3)'!AW14=6,"6 Emmental 250g",IF('Tableau (3)'!AW14=7,"7 Emmental 250g",IF('Tableau (3)'!AW14=8,"8 Emmental 250g",IF('Tableau (3)'!AW14=9,"9 Emmental 250g",IF('Tableau (3)'!AW14=10,"10 Emmental 250g",IF('Tableau (3)'!AW14&gt;10,"!!!!!!!!!!!!!!","")))))))))))</f>
        <v/>
      </c>
      <c r="AT16" s="14" t="str">
        <f>IF('Tableau (3)'!AW35=1,"1 Tomme Brebis 500g",IF('Tableau (3)'!AW35=2,"2 Tomme Brebis 500g",IF('Tableau (3)'!AW35=3,"3 Tomme Brebis 500g",IF('Tableau (3)'!AW35=4,"4 Tomme Brebis 500g",IF('Tableau (3)'!AW35=5,"5 Tomme Brebis 500g",IF('Tableau (3)'!AW35=6,"6 Tomme Brebis 500g",IF('Tableau (3)'!AW35=7,"7 Tomme Brebis 500g",IF('Tableau (3)'!AW35=8,"8 Tomme Brebis 500g",IF('Tableau (3)'!AW35=9,"9 Tomme Brebis 500g",IF('Tableau (3)'!AW35=10,"10 Tomme Brebis 500g",IF('Tableau (3)'!AW35&gt;10,"!!!!!!!!!!!!!!","")))))))))))</f>
        <v/>
      </c>
      <c r="AU16" s="13" t="str">
        <f>IF('Tableau (3)'!AY14=1,"1 Emmental 250g",IF('Tableau (3)'!AY14=2,"2 Emmental 250g",IF('Tableau (3)'!AY14=3,"3 Emmental 250g",IF('Tableau (3)'!AY14=4,"4 Emmental 250g",IF('Tableau (3)'!AY14=5,"5 Emmental 250g",IF('Tableau (3)'!AY14=6,"6 Emmental 250g",IF('Tableau (3)'!AY14=7,"7 Emmental 250g",IF('Tableau (3)'!AY14=8,"8 Emmental 250g",IF('Tableau (3)'!AY14=9,"9 Emmental 250g",IF('Tableau (3)'!AY14=10,"10 Emmental 250g",IF('Tableau (3)'!AY14&gt;10,"!!!!!!!!!!!!!!","")))))))))))</f>
        <v/>
      </c>
      <c r="AV16" s="14" t="str">
        <f>IF('Tableau (3)'!AY35=1,"1 Tomme Brebis 500g",IF('Tableau (3)'!AY35=2,"2 Tomme Brebis 500g",IF('Tableau (3)'!AY35=3,"3 Tomme Brebis 500g",IF('Tableau (3)'!AY35=4,"4 Tomme Brebis 500g",IF('Tableau (3)'!AY35=5,"5 Tomme Brebis 500g",IF('Tableau (3)'!AY35=6,"6 Tomme Brebis 500g",IF('Tableau (3)'!AY35=7,"7 Tomme Brebis 500g",IF('Tableau (3)'!AY35=8,"8 Tomme Brebis 500g",IF('Tableau (3)'!AY35=9,"9 Tomme Brebis 500g",IF('Tableau (3)'!AY35=10,"10 Tomme Brebis 500g",IF('Tableau (3)'!AY35&gt;10,"!!!!!!!!!!!!!!","")))))))))))</f>
        <v/>
      </c>
      <c r="AW16" s="13" t="str">
        <f>IF('Tableau (3)'!BA14=1,"1 Emmental 250g",IF('Tableau (3)'!BA14=2,"2 Emmental 250g",IF('Tableau (3)'!BA14=3,"3 Emmental 250g",IF('Tableau (3)'!BA14=4,"4 Emmental 250g",IF('Tableau (3)'!BA14=5,"5 Emmental 250g",IF('Tableau (3)'!BA14=6,"6 Emmental 250g",IF('Tableau (3)'!BA14=7,"7 Emmental 250g",IF('Tableau (3)'!BA14=8,"8 Emmental 250g",IF('Tableau (3)'!BA14=9,"9 Emmental 250g",IF('Tableau (3)'!BA14=10,"10 Emmental 250g",IF('Tableau (3)'!BA14&gt;10,"!!!!!!!!!!!!!!","")))))))))))</f>
        <v/>
      </c>
      <c r="AX16" s="14" t="str">
        <f>IF('Tableau (3)'!BA35=1,"1 Tomme Brebis 500g",IF('Tableau (3)'!BA35=2,"2 Tomme Brebis 500g",IF('Tableau (3)'!BA35=3,"3 Tomme Brebis 500g",IF('Tableau (3)'!BA35=4,"4 Tomme Brebis 500g",IF('Tableau (3)'!BA35=5,"5 Tomme Brebis 500g",IF('Tableau (3)'!BA35=6,"6 Tomme Brebis 500g",IF('Tableau (3)'!BA35=7,"7 Tomme Brebis 500g",IF('Tableau (3)'!BA35=8,"8 Tomme Brebis 500g",IF('Tableau (3)'!BA35=9,"9 Tomme Brebis 500g",IF('Tableau (3)'!BA35=10,"10 Tomme Brebis 500g",IF('Tableau (3)'!BA35&gt;10,"!!!!!!!!!!!!!!","")))))))))))</f>
        <v/>
      </c>
      <c r="AY16" s="13" t="str">
        <f>IF('Tableau (3)'!BC14=1,"1 Emmental 250g",IF('Tableau (3)'!BC14=2,"2 Emmental 250g",IF('Tableau (3)'!BC14=3,"3 Emmental 250g",IF('Tableau (3)'!BC14=4,"4 Emmental 250g",IF('Tableau (3)'!BC14=5,"5 Emmental 250g",IF('Tableau (3)'!BC14=6,"6 Emmental 250g",IF('Tableau (3)'!BC14=7,"7 Emmental 250g",IF('Tableau (3)'!BC14=8,"8 Emmental 250g",IF('Tableau (3)'!BC14=9,"9 Emmental 250g",IF('Tableau (3)'!BC14=10,"10 Emmental 250g",IF('Tableau (3)'!BC14&gt;10,"!!!!!!!!!!!!!!","")))))))))))</f>
        <v/>
      </c>
      <c r="AZ16" s="14" t="str">
        <f>IF('Tableau (3)'!BC35=1,"1 Tomme Brebis 500g",IF('Tableau (3)'!BC35=2,"2 Tomme Brebis 500g",IF('Tableau (3)'!BC35=3,"3 Tomme Brebis 500g",IF('Tableau (3)'!BC35=4,"4 Tomme Brebis 500g",IF('Tableau (3)'!BC35=5,"5 Tomme Brebis 500g",IF('Tableau (3)'!BC35=6,"6 Tomme Brebis 500g",IF('Tableau (3)'!BC35=7,"7 Tomme Brebis 500g",IF('Tableau (3)'!BC35=8,"8 Tomme Brebis 500g",IF('Tableau (3)'!BC35=9,"9 Tomme Brebis 500g",IF('Tableau (3)'!BC35=10,"10 Tomme Brebis 500g",IF('Tableau (3)'!BC35&gt;10,"!!!!!!!!!!!!!!","")))))))))))</f>
        <v/>
      </c>
      <c r="BA16" s="13" t="str">
        <f>IF('Tableau (3)'!BE14=1,"1 Emmental 250g",IF('Tableau (3)'!BE14=2,"2 Emmental 250g",IF('Tableau (3)'!BE14=3,"3 Emmental 250g",IF('Tableau (3)'!BE14=4,"4 Emmental 250g",IF('Tableau (3)'!BE14=5,"5 Emmental 250g",IF('Tableau (3)'!BE14=6,"6 Emmental 250g",IF('Tableau (3)'!BE14=7,"7 Emmental 250g",IF('Tableau (3)'!BE14=8,"8 Emmental 250g",IF('Tableau (3)'!BE14=9,"9 Emmental 250g",IF('Tableau (3)'!BE14=10,"10 Emmental 250g",IF('Tableau (3)'!BE14&gt;10,"!!!!!!!!!!!!!!","")))))))))))</f>
        <v/>
      </c>
      <c r="BB16" s="14" t="str">
        <f>IF('Tableau (3)'!BE35=1,"1 Tomme Brebis 500g",IF('Tableau (3)'!BE35=2,"2 Tomme Brebis 500g",IF('Tableau (3)'!BE35=3,"3 Tomme Brebis 500g",IF('Tableau (3)'!BE35=4,"4 Tomme Brebis 500g",IF('Tableau (3)'!BE35=5,"5 Tomme Brebis 500g",IF('Tableau (3)'!BE35=6,"6 Tomme Brebis 500g",IF('Tableau (3)'!BE35=7,"7 Tomme Brebis 500g",IF('Tableau (3)'!BE35=8,"8 Tomme Brebis 500g",IF('Tableau (3)'!BE35=9,"9 Tomme Brebis 500g",IF('Tableau (3)'!BE35=10,"10 Tomme Brebis 500g",IF('Tableau (3)'!BE35&gt;10,"!!!!!!!!!!!!!!","")))))))))))</f>
        <v/>
      </c>
      <c r="BC16" s="13" t="str">
        <f>IF('Tableau (3)'!BG14=1,"1 Emmental 250g",IF('Tableau (3)'!BG14=2,"2 Emmental 250g",IF('Tableau (3)'!BG14=3,"3 Emmental 250g",IF('Tableau (3)'!BG14=4,"4 Emmental 250g",IF('Tableau (3)'!BG14=5,"5 Emmental 250g",IF('Tableau (3)'!BG14=6,"6 Emmental 250g",IF('Tableau (3)'!BG14=7,"7 Emmental 250g",IF('Tableau (3)'!BG14=8,"8 Emmental 250g",IF('Tableau (3)'!BG14=9,"9 Emmental 250g",IF('Tableau (3)'!BG14=10,"10 Emmental 250g",IF('Tableau (3)'!BG14&gt;10,"!!!!!!!!!!!!!!","")))))))))))</f>
        <v/>
      </c>
      <c r="BD16" s="14" t="str">
        <f>IF('Tableau (3)'!BG35=1,"1 Tomme Brebis 500g",IF('Tableau (3)'!BG35=2,"2 Tomme Brebis 500g",IF('Tableau (3)'!BG35=3,"3 Tomme Brebis 500g",IF('Tableau (3)'!BG35=4,"4 Tomme Brebis 500g",IF('Tableau (3)'!BG35=5,"5 Tomme Brebis 500g",IF('Tableau (3)'!BG35=6,"6 Tomme Brebis 500g",IF('Tableau (3)'!BG35=7,"7 Tomme Brebis 500g",IF('Tableau (3)'!BG35=8,"8 Tomme Brebis 500g",IF('Tableau (3)'!BG35=9,"9 Tomme Brebis 500g",IF('Tableau (3)'!BG35=10,"10 Tomme Brebis 500g",IF('Tableau (3)'!BG35&gt;10,"!!!!!!!!!!!!!!","")))))))))))</f>
        <v/>
      </c>
      <c r="BE16" s="13" t="str">
        <f>IF('Tableau (3)'!BI14=1,"1 Emmental 250g",IF('Tableau (3)'!BI14=2,"2 Emmental 250g",IF('Tableau (3)'!BI14=3,"3 Emmental 250g",IF('Tableau (3)'!BI14=4,"4 Emmental 250g",IF('Tableau (3)'!BI14=5,"5 Emmental 250g",IF('Tableau (3)'!BI14=6,"6 Emmental 250g",IF('Tableau (3)'!BI14=7,"7 Emmental 250g",IF('Tableau (3)'!BI14=8,"8 Emmental 250g",IF('Tableau (3)'!BI14=9,"9 Emmental 250g",IF('Tableau (3)'!BI14=10,"10 Emmental 250g",IF('Tableau (3)'!BI14&gt;10,"!!!!!!!!!!!!!!","")))))))))))</f>
        <v/>
      </c>
      <c r="BF16" s="14" t="str">
        <f>IF('Tableau (3)'!BI35=1,"1 Tomme Brebis 500g",IF('Tableau (3)'!BI35=2,"2 Tomme Brebis 500g",IF('Tableau (3)'!BI35=3,"3 Tomme Brebis 500g",IF('Tableau (3)'!BI35=4,"4 Tomme Brebis 500g",IF('Tableau (3)'!BI35=5,"5 Tomme Brebis 500g",IF('Tableau (3)'!BI35=6,"6 Tomme Brebis 500g",IF('Tableau (3)'!BI35=7,"7 Tomme Brebis 500g",IF('Tableau (3)'!BI35=8,"8 Tomme Brebis 500g",IF('Tableau (3)'!BI35=9,"9 Tomme Brebis 500g",IF('Tableau (3)'!BI35=10,"10 Tomme Brebis 500g",IF('Tableau (3)'!BI35&gt;10,"!!!!!!!!!!!!!!","")))))))))))</f>
        <v/>
      </c>
      <c r="BG16" s="13" t="str">
        <f>IF('Tableau (3)'!BK14=1,"1 Emmental 250g",IF('Tableau (3)'!BK14=2,"2 Emmental 250g",IF('Tableau (3)'!BK14=3,"3 Emmental 250g",IF('Tableau (3)'!BK14=4,"4 Emmental 250g",IF('Tableau (3)'!BK14=5,"5 Emmental 250g",IF('Tableau (3)'!BK14=6,"6 Emmental 250g",IF('Tableau (3)'!BK14=7,"7 Emmental 250g",IF('Tableau (3)'!BK14=8,"8 Emmental 250g",IF('Tableau (3)'!BK14=9,"9 Emmental 250g",IF('Tableau (3)'!BK14=10,"10 Emmental 250g",IF('Tableau (3)'!BK14&gt;10,"!!!!!!!!!!!!!!","")))))))))))</f>
        <v/>
      </c>
      <c r="BH16" s="14" t="str">
        <f>IF('Tableau (3)'!BK35=1,"1 Tomme Brebis 500g",IF('Tableau (3)'!BK35=2,"2 Tomme Brebis 500g",IF('Tableau (3)'!BK35=3,"3 Tomme Brebis 500g",IF('Tableau (3)'!BK35=4,"4 Tomme Brebis 500g",IF('Tableau (3)'!BK35=5,"5 Tomme Brebis 500g",IF('Tableau (3)'!BK35=6,"6 Tomme Brebis 500g",IF('Tableau (3)'!BK35=7,"7 Tomme Brebis 500g",IF('Tableau (3)'!BK35=8,"8 Tomme Brebis 500g",IF('Tableau (3)'!BK35=9,"9 Tomme Brebis 500g",IF('Tableau (3)'!BK35=10,"10 Tomme Brebis 500g",IF('Tableau (3)'!BK35&gt;10,"!!!!!!!!!!!!!!","")))))))))))</f>
        <v/>
      </c>
      <c r="BI16" s="13" t="str">
        <f>IF('Tableau (3)'!BM14=1,"1 Emmental 250g",IF('Tableau (3)'!BM14=2,"2 Emmental 250g",IF('Tableau (3)'!BM14=3,"3 Emmental 250g",IF('Tableau (3)'!BM14=4,"4 Emmental 250g",IF('Tableau (3)'!BM14=5,"5 Emmental 250g",IF('Tableau (3)'!BM14=6,"6 Emmental 250g",IF('Tableau (3)'!BM14=7,"7 Emmental 250g",IF('Tableau (3)'!BM14=8,"8 Emmental 250g",IF('Tableau (3)'!BM14=9,"9 Emmental 250g",IF('Tableau (3)'!BM14=10,"10 Emmental 250g",IF('Tableau (3)'!BM14&gt;10,"!!!!!!!!!!!!!!","")))))))))))</f>
        <v/>
      </c>
      <c r="BJ16" s="14" t="str">
        <f>IF('Tableau (3)'!BM35=1,"1 Tomme Brebis 500g",IF('Tableau (3)'!BM35=2,"2 Tomme Brebis 500g",IF('Tableau (3)'!BM35=3,"3 Tomme Brebis 500g",IF('Tableau (3)'!BM35=4,"4 Tomme Brebis 500g",IF('Tableau (3)'!BM35=5,"5 Tomme Brebis 500g",IF('Tableau (3)'!BM35=6,"6 Tomme Brebis 500g",IF('Tableau (3)'!BM35=7,"7 Tomme Brebis 500g",IF('Tableau (3)'!BM35=8,"8 Tomme Brebis 500g",IF('Tableau (3)'!BM35=9,"9 Tomme Brebis 500g",IF('Tableau (3)'!BM35=10,"10 Tomme Brebis 500g",IF('Tableau (3)'!BM35&gt;10,"!!!!!!!!!!!!!!","")))))))))))</f>
        <v/>
      </c>
      <c r="BK16" s="13" t="str">
        <f>IF('Tableau (3)'!BO14=1,"1 Emmental 250g",IF('Tableau (3)'!BO14=2,"2 Emmental 250g",IF('Tableau (3)'!BO14=3,"3 Emmental 250g",IF('Tableau (3)'!BO14=4,"4 Emmental 250g",IF('Tableau (3)'!BO14=5,"5 Emmental 250g",IF('Tableau (3)'!BO14=6,"6 Emmental 250g",IF('Tableau (3)'!BO14=7,"7 Emmental 250g",IF('Tableau (3)'!BO14=8,"8 Emmental 250g",IF('Tableau (3)'!BO14=9,"9 Emmental 250g",IF('Tableau (3)'!BO14=10,"10 Emmental 250g",IF('Tableau (3)'!BO14&gt;10,"!!!!!!!!!!!!!!","")))))))))))</f>
        <v/>
      </c>
      <c r="BL16" s="14" t="str">
        <f>IF('Tableau (3)'!BO35=1,"1 Tomme Brebis 500g",IF('Tableau (3)'!BO35=2,"2 Tomme Brebis 500g",IF('Tableau (3)'!BO35=3,"3 Tomme Brebis 500g",IF('Tableau (3)'!BO35=4,"4 Tomme Brebis 500g",IF('Tableau (3)'!BO35=5,"5 Tomme Brebis 500g",IF('Tableau (3)'!BO35=6,"6 Tomme Brebis 500g",IF('Tableau (3)'!BO35=7,"7 Tomme Brebis 500g",IF('Tableau (3)'!BO35=8,"8 Tomme Brebis 500g",IF('Tableau (3)'!BO35=9,"9 Tomme Brebis 500g",IF('Tableau (3)'!BO35=10,"10 Tomme Brebis 500g",IF('Tableau (3)'!BO35&gt;10,"!!!!!!!!!!!!!!","")))))))))))</f>
        <v/>
      </c>
      <c r="BM16" s="13" t="str">
        <f>IF('Tableau (3)'!BQ14=1,"1 Emmental 250g",IF('Tableau (3)'!BQ14=2,"2 Emmental 250g",IF('Tableau (3)'!BQ14=3,"3 Emmental 250g",IF('Tableau (3)'!BQ14=4,"4 Emmental 250g",IF('Tableau (3)'!BQ14=5,"5 Emmental 250g",IF('Tableau (3)'!BQ14=6,"6 Emmental 250g",IF('Tableau (3)'!BQ14=7,"7 Emmental 250g",IF('Tableau (3)'!BQ14=8,"8 Emmental 250g",IF('Tableau (3)'!BQ14=9,"9 Emmental 250g",IF('Tableau (3)'!BQ14=10,"10 Emmental 250g",IF('Tableau (3)'!BQ14&gt;10,"!!!!!!!!!!!!!!","")))))))))))</f>
        <v/>
      </c>
      <c r="BN16" s="14" t="str">
        <f>IF('Tableau (3)'!BQ35=1,"1 Tomme Brebis 500g",IF('Tableau (3)'!BQ35=2,"2 Tomme Brebis 500g",IF('Tableau (3)'!BQ35=3,"3 Tomme Brebis 500g",IF('Tableau (3)'!BQ35=4,"4 Tomme Brebis 500g",IF('Tableau (3)'!BQ35=5,"5 Tomme Brebis 500g",IF('Tableau (3)'!BQ35=6,"6 Tomme Brebis 500g",IF('Tableau (3)'!BQ35=7,"7 Tomme Brebis 500g",IF('Tableau (3)'!BQ35=8,"8 Tomme Brebis 500g",IF('Tableau (3)'!BQ35=9,"9 Tomme Brebis 500g",IF('Tableau (3)'!BQ35=10,"10 Tomme Brebis 500g",IF('Tableau (3)'!BQ35&gt;10,"!!!!!!!!!!!!!!","")))))))))))</f>
        <v/>
      </c>
      <c r="BO16" s="13" t="str">
        <f>IF('Tableau (3)'!BS14=1,"1 Emmental 250g",IF('Tableau (3)'!BS14=2,"2 Emmental 250g",IF('Tableau (3)'!BS14=3,"3 Emmental 250g",IF('Tableau (3)'!BS14=4,"4 Emmental 250g",IF('Tableau (3)'!BS14=5,"5 Emmental 250g",IF('Tableau (3)'!BS14=6,"6 Emmental 250g",IF('Tableau (3)'!BS14=7,"7 Emmental 250g",IF('Tableau (3)'!BS14=8,"8 Emmental 250g",IF('Tableau (3)'!BS14=9,"9 Emmental 250g",IF('Tableau (3)'!BS14=10,"10 Emmental 250g",IF('Tableau (3)'!BS14&gt;10,"!!!!!!!!!!!!!!","")))))))))))</f>
        <v/>
      </c>
      <c r="BP16" s="14" t="str">
        <f>IF('Tableau (3)'!BS35=1,"1 Tomme Brebis 500g",IF('Tableau (3)'!BS35=2,"2 Tomme Brebis 500g",IF('Tableau (3)'!BS35=3,"3 Tomme Brebis 500g",IF('Tableau (3)'!BS35=4,"4 Tomme Brebis 500g",IF('Tableau (3)'!BS35=5,"5 Tomme Brebis 500g",IF('Tableau (3)'!BS35=6,"6 Tomme Brebis 500g",IF('Tableau (3)'!BS35=7,"7 Tomme Brebis 500g",IF('Tableau (3)'!BS35=8,"8 Tomme Brebis 500g",IF('Tableau (3)'!BS35=9,"9 Tomme Brebis 500g",IF('Tableau (3)'!BS35=10,"10 Tomme Brebis 500g",IF('Tableau (3)'!BS35&gt;10,"!!!!!!!!!!!!!!","")))))))))))</f>
        <v/>
      </c>
      <c r="BQ16" s="13" t="str">
        <f>IF('Tableau (3)'!BU14=1,"1 Emmental 250g",IF('Tableau (3)'!BU14=2,"2 Emmental 250g",IF('Tableau (3)'!BU14=3,"3 Emmental 250g",IF('Tableau (3)'!BU14=4,"4 Emmental 250g",IF('Tableau (3)'!BU14=5,"5 Emmental 250g",IF('Tableau (3)'!BU14=6,"6 Emmental 250g",IF('Tableau (3)'!BU14=7,"7 Emmental 250g",IF('Tableau (3)'!BU14=8,"8 Emmental 250g",IF('Tableau (3)'!BU14=9,"9 Emmental 250g",IF('Tableau (3)'!BU14=10,"10 Emmental 250g",IF('Tableau (3)'!BU14&gt;10,"!!!!!!!!!!!!!!","")))))))))))</f>
        <v/>
      </c>
      <c r="BR16" s="14" t="str">
        <f>IF('Tableau (3)'!BU35=1,"1 Tomme Brebis 500g",IF('Tableau (3)'!BU35=2,"2 Tomme Brebis 500g",IF('Tableau (3)'!BU35=3,"3 Tomme Brebis 500g",IF('Tableau (3)'!BU35=4,"4 Tomme Brebis 500g",IF('Tableau (3)'!BU35=5,"5 Tomme Brebis 500g",IF('Tableau (3)'!BU35=6,"6 Tomme Brebis 500g",IF('Tableau (3)'!BU35=7,"7 Tomme Brebis 500g",IF('Tableau (3)'!BU35=8,"8 Tomme Brebis 500g",IF('Tableau (3)'!BU35=9,"9 Tomme Brebis 500g",IF('Tableau (3)'!BU35=10,"10 Tomme Brebis 500g",IF('Tableau (3)'!BU35&gt;10,"!!!!!!!!!!!!!!","")))))))))))</f>
        <v/>
      </c>
      <c r="BS16" s="13" t="str">
        <f>IF('Tableau (3)'!BW14=1,"1 Emmental 250g",IF('Tableau (3)'!BW14=2,"2 Emmental 250g",IF('Tableau (3)'!BW14=3,"3 Emmental 250g",IF('Tableau (3)'!BW14=4,"4 Emmental 250g",IF('Tableau (3)'!BW14=5,"5 Emmental 250g",IF('Tableau (3)'!BW14=6,"6 Emmental 250g",IF('Tableau (3)'!BW14=7,"7 Emmental 250g",IF('Tableau (3)'!BW14=8,"8 Emmental 250g",IF('Tableau (3)'!BW14=9,"9 Emmental 250g",IF('Tableau (3)'!BW14=10,"10 Emmental 250g",IF('Tableau (3)'!BW14&gt;10,"!!!!!!!!!!!!!!","")))))))))))</f>
        <v/>
      </c>
      <c r="BT16" s="14" t="str">
        <f>IF('Tableau (3)'!BW35=1,"1 Tomme Brebis 500g",IF('Tableau (3)'!BW35=2,"2 Tomme Brebis 500g",IF('Tableau (3)'!BW35=3,"3 Tomme Brebis 500g",IF('Tableau (3)'!BW35=4,"4 Tomme Brebis 500g",IF('Tableau (3)'!BW35=5,"5 Tomme Brebis 500g",IF('Tableau (3)'!BW35=6,"6 Tomme Brebis 500g",IF('Tableau (3)'!BW35=7,"7 Tomme Brebis 500g",IF('Tableau (3)'!BW35=8,"8 Tomme Brebis 500g",IF('Tableau (3)'!BW35=9,"9 Tomme Brebis 500g",IF('Tableau (3)'!BW35=10,"10 Tomme Brebis 500g",IF('Tableau (3)'!BW35&gt;10,"!!!!!!!!!!!!!!","")))))))))))</f>
        <v/>
      </c>
      <c r="BU16" s="13" t="str">
        <f>IF('Tableau (3)'!BY14=1,"1 Emmental 250g",IF('Tableau (3)'!BY14=2,"2 Emmental 250g",IF('Tableau (3)'!BY14=3,"3 Emmental 250g",IF('Tableau (3)'!BY14=4,"4 Emmental 250g",IF('Tableau (3)'!BY14=5,"5 Emmental 250g",IF('Tableau (3)'!BY14=6,"6 Emmental 250g",IF('Tableau (3)'!BY14=7,"7 Emmental 250g",IF('Tableau (3)'!BY14=8,"8 Emmental 250g",IF('Tableau (3)'!BY14=9,"9 Emmental 250g",IF('Tableau (3)'!BY14=10,"10 Emmental 250g",IF('Tableau (3)'!BY14&gt;10,"!!!!!!!!!!!!!!","")))))))))))</f>
        <v/>
      </c>
      <c r="BV16" s="14" t="str">
        <f>IF('Tableau (3)'!BY35=1,"1 Tomme Brebis 500g",IF('Tableau (3)'!BY35=2,"2 Tomme Brebis 500g",IF('Tableau (3)'!BY35=3,"3 Tomme Brebis 500g",IF('Tableau (3)'!BY35=4,"4 Tomme Brebis 500g",IF('Tableau (3)'!BY35=5,"5 Tomme Brebis 500g",IF('Tableau (3)'!BY35=6,"6 Tomme Brebis 500g",IF('Tableau (3)'!BY35=7,"7 Tomme Brebis 500g",IF('Tableau (3)'!BY35=8,"8 Tomme Brebis 500g",IF('Tableau (3)'!BY35=9,"9 Tomme Brebis 500g",IF('Tableau (3)'!BY35=10,"10 Tomme Brebis 500g",IF('Tableau (3)'!BY35&gt;10,"!!!!!!!!!!!!!!","")))))))))))</f>
        <v/>
      </c>
      <c r="BW16" s="13" t="str">
        <f>IF('Tableau (3)'!CA14=1,"1 Emmental 250g",IF('Tableau (3)'!CA14=2,"2 Emmental 250g",IF('Tableau (3)'!CA14=3,"3 Emmental 250g",IF('Tableau (3)'!CA14=4,"4 Emmental 250g",IF('Tableau (3)'!CA14=5,"5 Emmental 250g",IF('Tableau (3)'!CA14=6,"6 Emmental 250g",IF('Tableau (3)'!CA14=7,"7 Emmental 250g",IF('Tableau (3)'!CA14=8,"8 Emmental 250g",IF('Tableau (3)'!CA14=9,"9 Emmental 250g",IF('Tableau (3)'!CA14=10,"10 Emmental 250g",IF('Tableau (3)'!CA14&gt;10,"!!!!!!!!!!!!!!","")))))))))))</f>
        <v/>
      </c>
      <c r="BX16" s="14" t="str">
        <f>IF('Tableau (3)'!CA35=1,"1 Tomme Brebis 500g",IF('Tableau (3)'!CA35=2,"2 Tomme Brebis 500g",IF('Tableau (3)'!CA35=3,"3 Tomme Brebis 500g",IF('Tableau (3)'!CA35=4,"4 Tomme Brebis 500g",IF('Tableau (3)'!CA35=5,"5 Tomme Brebis 500g",IF('Tableau (3)'!CA35=6,"6 Tomme Brebis 500g",IF('Tableau (3)'!CA35=7,"7 Tomme Brebis 500g",IF('Tableau (3)'!CA35=8,"8 Tomme Brebis 500g",IF('Tableau (3)'!CA35=9,"9 Tomme Brebis 500g",IF('Tableau (3)'!CA35=10,"10 Tomme Brebis 500g",IF('Tableau (3)'!CA35&gt;10,"!!!!!!!!!!!!!!","")))))))))))</f>
        <v/>
      </c>
      <c r="BY16" s="13" t="str">
        <f>IF('Tableau (3)'!CC14=1,"1 Emmental 250g",IF('Tableau (3)'!CC14=2,"2 Emmental 250g",IF('Tableau (3)'!CC14=3,"3 Emmental 250g",IF('Tableau (3)'!CC14=4,"4 Emmental 250g",IF('Tableau (3)'!CC14=5,"5 Emmental 250g",IF('Tableau (3)'!CC14=6,"6 Emmental 250g",IF('Tableau (3)'!CC14=7,"7 Emmental 250g",IF('Tableau (3)'!CC14=8,"8 Emmental 250g",IF('Tableau (3)'!CC14=9,"9 Emmental 250g",IF('Tableau (3)'!CC14=10,"10 Emmental 250g",IF('Tableau (3)'!CC14&gt;10,"!!!!!!!!!!!!!!","")))))))))))</f>
        <v/>
      </c>
      <c r="BZ16" s="14" t="str">
        <f>IF('Tableau (3)'!CC35=1,"1 Tomme Brebis 500g",IF('Tableau (3)'!CC35=2,"2 Tomme Brebis 500g",IF('Tableau (3)'!CC35=3,"3 Tomme Brebis 500g",IF('Tableau (3)'!CC35=4,"4 Tomme Brebis 500g",IF('Tableau (3)'!CC35=5,"5 Tomme Brebis 500g",IF('Tableau (3)'!CC35=6,"6 Tomme Brebis 500g",IF('Tableau (3)'!CC35=7,"7 Tomme Brebis 500g",IF('Tableau (3)'!CC35=8,"8 Tomme Brebis 500g",IF('Tableau (3)'!CC35=9,"9 Tomme Brebis 500g",IF('Tableau (3)'!CC35=10,"10 Tomme Brebis 500g",IF('Tableau (3)'!CC35&gt;10,"!!!!!!!!!!!!!!","")))))))))))</f>
        <v/>
      </c>
      <c r="CA16" s="13" t="str">
        <f>IF('Tableau (3)'!CE14=1,"1 Emmental 250g",IF('Tableau (3)'!CE14=2,"2 Emmental 250g",IF('Tableau (3)'!CE14=3,"3 Emmental 250g",IF('Tableau (3)'!CE14=4,"4 Emmental 250g",IF('Tableau (3)'!CE14=5,"5 Emmental 250g",IF('Tableau (3)'!CE14=6,"6 Emmental 250g",IF('Tableau (3)'!CE14=7,"7 Emmental 250g",IF('Tableau (3)'!CE14=8,"8 Emmental 250g",IF('Tableau (3)'!CE14=9,"9 Emmental 250g",IF('Tableau (3)'!CE14=10,"10 Emmental 250g",IF('Tableau (3)'!CE14&gt;10,"!!!!!!!!!!!!!!","")))))))))))</f>
        <v/>
      </c>
      <c r="CB16" s="14" t="str">
        <f>IF('Tableau (3)'!CE35=1,"1 Tomme Brebis 500g",IF('Tableau (3)'!CE35=2,"2 Tomme Brebis 500g",IF('Tableau (3)'!CE35=3,"3 Tomme Brebis 500g",IF('Tableau (3)'!CE35=4,"4 Tomme Brebis 500g",IF('Tableau (3)'!CE35=5,"5 Tomme Brebis 500g",IF('Tableau (3)'!CE35=6,"6 Tomme Brebis 500g",IF('Tableau (3)'!CE35=7,"7 Tomme Brebis 500g",IF('Tableau (3)'!CE35=8,"8 Tomme Brebis 500g",IF('Tableau (3)'!CE35=9,"9 Tomme Brebis 500g",IF('Tableau (3)'!CE35=10,"10 Tomme Brebis 500g",IF('Tableau (3)'!CE35&gt;10,"!!!!!!!!!!!!!!","")))))))))))</f>
        <v/>
      </c>
      <c r="CC16" s="13" t="str">
        <f>IF('Tableau (3)'!CG14=1,"1 Emmental 250g",IF('Tableau (3)'!CG14=2,"2 Emmental 250g",IF('Tableau (3)'!CG14=3,"3 Emmental 250g",IF('Tableau (3)'!CG14=4,"4 Emmental 250g",IF('Tableau (3)'!CG14=5,"5 Emmental 250g",IF('Tableau (3)'!CG14=6,"6 Emmental 250g",IF('Tableau (3)'!CG14=7,"7 Emmental 250g",IF('Tableau (3)'!CG14=8,"8 Emmental 250g",IF('Tableau (3)'!CG14=9,"9 Emmental 250g",IF('Tableau (3)'!CG14=10,"10 Emmental 250g",IF('Tableau (3)'!CG14&gt;10,"!!!!!!!!!!!!!!","")))))))))))</f>
        <v/>
      </c>
      <c r="CD16" s="14" t="str">
        <f>IF('Tableau (3)'!CG35=1,"1 Tomme Brebis 500g",IF('Tableau (3)'!CG35=2,"2 Tomme Brebis 500g",IF('Tableau (3)'!CG35=3,"3 Tomme Brebis 500g",IF('Tableau (3)'!CG35=4,"4 Tomme Brebis 500g",IF('Tableau (3)'!CG35=5,"5 Tomme Brebis 500g",IF('Tableau (3)'!CG35=6,"6 Tomme Brebis 500g",IF('Tableau (3)'!CG35=7,"7 Tomme Brebis 500g",IF('Tableau (3)'!CG35=8,"8 Tomme Brebis 500g",IF('Tableau (3)'!CG35=9,"9 Tomme Brebis 500g",IF('Tableau (3)'!CG35=10,"10 Tomme Brebis 500g",IF('Tableau (3)'!CG35&gt;10,"!!!!!!!!!!!!!!","")))))))))))</f>
        <v/>
      </c>
      <c r="CE16" s="13" t="str">
        <f>IF('Tableau (3)'!CI14=1,"1 Emmental 250g",IF('Tableau (3)'!CI14=2,"2 Emmental 250g",IF('Tableau (3)'!CI14=3,"3 Emmental 250g",IF('Tableau (3)'!CI14=4,"4 Emmental 250g",IF('Tableau (3)'!CI14=5,"5 Emmental 250g",IF('Tableau (3)'!CI14=6,"6 Emmental 250g",IF('Tableau (3)'!CI14=7,"7 Emmental 250g",IF('Tableau (3)'!CI14=8,"8 Emmental 250g",IF('Tableau (3)'!CI14=9,"9 Emmental 250g",IF('Tableau (3)'!CI14=10,"10 Emmental 250g",IF('Tableau (3)'!CI14&gt;10,"!!!!!!!!!!!!!!","")))))))))))</f>
        <v/>
      </c>
      <c r="CF16" s="14" t="str">
        <f>IF('Tableau (3)'!CI35=1,"1 Tomme Brebis 500g",IF('Tableau (3)'!CI35=2,"2 Tomme Brebis 500g",IF('Tableau (3)'!CI35=3,"3 Tomme Brebis 500g",IF('Tableau (3)'!CI35=4,"4 Tomme Brebis 500g",IF('Tableau (3)'!CI35=5,"5 Tomme Brebis 500g",IF('Tableau (3)'!CI35=6,"6 Tomme Brebis 500g",IF('Tableau (3)'!CI35=7,"7 Tomme Brebis 500g",IF('Tableau (3)'!CI35=8,"8 Tomme Brebis 500g",IF('Tableau (3)'!CI35=9,"9 Tomme Brebis 500g",IF('Tableau (3)'!CI35=10,"10 Tomme Brebis 500g",IF('Tableau (3)'!CI35&gt;10,"!!!!!!!!!!!!!!","")))))))))))</f>
        <v/>
      </c>
      <c r="CG16" s="13" t="str">
        <f>IF('Tableau (3)'!CK14=1,"1 Emmental 250g",IF('Tableau (3)'!CK14=2,"2 Emmental 250g",IF('Tableau (3)'!CK14=3,"3 Emmental 250g",IF('Tableau (3)'!CK14=4,"4 Emmental 250g",IF('Tableau (3)'!CK14=5,"5 Emmental 250g",IF('Tableau (3)'!CK14=6,"6 Emmental 250g",IF('Tableau (3)'!CK14=7,"7 Emmental 250g",IF('Tableau (3)'!CK14=8,"8 Emmental 250g",IF('Tableau (3)'!CK14=9,"9 Emmental 250g",IF('Tableau (3)'!CK14=10,"10 Emmental 250g",IF('Tableau (3)'!CK14&gt;10,"!!!!!!!!!!!!!!","")))))))))))</f>
        <v/>
      </c>
      <c r="CH16" s="14" t="str">
        <f>IF('Tableau (3)'!CK35=1,"1 Tomme Brebis 500g",IF('Tableau (3)'!CK35=2,"2 Tomme Brebis 500g",IF('Tableau (3)'!CK35=3,"3 Tomme Brebis 500g",IF('Tableau (3)'!CK35=4,"4 Tomme Brebis 500g",IF('Tableau (3)'!CK35=5,"5 Tomme Brebis 500g",IF('Tableau (3)'!CK35=6,"6 Tomme Brebis 500g",IF('Tableau (3)'!CK35=7,"7 Tomme Brebis 500g",IF('Tableau (3)'!CK35=8,"8 Tomme Brebis 500g",IF('Tableau (3)'!CK35=9,"9 Tomme Brebis 500g",IF('Tableau (3)'!CK35=10,"10 Tomme Brebis 500g",IF('Tableau (3)'!CK35&gt;10,"!!!!!!!!!!!!!!","")))))))))))</f>
        <v/>
      </c>
      <c r="CI16" s="13" t="str">
        <f>IF('Tableau (3)'!CM14=1,"1 Emmental 250g",IF('Tableau (3)'!CM14=2,"2 Emmental 250g",IF('Tableau (3)'!CM14=3,"3 Emmental 250g",IF('Tableau (3)'!CM14=4,"4 Emmental 250g",IF('Tableau (3)'!CM14=5,"5 Emmental 250g",IF('Tableau (3)'!CM14=6,"6 Emmental 250g",IF('Tableau (3)'!CM14=7,"7 Emmental 250g",IF('Tableau (3)'!CM14=8,"8 Emmental 250g",IF('Tableau (3)'!CM14=9,"9 Emmental 250g",IF('Tableau (3)'!CM14=10,"10 Emmental 250g",IF('Tableau (3)'!CM14&gt;10,"!!!!!!!!!!!!!!","")))))))))))</f>
        <v/>
      </c>
      <c r="CJ16" s="14" t="str">
        <f>IF('Tableau (3)'!CM35=1,"1 Tomme Brebis 500g",IF('Tableau (3)'!CM35=2,"2 Tomme Brebis 500g",IF('Tableau (3)'!CM35=3,"3 Tomme Brebis 500g",IF('Tableau (3)'!CM35=4,"4 Tomme Brebis 500g",IF('Tableau (3)'!CM35=5,"5 Tomme Brebis 500g",IF('Tableau (3)'!CM35=6,"6 Tomme Brebis 500g",IF('Tableau (3)'!CM35=7,"7 Tomme Brebis 500g",IF('Tableau (3)'!CM35=8,"8 Tomme Brebis 500g",IF('Tableau (3)'!CM35=9,"9 Tomme Brebis 500g",IF('Tableau (3)'!CM35=10,"10 Tomme Brebis 500g",IF('Tableau (3)'!CM35&gt;10,"!!!!!!!!!!!!!!","")))))))))))</f>
        <v/>
      </c>
      <c r="CK16" s="13" t="str">
        <f>IF('Tableau (3)'!CO14=1,"1 Emmental 250g",IF('Tableau (3)'!CO14=2,"2 Emmental 250g",IF('Tableau (3)'!CO14=3,"3 Emmental 250g",IF('Tableau (3)'!CO14=4,"4 Emmental 250g",IF('Tableau (3)'!CO14=5,"5 Emmental 250g",IF('Tableau (3)'!CO14=6,"6 Emmental 250g",IF('Tableau (3)'!CO14=7,"7 Emmental 250g",IF('Tableau (3)'!CO14=8,"8 Emmental 250g",IF('Tableau (3)'!CO14=9,"9 Emmental 250g",IF('Tableau (3)'!CO14=10,"10 Emmental 250g",IF('Tableau (3)'!CO14&gt;10,"!!!!!!!!!!!!!!","")))))))))))</f>
        <v/>
      </c>
      <c r="CL16" s="14" t="str">
        <f>IF('Tableau (3)'!CO35=1,"1 Tomme Brebis 500g",IF('Tableau (3)'!CO35=2,"2 Tomme Brebis 500g",IF('Tableau (3)'!CO35=3,"3 Tomme Brebis 500g",IF('Tableau (3)'!CO35=4,"4 Tomme Brebis 500g",IF('Tableau (3)'!CO35=5,"5 Tomme Brebis 500g",IF('Tableau (3)'!CO35=6,"6 Tomme Brebis 500g",IF('Tableau (3)'!CO35=7,"7 Tomme Brebis 500g",IF('Tableau (3)'!CO35=8,"8 Tomme Brebis 500g",IF('Tableau (3)'!CO35=9,"9 Tomme Brebis 500g",IF('Tableau (3)'!CO35=10,"10 Tomme Brebis 500g",IF('Tableau (3)'!CO35&gt;10,"!!!!!!!!!!!!!!","")))))))))))</f>
        <v/>
      </c>
      <c r="CM16" s="13" t="str">
        <f>IF('Tableau (3)'!CQ14=1,"1 Emmental 250g",IF('Tableau (3)'!CQ14=2,"2 Emmental 250g",IF('Tableau (3)'!CQ14=3,"3 Emmental 250g",IF('Tableau (3)'!CQ14=4,"4 Emmental 250g",IF('Tableau (3)'!CQ14=5,"5 Emmental 250g",IF('Tableau (3)'!CQ14=6,"6 Emmental 250g",IF('Tableau (3)'!CQ14=7,"7 Emmental 250g",IF('Tableau (3)'!CQ14=8,"8 Emmental 250g",IF('Tableau (3)'!CQ14=9,"9 Emmental 250g",IF('Tableau (3)'!CQ14=10,"10 Emmental 250g",IF('Tableau (3)'!CQ14&gt;10,"!!!!!!!!!!!!!!","")))))))))))</f>
        <v/>
      </c>
      <c r="CN16" s="14" t="str">
        <f>IF('Tableau (3)'!CQ35=1,"1 Tomme Brebis 500g",IF('Tableau (3)'!CQ35=2,"2 Tomme Brebis 500g",IF('Tableau (3)'!CQ35=3,"3 Tomme Brebis 500g",IF('Tableau (3)'!CQ35=4,"4 Tomme Brebis 500g",IF('Tableau (3)'!CQ35=5,"5 Tomme Brebis 500g",IF('Tableau (3)'!CQ35=6,"6 Tomme Brebis 500g",IF('Tableau (3)'!CQ35=7,"7 Tomme Brebis 500g",IF('Tableau (3)'!CQ35=8,"8 Tomme Brebis 500g",IF('Tableau (3)'!CQ35=9,"9 Tomme Brebis 500g",IF('Tableau (3)'!CQ35=10,"10 Tomme Brebis 500g",IF('Tableau (3)'!CQ35&gt;10,"!!!!!!!!!!!!!!","")))))))))))</f>
        <v/>
      </c>
      <c r="CO16" s="13" t="str">
        <f>IF('Tableau (3)'!CS14=1,"1 Emmental 250g",IF('Tableau (3)'!CS14=2,"2 Emmental 250g",IF('Tableau (3)'!CS14=3,"3 Emmental 250g",IF('Tableau (3)'!CS14=4,"4 Emmental 250g",IF('Tableau (3)'!CS14=5,"5 Emmental 250g",IF('Tableau (3)'!CS14=6,"6 Emmental 250g",IF('Tableau (3)'!CS14=7,"7 Emmental 250g",IF('Tableau (3)'!CS14=8,"8 Emmental 250g",IF('Tableau (3)'!CS14=9,"9 Emmental 250g",IF('Tableau (3)'!CS14=10,"10 Emmental 250g",IF('Tableau (3)'!CS14&gt;10,"!!!!!!!!!!!!!!","")))))))))))</f>
        <v/>
      </c>
      <c r="CP16" s="14" t="str">
        <f>IF('Tableau (3)'!CS35=1,"1 Tomme Brebis 500g",IF('Tableau (3)'!CS35=2,"2 Tomme Brebis 500g",IF('Tableau (3)'!CS35=3,"3 Tomme Brebis 500g",IF('Tableau (3)'!CS35=4,"4 Tomme Brebis 500g",IF('Tableau (3)'!CS35=5,"5 Tomme Brebis 500g",IF('Tableau (3)'!CS35=6,"6 Tomme Brebis 500g",IF('Tableau (3)'!CS35=7,"7 Tomme Brebis 500g",IF('Tableau (3)'!CS35=8,"8 Tomme Brebis 500g",IF('Tableau (3)'!CS35=9,"9 Tomme Brebis 500g",IF('Tableau (3)'!CS35=10,"10 Tomme Brebis 500g",IF('Tableau (3)'!CS35&gt;10,"!!!!!!!!!!!!!!","")))))))))))</f>
        <v/>
      </c>
      <c r="CQ16" s="13" t="str">
        <f>IF('Tableau (3)'!CU14=1,"1 Emmental 250g",IF('Tableau (3)'!CU14=2,"2 Emmental 250g",IF('Tableau (3)'!CU14=3,"3 Emmental 250g",IF('Tableau (3)'!CU14=4,"4 Emmental 250g",IF('Tableau (3)'!CU14=5,"5 Emmental 250g",IF('Tableau (3)'!CU14=6,"6 Emmental 250g",IF('Tableau (3)'!CU14=7,"7 Emmental 250g",IF('Tableau (3)'!CU14=8,"8 Emmental 250g",IF('Tableau (3)'!CU14=9,"9 Emmental 250g",IF('Tableau (3)'!CU14=10,"10 Emmental 250g",IF('Tableau (3)'!CU14&gt;10,"!!!!!!!!!!!!!!","")))))))))))</f>
        <v/>
      </c>
      <c r="CR16" s="14" t="str">
        <f>IF('Tableau (3)'!CU35=1,"1 Tomme Brebis 500g",IF('Tableau (3)'!CU35=2,"2 Tomme Brebis 500g",IF('Tableau (3)'!CU35=3,"3 Tomme Brebis 500g",IF('Tableau (3)'!CU35=4,"4 Tomme Brebis 500g",IF('Tableau (3)'!CU35=5,"5 Tomme Brebis 500g",IF('Tableau (3)'!CU35=6,"6 Tomme Brebis 500g",IF('Tableau (3)'!CU35=7,"7 Tomme Brebis 500g",IF('Tableau (3)'!CU35=8,"8 Tomme Brebis 500g",IF('Tableau (3)'!CU35=9,"9 Tomme Brebis 500g",IF('Tableau (3)'!CU35=10,"10 Tomme Brebis 500g",IF('Tableau (3)'!CU35&gt;10,"!!!!!!!!!!!!!!","")))))))))))</f>
        <v/>
      </c>
      <c r="CS16" s="13" t="str">
        <f>IF('Tableau (3)'!CW14=1,"1 Emmental 250g",IF('Tableau (3)'!CW14=2,"2 Emmental 250g",IF('Tableau (3)'!CW14=3,"3 Emmental 250g",IF('Tableau (3)'!CW14=4,"4 Emmental 250g",IF('Tableau (3)'!CW14=5,"5 Emmental 250g",IF('Tableau (3)'!CW14=6,"6 Emmental 250g",IF('Tableau (3)'!CW14=7,"7 Emmental 250g",IF('Tableau (3)'!CW14=8,"8 Emmental 250g",IF('Tableau (3)'!CW14=9,"9 Emmental 250g",IF('Tableau (3)'!CW14=10,"10 Emmental 250g",IF('Tableau (3)'!CW14&gt;10,"!!!!!!!!!!!!!!","")))))))))))</f>
        <v/>
      </c>
      <c r="CT16" s="14" t="str">
        <f>IF('Tableau (3)'!CW35=1,"1 Tomme Brebis 500g",IF('Tableau (3)'!CW35=2,"2 Tomme Brebis 500g",IF('Tableau (3)'!CW35=3,"3 Tomme Brebis 500g",IF('Tableau (3)'!CW35=4,"4 Tomme Brebis 500g",IF('Tableau (3)'!CW35=5,"5 Tomme Brebis 500g",IF('Tableau (3)'!CW35=6,"6 Tomme Brebis 500g",IF('Tableau (3)'!CW35=7,"7 Tomme Brebis 500g",IF('Tableau (3)'!CW35=8,"8 Tomme Brebis 500g",IF('Tableau (3)'!CW35=9,"9 Tomme Brebis 500g",IF('Tableau (3)'!CW35=10,"10 Tomme Brebis 500g",IF('Tableau (3)'!CW35&gt;10,"!!!!!!!!!!!!!!","")))))))))))</f>
        <v/>
      </c>
      <c r="CU16" s="13" t="str">
        <f>IF('Tableau (3)'!CY14=1,"1 Emmental 250g",IF('Tableau (3)'!CY14=2,"2 Emmental 250g",IF('Tableau (3)'!CY14=3,"3 Emmental 250g",IF('Tableau (3)'!CY14=4,"4 Emmental 250g",IF('Tableau (3)'!CY14=5,"5 Emmental 250g",IF('Tableau (3)'!CY14=6,"6 Emmental 250g",IF('Tableau (3)'!CY14=7,"7 Emmental 250g",IF('Tableau (3)'!CY14=8,"8 Emmental 250g",IF('Tableau (3)'!CY14=9,"9 Emmental 250g",IF('Tableau (3)'!CY14=10,"10 Emmental 250g",IF('Tableau (3)'!CY14&gt;10,"!!!!!!!!!!!!!!","")))))))))))</f>
        <v/>
      </c>
      <c r="CV16" s="14" t="str">
        <f>IF('Tableau (3)'!CY35=1,"1 Tomme Brebis 500g",IF('Tableau (3)'!CY35=2,"2 Tomme Brebis 500g",IF('Tableau (3)'!CY35=3,"3 Tomme Brebis 500g",IF('Tableau (3)'!CY35=4,"4 Tomme Brebis 500g",IF('Tableau (3)'!CY35=5,"5 Tomme Brebis 500g",IF('Tableau (3)'!CY35=6,"6 Tomme Brebis 500g",IF('Tableau (3)'!CY35=7,"7 Tomme Brebis 500g",IF('Tableau (3)'!CY35=8,"8 Tomme Brebis 500g",IF('Tableau (3)'!CY35=9,"9 Tomme Brebis 500g",IF('Tableau (3)'!CY35=10,"10 Tomme Brebis 500g",IF('Tableau (3)'!CY35&gt;10,"!!!!!!!!!!!!!!","")))))))))))</f>
        <v/>
      </c>
      <c r="CW16" s="13" t="str">
        <f>IF('Tableau (3)'!DA14=1,"1 Emmental 250g",IF('Tableau (3)'!DA14=2,"2 Emmental 250g",IF('Tableau (3)'!DA14=3,"3 Emmental 250g",IF('Tableau (3)'!DA14=4,"4 Emmental 250g",IF('Tableau (3)'!DA14=5,"5 Emmental 250g",IF('Tableau (3)'!DA14=6,"6 Emmental 250g",IF('Tableau (3)'!DA14=7,"7 Emmental 250g",IF('Tableau (3)'!DA14=8,"8 Emmental 250g",IF('Tableau (3)'!DA14=9,"9 Emmental 250g",IF('Tableau (3)'!DA14=10,"10 Emmental 250g",IF('Tableau (3)'!DA14&gt;10,"!!!!!!!!!!!!!!","")))))))))))</f>
        <v/>
      </c>
      <c r="CX16" s="14" t="str">
        <f>IF('Tableau (3)'!DA35=1,"1 Tomme Brebis 500g",IF('Tableau (3)'!DA35=2,"2 Tomme Brebis 500g",IF('Tableau (3)'!DA35=3,"3 Tomme Brebis 500g",IF('Tableau (3)'!DA35=4,"4 Tomme Brebis 500g",IF('Tableau (3)'!DA35=5,"5 Tomme Brebis 500g",IF('Tableau (3)'!DA35=6,"6 Tomme Brebis 500g",IF('Tableau (3)'!DA35=7,"7 Tomme Brebis 500g",IF('Tableau (3)'!DA35=8,"8 Tomme Brebis 500g",IF('Tableau (3)'!DA35=9,"9 Tomme Brebis 500g",IF('Tableau (3)'!DA35=10,"10 Tomme Brebis 500g",IF('Tableau (3)'!DA35&gt;10,"!!!!!!!!!!!!!!","")))))))))))</f>
        <v/>
      </c>
      <c r="CY16" s="13" t="str">
        <f>IF('Tableau (3)'!DC14=1,"1 Emmental 250g",IF('Tableau (3)'!DC14=2,"2 Emmental 250g",IF('Tableau (3)'!DC14=3,"3 Emmental 250g",IF('Tableau (3)'!DC14=4,"4 Emmental 250g",IF('Tableau (3)'!DC14=5,"5 Emmental 250g",IF('Tableau (3)'!DC14=6,"6 Emmental 250g",IF('Tableau (3)'!DC14=7,"7 Emmental 250g",IF('Tableau (3)'!DC14=8,"8 Emmental 250g",IF('Tableau (3)'!DC14=9,"9 Emmental 250g",IF('Tableau (3)'!DC14=10,"10 Emmental 250g",IF('Tableau (3)'!DC14&gt;10,"!!!!!!!!!!!!!!","")))))))))))</f>
        <v/>
      </c>
      <c r="CZ16" s="14" t="str">
        <f>IF('Tableau (3)'!DC35=1,"1 Tomme Brebis 500g",IF('Tableau (3)'!DC35=2,"2 Tomme Brebis 500g",IF('Tableau (3)'!DC35=3,"3 Tomme Brebis 500g",IF('Tableau (3)'!DC35=4,"4 Tomme Brebis 500g",IF('Tableau (3)'!DC35=5,"5 Tomme Brebis 500g",IF('Tableau (3)'!DC35=6,"6 Tomme Brebis 500g",IF('Tableau (3)'!DC35=7,"7 Tomme Brebis 500g",IF('Tableau (3)'!DC35=8,"8 Tomme Brebis 500g",IF('Tableau (3)'!DC35=9,"9 Tomme Brebis 500g",IF('Tableau (3)'!DC35=10,"10 Tomme Brebis 500g",IF('Tableau (3)'!DC35&gt;10,"!!!!!!!!!!!!!!","")))))))))))</f>
        <v/>
      </c>
      <c r="DA16" s="13" t="str">
        <f>IF('Tableau (3)'!DE14=1,"1 Emmental 250g",IF('Tableau (3)'!DE14=2,"2 Emmental 250g",IF('Tableau (3)'!DE14=3,"3 Emmental 250g",IF('Tableau (3)'!DE14=4,"4 Emmental 250g",IF('Tableau (3)'!DE14=5,"5 Emmental 250g",IF('Tableau (3)'!DE14=6,"6 Emmental 250g",IF('Tableau (3)'!DE14=7,"7 Emmental 250g",IF('Tableau (3)'!DE14=8,"8 Emmental 250g",IF('Tableau (3)'!DE14=9,"9 Emmental 250g",IF('Tableau (3)'!DE14=10,"10 Emmental 250g",IF('Tableau (3)'!DE14&gt;10,"!!!!!!!!!!!!!!","")))))))))))</f>
        <v/>
      </c>
      <c r="DB16" s="14" t="str">
        <f>IF('Tableau (3)'!DE35=1,"1 Tomme Brebis 500g",IF('Tableau (3)'!DE35=2,"2 Tomme Brebis 500g",IF('Tableau (3)'!DE35=3,"3 Tomme Brebis 500g",IF('Tableau (3)'!DE35=4,"4 Tomme Brebis 500g",IF('Tableau (3)'!DE35=5,"5 Tomme Brebis 500g",IF('Tableau (3)'!DE35=6,"6 Tomme Brebis 500g",IF('Tableau (3)'!DE35=7,"7 Tomme Brebis 500g",IF('Tableau (3)'!DE35=8,"8 Tomme Brebis 500g",IF('Tableau (3)'!DE35=9,"9 Tomme Brebis 500g",IF('Tableau (3)'!DE35=10,"10 Tomme Brebis 500g",IF('Tableau (3)'!DE35&gt;10,"!!!!!!!!!!!!!!","")))))))))))</f>
        <v/>
      </c>
      <c r="DC16" s="13" t="str">
        <f>IF('Tableau (3)'!DG14=1,"1 Emmental 250g",IF('Tableau (3)'!DG14=2,"2 Emmental 250g",IF('Tableau (3)'!DG14=3,"3 Emmental 250g",IF('Tableau (3)'!DG14=4,"4 Emmental 250g",IF('Tableau (3)'!DG14=5,"5 Emmental 250g",IF('Tableau (3)'!DG14=6,"6 Emmental 250g",IF('Tableau (3)'!DG14=7,"7 Emmental 250g",IF('Tableau (3)'!DG14=8,"8 Emmental 250g",IF('Tableau (3)'!DG14=9,"9 Emmental 250g",IF('Tableau (3)'!DG14=10,"10 Emmental 250g",IF('Tableau (3)'!DG14&gt;10,"!!!!!!!!!!!!!!","")))))))))))</f>
        <v/>
      </c>
      <c r="DD16" s="14" t="str">
        <f>IF('Tableau (3)'!DG35=1,"1 Tomme Brebis 500g",IF('Tableau (3)'!DG35=2,"2 Tomme Brebis 500g",IF('Tableau (3)'!DG35=3,"3 Tomme Brebis 500g",IF('Tableau (3)'!DG35=4,"4 Tomme Brebis 500g",IF('Tableau (3)'!DG35=5,"5 Tomme Brebis 500g",IF('Tableau (3)'!DG35=6,"6 Tomme Brebis 500g",IF('Tableau (3)'!DG35=7,"7 Tomme Brebis 500g",IF('Tableau (3)'!DG35=8,"8 Tomme Brebis 500g",IF('Tableau (3)'!DG35=9,"9 Tomme Brebis 500g",IF('Tableau (3)'!DG35=10,"10 Tomme Brebis 500g",IF('Tableau (3)'!DG35&gt;10,"!!!!!!!!!!!!!!","")))))))))))</f>
        <v/>
      </c>
      <c r="DE16" s="13" t="str">
        <f>IF('Tableau (3)'!DI14=1,"1 Emmental 250g",IF('Tableau (3)'!DI14=2,"2 Emmental 250g",IF('Tableau (3)'!DI14=3,"3 Emmental 250g",IF('Tableau (3)'!DI14=4,"4 Emmental 250g",IF('Tableau (3)'!DI14=5,"5 Emmental 250g",IF('Tableau (3)'!DI14=6,"6 Emmental 250g",IF('Tableau (3)'!DI14=7,"7 Emmental 250g",IF('Tableau (3)'!DI14=8,"8 Emmental 250g",IF('Tableau (3)'!DI14=9,"9 Emmental 250g",IF('Tableau (3)'!DI14=10,"10 Emmental 250g",IF('Tableau (3)'!DI14&gt;10,"!!!!!!!!!!!!!!","")))))))))))</f>
        <v/>
      </c>
      <c r="DF16" s="14" t="str">
        <f>IF('Tableau (3)'!DI35=1,"1 Tomme Brebis 500g",IF('Tableau (3)'!DI35=2,"2 Tomme Brebis 500g",IF('Tableau (3)'!DI35=3,"3 Tomme Brebis 500g",IF('Tableau (3)'!DI35=4,"4 Tomme Brebis 500g",IF('Tableau (3)'!DI35=5,"5 Tomme Brebis 500g",IF('Tableau (3)'!DI35=6,"6 Tomme Brebis 500g",IF('Tableau (3)'!DI35=7,"7 Tomme Brebis 500g",IF('Tableau (3)'!DI35=8,"8 Tomme Brebis 500g",IF('Tableau (3)'!DI35=9,"9 Tomme Brebis 500g",IF('Tableau (3)'!DI35=10,"10 Tomme Brebis 500g",IF('Tableau (3)'!DI35&gt;10,"!!!!!!!!!!!!!!","")))))))))))</f>
        <v/>
      </c>
      <c r="DG16" s="13" t="str">
        <f>IF('Tableau (3)'!DK14=1,"1 Emmental 250g",IF('Tableau (3)'!DK14=2,"2 Emmental 250g",IF('Tableau (3)'!DK14=3,"3 Emmental 250g",IF('Tableau (3)'!DK14=4,"4 Emmental 250g",IF('Tableau (3)'!DK14=5,"5 Emmental 250g",IF('Tableau (3)'!DK14=6,"6 Emmental 250g",IF('Tableau (3)'!DK14=7,"7 Emmental 250g",IF('Tableau (3)'!DK14=8,"8 Emmental 250g",IF('Tableau (3)'!DK14=9,"9 Emmental 250g",IF('Tableau (3)'!DK14=10,"10 Emmental 250g",IF('Tableau (3)'!DK14&gt;10,"!!!!!!!!!!!!!!","")))))))))))</f>
        <v/>
      </c>
      <c r="DH16" s="14" t="str">
        <f>IF('Tableau (3)'!DK35=1,"1 Tomme Brebis 500g",IF('Tableau (3)'!DK35=2,"2 Tomme Brebis 500g",IF('Tableau (3)'!DK35=3,"3 Tomme Brebis 500g",IF('Tableau (3)'!DK35=4,"4 Tomme Brebis 500g",IF('Tableau (3)'!DK35=5,"5 Tomme Brebis 500g",IF('Tableau (3)'!DK35=6,"6 Tomme Brebis 500g",IF('Tableau (3)'!DK35=7,"7 Tomme Brebis 500g",IF('Tableau (3)'!DK35=8,"8 Tomme Brebis 500g",IF('Tableau (3)'!DK35=9,"9 Tomme Brebis 500g",IF('Tableau (3)'!DK35=10,"10 Tomme Brebis 500g",IF('Tableau (3)'!DK35&gt;10,"!!!!!!!!!!!!!!","")))))))))))</f>
        <v/>
      </c>
      <c r="DI16" s="13" t="str">
        <f>IF('Tableau (3)'!DM14=1,"1 Emmental 250g",IF('Tableau (3)'!DM14=2,"2 Emmental 250g",IF('Tableau (3)'!DM14=3,"3 Emmental 250g",IF('Tableau (3)'!DM14=4,"4 Emmental 250g",IF('Tableau (3)'!DM14=5,"5 Emmental 250g",IF('Tableau (3)'!DM14=6,"6 Emmental 250g",IF('Tableau (3)'!DM14=7,"7 Emmental 250g",IF('Tableau (3)'!DM14=8,"8 Emmental 250g",IF('Tableau (3)'!DM14=9,"9 Emmental 250g",IF('Tableau (3)'!DM14=10,"10 Emmental 250g",IF('Tableau (3)'!DM14&gt;10,"!!!!!!!!!!!!!!","")))))))))))</f>
        <v/>
      </c>
      <c r="DJ16" s="14" t="str">
        <f>IF('Tableau (3)'!DM35=1,"1 Tomme Brebis 500g",IF('Tableau (3)'!DM35=2,"2 Tomme Brebis 500g",IF('Tableau (3)'!DM35=3,"3 Tomme Brebis 500g",IF('Tableau (3)'!DM35=4,"4 Tomme Brebis 500g",IF('Tableau (3)'!DM35=5,"5 Tomme Brebis 500g",IF('Tableau (3)'!DM35=6,"6 Tomme Brebis 500g",IF('Tableau (3)'!DM35=7,"7 Tomme Brebis 500g",IF('Tableau (3)'!DM35=8,"8 Tomme Brebis 500g",IF('Tableau (3)'!DM35=9,"9 Tomme Brebis 500g",IF('Tableau (3)'!DM35=10,"10 Tomme Brebis 500g",IF('Tableau (3)'!DM35&gt;10,"!!!!!!!!!!!!!!","")))))))))))</f>
        <v/>
      </c>
      <c r="DK16" s="13" t="str">
        <f>IF('Tableau (3)'!DO14=1,"1 Emmental 250g",IF('Tableau (3)'!DO14=2,"2 Emmental 250g",IF('Tableau (3)'!DO14=3,"3 Emmental 250g",IF('Tableau (3)'!DO14=4,"4 Emmental 250g",IF('Tableau (3)'!DO14=5,"5 Emmental 250g",IF('Tableau (3)'!DO14=6,"6 Emmental 250g",IF('Tableau (3)'!DO14=7,"7 Emmental 250g",IF('Tableau (3)'!DO14=8,"8 Emmental 250g",IF('Tableau (3)'!DO14=9,"9 Emmental 250g",IF('Tableau (3)'!DO14=10,"10 Emmental 250g",IF('Tableau (3)'!DO14&gt;10,"!!!!!!!!!!!!!!","")))))))))))</f>
        <v/>
      </c>
      <c r="DL16" s="14" t="str">
        <f>IF('Tableau (3)'!DO35=1,"1 Tomme Brebis 500g",IF('Tableau (3)'!DO35=2,"2 Tomme Brebis 500g",IF('Tableau (3)'!DO35=3,"3 Tomme Brebis 500g",IF('Tableau (3)'!DO35=4,"4 Tomme Brebis 500g",IF('Tableau (3)'!DO35=5,"5 Tomme Brebis 500g",IF('Tableau (3)'!DO35=6,"6 Tomme Brebis 500g",IF('Tableau (3)'!DO35=7,"7 Tomme Brebis 500g",IF('Tableau (3)'!DO35=8,"8 Tomme Brebis 500g",IF('Tableau (3)'!DO35=9,"9 Tomme Brebis 500g",IF('Tableau (3)'!DO35=10,"10 Tomme Brebis 500g",IF('Tableau (3)'!DO35&gt;10,"!!!!!!!!!!!!!!","")))))))))))</f>
        <v/>
      </c>
      <c r="DM16" s="13" t="str">
        <f>IF('Tableau (3)'!DQ14=1,"1 Emmental 250g",IF('Tableau (3)'!DQ14=2,"2 Emmental 250g",IF('Tableau (3)'!DQ14=3,"3 Emmental 250g",IF('Tableau (3)'!DQ14=4,"4 Emmental 250g",IF('Tableau (3)'!DQ14=5,"5 Emmental 250g",IF('Tableau (3)'!DQ14=6,"6 Emmental 250g",IF('Tableau (3)'!DQ14=7,"7 Emmental 250g",IF('Tableau (3)'!DQ14=8,"8 Emmental 250g",IF('Tableau (3)'!DQ14=9,"9 Emmental 250g",IF('Tableau (3)'!DQ14=10,"10 Emmental 250g",IF('Tableau (3)'!DQ14&gt;10,"!!!!!!!!!!!!!!","")))))))))))</f>
        <v/>
      </c>
      <c r="DN16" s="14" t="str">
        <f>IF('Tableau (3)'!DQ35=1,"1 Tomme Brebis 500g",IF('Tableau (3)'!DQ35=2,"2 Tomme Brebis 500g",IF('Tableau (3)'!DQ35=3,"3 Tomme Brebis 500g",IF('Tableau (3)'!DQ35=4,"4 Tomme Brebis 500g",IF('Tableau (3)'!DQ35=5,"5 Tomme Brebis 500g",IF('Tableau (3)'!DQ35=6,"6 Tomme Brebis 500g",IF('Tableau (3)'!DQ35=7,"7 Tomme Brebis 500g",IF('Tableau (3)'!DQ35=8,"8 Tomme Brebis 500g",IF('Tableau (3)'!DQ35=9,"9 Tomme Brebis 500g",IF('Tableau (3)'!DQ35=10,"10 Tomme Brebis 500g",IF('Tableau (3)'!DQ35&gt;10,"!!!!!!!!!!!!!!","")))))))))))</f>
        <v/>
      </c>
      <c r="DO16" s="13" t="str">
        <f>IF('Tableau (3)'!DS14=1,"1 Emmental 250g",IF('Tableau (3)'!DS14=2,"2 Emmental 250g",IF('Tableau (3)'!DS14=3,"3 Emmental 250g",IF('Tableau (3)'!DS14=4,"4 Emmental 250g",IF('Tableau (3)'!DS14=5,"5 Emmental 250g",IF('Tableau (3)'!DS14=6,"6 Emmental 250g",IF('Tableau (3)'!DS14=7,"7 Emmental 250g",IF('Tableau (3)'!DS14=8,"8 Emmental 250g",IF('Tableau (3)'!DS14=9,"9 Emmental 250g",IF('Tableau (3)'!DS14=10,"10 Emmental 250g",IF('Tableau (3)'!DS14&gt;10,"!!!!!!!!!!!!!!","")))))))))))</f>
        <v/>
      </c>
      <c r="DP16" s="14" t="str">
        <f>IF('Tableau (3)'!DS35=1,"1 Tomme Brebis 500g",IF('Tableau (3)'!DS35=2,"2 Tomme Brebis 500g",IF('Tableau (3)'!DS35=3,"3 Tomme Brebis 500g",IF('Tableau (3)'!DS35=4,"4 Tomme Brebis 500g",IF('Tableau (3)'!DS35=5,"5 Tomme Brebis 500g",IF('Tableau (3)'!DS35=6,"6 Tomme Brebis 500g",IF('Tableau (3)'!DS35=7,"7 Tomme Brebis 500g",IF('Tableau (3)'!DS35=8,"8 Tomme Brebis 500g",IF('Tableau (3)'!DS35=9,"9 Tomme Brebis 500g",IF('Tableau (3)'!DS35=10,"10 Tomme Brebis 500g",IF('Tableau (3)'!DS35&gt;10,"!!!!!!!!!!!!!!","")))))))))))</f>
        <v/>
      </c>
      <c r="DQ16" s="13" t="str">
        <f>IF('Tableau (3)'!DU14=1,"1 Emmental 250g",IF('Tableau (3)'!DU14=2,"2 Emmental 250g",IF('Tableau (3)'!DU14=3,"3 Emmental 250g",IF('Tableau (3)'!DU14=4,"4 Emmental 250g",IF('Tableau (3)'!DU14=5,"5 Emmental 250g",IF('Tableau (3)'!DU14=6,"6 Emmental 250g",IF('Tableau (3)'!DU14=7,"7 Emmental 250g",IF('Tableau (3)'!DU14=8,"8 Emmental 250g",IF('Tableau (3)'!DU14=9,"9 Emmental 250g",IF('Tableau (3)'!DU14=10,"10 Emmental 250g",IF('Tableau (3)'!DU14&gt;10,"!!!!!!!!!!!!!!","")))))))))))</f>
        <v/>
      </c>
      <c r="DR16" s="14" t="str">
        <f>IF('Tableau (3)'!DU35=1,"1 Tomme Brebis 500g",IF('Tableau (3)'!DU35=2,"2 Tomme Brebis 500g",IF('Tableau (3)'!DU35=3,"3 Tomme Brebis 500g",IF('Tableau (3)'!DU35=4,"4 Tomme Brebis 500g",IF('Tableau (3)'!DU35=5,"5 Tomme Brebis 500g",IF('Tableau (3)'!DU35=6,"6 Tomme Brebis 500g",IF('Tableau (3)'!DU35=7,"7 Tomme Brebis 500g",IF('Tableau (3)'!DU35=8,"8 Tomme Brebis 500g",IF('Tableau (3)'!DU35=9,"9 Tomme Brebis 500g",IF('Tableau (3)'!DU35=10,"10 Tomme Brebis 500g",IF('Tableau (3)'!DU35&gt;10,"!!!!!!!!!!!!!!","")))))))))))</f>
        <v/>
      </c>
      <c r="DS16" s="13" t="str">
        <f>IF('Tableau (3)'!DW14=1,"1 Emmental 250g",IF('Tableau (3)'!DW14=2,"2 Emmental 250g",IF('Tableau (3)'!DW14=3,"3 Emmental 250g",IF('Tableau (3)'!DW14=4,"4 Emmental 250g",IF('Tableau (3)'!DW14=5,"5 Emmental 250g",IF('Tableau (3)'!DW14=6,"6 Emmental 250g",IF('Tableau (3)'!DW14=7,"7 Emmental 250g",IF('Tableau (3)'!DW14=8,"8 Emmental 250g",IF('Tableau (3)'!DW14=9,"9 Emmental 250g",IF('Tableau (3)'!DW14=10,"10 Emmental 250g",IF('Tableau (3)'!DW14&gt;10,"!!!!!!!!!!!!!!","")))))))))))</f>
        <v/>
      </c>
      <c r="DT16" s="14" t="str">
        <f>IF('Tableau (3)'!DW35=1,"1 Tomme Brebis 500g",IF('Tableau (3)'!DW35=2,"2 Tomme Brebis 500g",IF('Tableau (3)'!DW35=3,"3 Tomme Brebis 500g",IF('Tableau (3)'!DW35=4,"4 Tomme Brebis 500g",IF('Tableau (3)'!DW35=5,"5 Tomme Brebis 500g",IF('Tableau (3)'!DW35=6,"6 Tomme Brebis 500g",IF('Tableau (3)'!DW35=7,"7 Tomme Brebis 500g",IF('Tableau (3)'!DW35=8,"8 Tomme Brebis 500g",IF('Tableau (3)'!DW35=9,"9 Tomme Brebis 500g",IF('Tableau (3)'!DW35=10,"10 Tomme Brebis 500g",IF('Tableau (3)'!DW35&gt;10,"!!!!!!!!!!!!!!","")))))))))))</f>
        <v/>
      </c>
      <c r="DU16" s="13" t="str">
        <f>IF('Tableau (3)'!DY14=1,"1 Emmental 250g",IF('Tableau (3)'!DY14=2,"2 Emmental 250g",IF('Tableau (3)'!DY14=3,"3 Emmental 250g",IF('Tableau (3)'!DY14=4,"4 Emmental 250g",IF('Tableau (3)'!DY14=5,"5 Emmental 250g",IF('Tableau (3)'!DY14=6,"6 Emmental 250g",IF('Tableau (3)'!DY14=7,"7 Emmental 250g",IF('Tableau (3)'!DY14=8,"8 Emmental 250g",IF('Tableau (3)'!DY14=9,"9 Emmental 250g",IF('Tableau (3)'!DY14=10,"10 Emmental 250g",IF('Tableau (3)'!DY14&gt;10,"!!!!!!!!!!!!!!","")))))))))))</f>
        <v/>
      </c>
      <c r="DV16" s="14" t="str">
        <f>IF('Tableau (3)'!DY35=1,"1 Tomme Brebis 500g",IF('Tableau (3)'!DY35=2,"2 Tomme Brebis 500g",IF('Tableau (3)'!DY35=3,"3 Tomme Brebis 500g",IF('Tableau (3)'!DY35=4,"4 Tomme Brebis 500g",IF('Tableau (3)'!DY35=5,"5 Tomme Brebis 500g",IF('Tableau (3)'!DY35=6,"6 Tomme Brebis 500g",IF('Tableau (3)'!DY35=7,"7 Tomme Brebis 500g",IF('Tableau (3)'!DY35=8,"8 Tomme Brebis 500g",IF('Tableau (3)'!DY35=9,"9 Tomme Brebis 500g",IF('Tableau (3)'!DY35=10,"10 Tomme Brebis 500g",IF('Tableau (3)'!DY35&gt;10,"!!!!!!!!!!!!!!","")))))))))))</f>
        <v/>
      </c>
      <c r="DW16" s="13" t="str">
        <f>IF('Tableau (3)'!EA14=1,"1 Emmental 250g",IF('Tableau (3)'!EA14=2,"2 Emmental 250g",IF('Tableau (3)'!EA14=3,"3 Emmental 250g",IF('Tableau (3)'!EA14=4,"4 Emmental 250g",IF('Tableau (3)'!EA14=5,"5 Emmental 250g",IF('Tableau (3)'!EA14=6,"6 Emmental 250g",IF('Tableau (3)'!EA14=7,"7 Emmental 250g",IF('Tableau (3)'!EA14=8,"8 Emmental 250g",IF('Tableau (3)'!EA14=9,"9 Emmental 250g",IF('Tableau (3)'!EA14=10,"10 Emmental 250g",IF('Tableau (3)'!EA14&gt;10,"!!!!!!!!!!!!!!","")))))))))))</f>
        <v/>
      </c>
      <c r="DX16" s="14" t="str">
        <f>IF('Tableau (3)'!EA35=1,"1 Tomme Brebis 500g",IF('Tableau (3)'!EA35=2,"2 Tomme Brebis 500g",IF('Tableau (3)'!EA35=3,"3 Tomme Brebis 500g",IF('Tableau (3)'!EA35=4,"4 Tomme Brebis 500g",IF('Tableau (3)'!EA35=5,"5 Tomme Brebis 500g",IF('Tableau (3)'!EA35=6,"6 Tomme Brebis 500g",IF('Tableau (3)'!EA35=7,"7 Tomme Brebis 500g",IF('Tableau (3)'!EA35=8,"8 Tomme Brebis 500g",IF('Tableau (3)'!EA35=9,"9 Tomme Brebis 500g",IF('Tableau (3)'!EA35=10,"10 Tomme Brebis 500g",IF('Tableau (3)'!EA35&gt;10,"!!!!!!!!!!!!!!","")))))))))))</f>
        <v/>
      </c>
      <c r="DY16" s="13" t="str">
        <f>IF('Tableau (3)'!EC14=1,"1 Emmental 250g",IF('Tableau (3)'!EC14=2,"2 Emmental 250g",IF('Tableau (3)'!EC14=3,"3 Emmental 250g",IF('Tableau (3)'!EC14=4,"4 Emmental 250g",IF('Tableau (3)'!EC14=5,"5 Emmental 250g",IF('Tableau (3)'!EC14=6,"6 Emmental 250g",IF('Tableau (3)'!EC14=7,"7 Emmental 250g",IF('Tableau (3)'!EC14=8,"8 Emmental 250g",IF('Tableau (3)'!EC14=9,"9 Emmental 250g",IF('Tableau (3)'!EC14=10,"10 Emmental 250g",IF('Tableau (3)'!EC14&gt;10,"!!!!!!!!!!!!!!","")))))))))))</f>
        <v/>
      </c>
      <c r="DZ16" s="14" t="str">
        <f>IF('Tableau (3)'!EC35=1,"1 Tomme Brebis 500g",IF('Tableau (3)'!EC35=2,"2 Tomme Brebis 500g",IF('Tableau (3)'!EC35=3,"3 Tomme Brebis 500g",IF('Tableau (3)'!EC35=4,"4 Tomme Brebis 500g",IF('Tableau (3)'!EC35=5,"5 Tomme Brebis 500g",IF('Tableau (3)'!EC35=6,"6 Tomme Brebis 500g",IF('Tableau (3)'!EC35=7,"7 Tomme Brebis 500g",IF('Tableau (3)'!EC35=8,"8 Tomme Brebis 500g",IF('Tableau (3)'!EC35=9,"9 Tomme Brebis 500g",IF('Tableau (3)'!EC35=10,"10 Tomme Brebis 500g",IF('Tableau (3)'!EC35&gt;10,"!!!!!!!!!!!!!!","")))))))))))</f>
        <v/>
      </c>
      <c r="EA16" s="13" t="str">
        <f>IF('Tableau (3)'!EE14=1,"1 Emmental 250g",IF('Tableau (3)'!EE14=2,"2 Emmental 250g",IF('Tableau (3)'!EE14=3,"3 Emmental 250g",IF('Tableau (3)'!EE14=4,"4 Emmental 250g",IF('Tableau (3)'!EE14=5,"5 Emmental 250g",IF('Tableau (3)'!EE14=6,"6 Emmental 250g",IF('Tableau (3)'!EE14=7,"7 Emmental 250g",IF('Tableau (3)'!EE14=8,"8 Emmental 250g",IF('Tableau (3)'!EE14=9,"9 Emmental 250g",IF('Tableau (3)'!EE14=10,"10 Emmental 250g",IF('Tableau (3)'!EE14&gt;10,"!!!!!!!!!!!!!!","")))))))))))</f>
        <v/>
      </c>
      <c r="EB16" s="14" t="str">
        <f>IF('Tableau (3)'!EE35=1,"1 Tomme Brebis 500g",IF('Tableau (3)'!EE35=2,"2 Tomme Brebis 500g",IF('Tableau (3)'!EE35=3,"3 Tomme Brebis 500g",IF('Tableau (3)'!EE35=4,"4 Tomme Brebis 500g",IF('Tableau (3)'!EE35=5,"5 Tomme Brebis 500g",IF('Tableau (3)'!EE35=6,"6 Tomme Brebis 500g",IF('Tableau (3)'!EE35=7,"7 Tomme Brebis 500g",IF('Tableau (3)'!EE35=8,"8 Tomme Brebis 500g",IF('Tableau (3)'!EE35=9,"9 Tomme Brebis 500g",IF('Tableau (3)'!EE35=10,"10 Tomme Brebis 500g",IF('Tableau (3)'!EE35&gt;10,"!!!!!!!!!!!!!!","")))))))))))</f>
        <v/>
      </c>
      <c r="EC16" s="13" t="str">
        <f>IF('Tableau (3)'!EG14=1,"1 Emmental 250g",IF('Tableau (3)'!EG14=2,"2 Emmental 250g",IF('Tableau (3)'!EG14=3,"3 Emmental 250g",IF('Tableau (3)'!EG14=4,"4 Emmental 250g",IF('Tableau (3)'!EG14=5,"5 Emmental 250g",IF('Tableau (3)'!EG14=6,"6 Emmental 250g",IF('Tableau (3)'!EG14=7,"7 Emmental 250g",IF('Tableau (3)'!EG14=8,"8 Emmental 250g",IF('Tableau (3)'!EG14=9,"9 Emmental 250g",IF('Tableau (3)'!EG14=10,"10 Emmental 250g",IF('Tableau (3)'!EG14&gt;10,"!!!!!!!!!!!!!!","")))))))))))</f>
        <v/>
      </c>
      <c r="ED16" s="14" t="str">
        <f>IF('Tableau (3)'!EG35=1,"1 Tomme Brebis 500g",IF('Tableau (3)'!EG35=2,"2 Tomme Brebis 500g",IF('Tableau (3)'!EG35=3,"3 Tomme Brebis 500g",IF('Tableau (3)'!EG35=4,"4 Tomme Brebis 500g",IF('Tableau (3)'!EG35=5,"5 Tomme Brebis 500g",IF('Tableau (3)'!EG35=6,"6 Tomme Brebis 500g",IF('Tableau (3)'!EG35=7,"7 Tomme Brebis 500g",IF('Tableau (3)'!EG35=8,"8 Tomme Brebis 500g",IF('Tableau (3)'!EG35=9,"9 Tomme Brebis 500g",IF('Tableau (3)'!EG35=10,"10 Tomme Brebis 500g",IF('Tableau (3)'!EG35&gt;10,"!!!!!!!!!!!!!!","")))))))))))</f>
        <v/>
      </c>
      <c r="EE16" s="13" t="str">
        <f>IF('Tableau (3)'!EI14=1,"1 Emmental 250g",IF('Tableau (3)'!EI14=2,"2 Emmental 250g",IF('Tableau (3)'!EI14=3,"3 Emmental 250g",IF('Tableau (3)'!EI14=4,"4 Emmental 250g",IF('Tableau (3)'!EI14=5,"5 Emmental 250g",IF('Tableau (3)'!EI14=6,"6 Emmental 250g",IF('Tableau (3)'!EI14=7,"7 Emmental 250g",IF('Tableau (3)'!EI14=8,"8 Emmental 250g",IF('Tableau (3)'!EI14=9,"9 Emmental 250g",IF('Tableau (3)'!EI14=10,"10 Emmental 250g",IF('Tableau (3)'!EI14&gt;10,"!!!!!!!!!!!!!!","")))))))))))</f>
        <v/>
      </c>
      <c r="EF16" s="14" t="str">
        <f>IF('Tableau (3)'!EI35=1,"1 Tomme Brebis 500g",IF('Tableau (3)'!EI35=2,"2 Tomme Brebis 500g",IF('Tableau (3)'!EI35=3,"3 Tomme Brebis 500g",IF('Tableau (3)'!EI35=4,"4 Tomme Brebis 500g",IF('Tableau (3)'!EI35=5,"5 Tomme Brebis 500g",IF('Tableau (3)'!EI35=6,"6 Tomme Brebis 500g",IF('Tableau (3)'!EI35=7,"7 Tomme Brebis 500g",IF('Tableau (3)'!EI35=8,"8 Tomme Brebis 500g",IF('Tableau (3)'!EI35=9,"9 Tomme Brebis 500g",IF('Tableau (3)'!EI35=10,"10 Tomme Brebis 500g",IF('Tableau (3)'!EI35&gt;10,"!!!!!!!!!!!!!!","")))))))))))</f>
        <v/>
      </c>
      <c r="EG16" s="13" t="str">
        <f>IF('Tableau (3)'!EK14=1,"1 Emmental 250g",IF('Tableau (3)'!EK14=2,"2 Emmental 250g",IF('Tableau (3)'!EK14=3,"3 Emmental 250g",IF('Tableau (3)'!EK14=4,"4 Emmental 250g",IF('Tableau (3)'!EK14=5,"5 Emmental 250g",IF('Tableau (3)'!EK14=6,"6 Emmental 250g",IF('Tableau (3)'!EK14=7,"7 Emmental 250g",IF('Tableau (3)'!EK14=8,"8 Emmental 250g",IF('Tableau (3)'!EK14=9,"9 Emmental 250g",IF('Tableau (3)'!EK14=10,"10 Emmental 250g",IF('Tableau (3)'!EK14&gt;10,"!!!!!!!!!!!!!!","")))))))))))</f>
        <v/>
      </c>
      <c r="EH16" s="14" t="str">
        <f>IF('Tableau (3)'!EK35=1,"1 Tomme Brebis 500g",IF('Tableau (3)'!EK35=2,"2 Tomme Brebis 500g",IF('Tableau (3)'!EK35=3,"3 Tomme Brebis 500g",IF('Tableau (3)'!EK35=4,"4 Tomme Brebis 500g",IF('Tableau (3)'!EK35=5,"5 Tomme Brebis 500g",IF('Tableau (3)'!EK35=6,"6 Tomme Brebis 500g",IF('Tableau (3)'!EK35=7,"7 Tomme Brebis 500g",IF('Tableau (3)'!EK35=8,"8 Tomme Brebis 500g",IF('Tableau (3)'!EK35=9,"9 Tomme Brebis 500g",IF('Tableau (3)'!EK35=10,"10 Tomme Brebis 500g",IF('Tableau (3)'!EK35&gt;10,"!!!!!!!!!!!!!!","")))))))))))</f>
        <v/>
      </c>
      <c r="EI16" s="13" t="str">
        <f>IF('Tableau (3)'!EM14=1,"1 Emmental 250g",IF('Tableau (3)'!EM14=2,"2 Emmental 250g",IF('Tableau (3)'!EM14=3,"3 Emmental 250g",IF('Tableau (3)'!EM14=4,"4 Emmental 250g",IF('Tableau (3)'!EM14=5,"5 Emmental 250g",IF('Tableau (3)'!EM14=6,"6 Emmental 250g",IF('Tableau (3)'!EM14=7,"7 Emmental 250g",IF('Tableau (3)'!EM14=8,"8 Emmental 250g",IF('Tableau (3)'!EM14=9,"9 Emmental 250g",IF('Tableau (3)'!EM14=10,"10 Emmental 250g",IF('Tableau (3)'!EM14&gt;10,"!!!!!!!!!!!!!!","")))))))))))</f>
        <v/>
      </c>
      <c r="EJ16" s="14" t="str">
        <f>IF('Tableau (3)'!EM35=1,"1 Tomme Brebis 500g",IF('Tableau (3)'!EM35=2,"2 Tomme Brebis 500g",IF('Tableau (3)'!EM35=3,"3 Tomme Brebis 500g",IF('Tableau (3)'!EM35=4,"4 Tomme Brebis 500g",IF('Tableau (3)'!EM35=5,"5 Tomme Brebis 500g",IF('Tableau (3)'!EM35=6,"6 Tomme Brebis 500g",IF('Tableau (3)'!EM35=7,"7 Tomme Brebis 500g",IF('Tableau (3)'!EM35=8,"8 Tomme Brebis 500g",IF('Tableau (3)'!EM35=9,"9 Tomme Brebis 500g",IF('Tableau (3)'!EM35=10,"10 Tomme Brebis 500g",IF('Tableau (3)'!EM35&gt;10,"!!!!!!!!!!!!!!","")))))))))))</f>
        <v/>
      </c>
      <c r="EK16" s="13" t="str">
        <f>IF('Tableau (3)'!EO14=1,"1 Emmental 250g",IF('Tableau (3)'!EO14=2,"2 Emmental 250g",IF('Tableau (3)'!EO14=3,"3 Emmental 250g",IF('Tableau (3)'!EO14=4,"4 Emmental 250g",IF('Tableau (3)'!EO14=5,"5 Emmental 250g",IF('Tableau (3)'!EO14=6,"6 Emmental 250g",IF('Tableau (3)'!EO14=7,"7 Emmental 250g",IF('Tableau (3)'!EO14=8,"8 Emmental 250g",IF('Tableau (3)'!EO14=9,"9 Emmental 250g",IF('Tableau (3)'!EO14=10,"10 Emmental 250g",IF('Tableau (3)'!EO14&gt;10,"!!!!!!!!!!!!!!","")))))))))))</f>
        <v/>
      </c>
      <c r="EL16" s="14" t="str">
        <f>IF('Tableau (3)'!EO35=1,"1 Tomme Brebis 500g",IF('Tableau (3)'!EO35=2,"2 Tomme Brebis 500g",IF('Tableau (3)'!EO35=3,"3 Tomme Brebis 500g",IF('Tableau (3)'!EO35=4,"4 Tomme Brebis 500g",IF('Tableau (3)'!EO35=5,"5 Tomme Brebis 500g",IF('Tableau (3)'!EO35=6,"6 Tomme Brebis 500g",IF('Tableau (3)'!EO35=7,"7 Tomme Brebis 500g",IF('Tableau (3)'!EO35=8,"8 Tomme Brebis 500g",IF('Tableau (3)'!EO35=9,"9 Tomme Brebis 500g",IF('Tableau (3)'!EO35=10,"10 Tomme Brebis 500g",IF('Tableau (3)'!EO35&gt;10,"!!!!!!!!!!!!!!","")))))))))))</f>
        <v/>
      </c>
      <c r="EM16" s="13" t="str">
        <f>IF('Tableau (3)'!EQ14=1,"1 Emmental 250g",IF('Tableau (3)'!EQ14=2,"2 Emmental 250g",IF('Tableau (3)'!EQ14=3,"3 Emmental 250g",IF('Tableau (3)'!EQ14=4,"4 Emmental 250g",IF('Tableau (3)'!EQ14=5,"5 Emmental 250g",IF('Tableau (3)'!EQ14=6,"6 Emmental 250g",IF('Tableau (3)'!EQ14=7,"7 Emmental 250g",IF('Tableau (3)'!EQ14=8,"8 Emmental 250g",IF('Tableau (3)'!EQ14=9,"9 Emmental 250g",IF('Tableau (3)'!EQ14=10,"10 Emmental 250g",IF('Tableau (3)'!EQ14&gt;10,"!!!!!!!!!!!!!!","")))))))))))</f>
        <v/>
      </c>
      <c r="EN16" s="14" t="str">
        <f>IF('Tableau (3)'!EQ35=1,"1 Tomme Brebis 500g",IF('Tableau (3)'!EQ35=2,"2 Tomme Brebis 500g",IF('Tableau (3)'!EQ35=3,"3 Tomme Brebis 500g",IF('Tableau (3)'!EQ35=4,"4 Tomme Brebis 500g",IF('Tableau (3)'!EQ35=5,"5 Tomme Brebis 500g",IF('Tableau (3)'!EQ35=6,"6 Tomme Brebis 500g",IF('Tableau (3)'!EQ35=7,"7 Tomme Brebis 500g",IF('Tableau (3)'!EQ35=8,"8 Tomme Brebis 500g",IF('Tableau (3)'!EQ35=9,"9 Tomme Brebis 500g",IF('Tableau (3)'!EQ35=10,"10 Tomme Brebis 500g",IF('Tableau (3)'!EQ35&gt;10,"!!!!!!!!!!!!!!","")))))))))))</f>
        <v/>
      </c>
      <c r="EO16" s="13" t="str">
        <f>IF('Tableau (3)'!ES14=1,"1 Emmental 250g",IF('Tableau (3)'!ES14=2,"2 Emmental 250g",IF('Tableau (3)'!ES14=3,"3 Emmental 250g",IF('Tableau (3)'!ES14=4,"4 Emmental 250g",IF('Tableau (3)'!ES14=5,"5 Emmental 250g",IF('Tableau (3)'!ES14=6,"6 Emmental 250g",IF('Tableau (3)'!ES14=7,"7 Emmental 250g",IF('Tableau (3)'!ES14=8,"8 Emmental 250g",IF('Tableau (3)'!ES14=9,"9 Emmental 250g",IF('Tableau (3)'!ES14=10,"10 Emmental 250g",IF('Tableau (3)'!ES14&gt;10,"!!!!!!!!!!!!!!","")))))))))))</f>
        <v/>
      </c>
      <c r="EP16" s="14" t="str">
        <f>IF('Tableau (3)'!ES35=1,"1 Tomme Brebis 500g",IF('Tableau (3)'!ES35=2,"2 Tomme Brebis 500g",IF('Tableau (3)'!ES35=3,"3 Tomme Brebis 500g",IF('Tableau (3)'!ES35=4,"4 Tomme Brebis 500g",IF('Tableau (3)'!ES35=5,"5 Tomme Brebis 500g",IF('Tableau (3)'!ES35=6,"6 Tomme Brebis 500g",IF('Tableau (3)'!ES35=7,"7 Tomme Brebis 500g",IF('Tableau (3)'!ES35=8,"8 Tomme Brebis 500g",IF('Tableau (3)'!ES35=9,"9 Tomme Brebis 500g",IF('Tableau (3)'!ES35=10,"10 Tomme Brebis 500g",IF('Tableau (3)'!ES35&gt;10,"!!!!!!!!!!!!!!","")))))))))))</f>
        <v/>
      </c>
      <c r="EQ16" s="13" t="str">
        <f>IF('Tableau (3)'!EU14=1,"1 Emmental 250g",IF('Tableau (3)'!EU14=2,"2 Emmental 250g",IF('Tableau (3)'!EU14=3,"3 Emmental 250g",IF('Tableau (3)'!EU14=4,"4 Emmental 250g",IF('Tableau (3)'!EU14=5,"5 Emmental 250g",IF('Tableau (3)'!EU14=6,"6 Emmental 250g",IF('Tableau (3)'!EU14=7,"7 Emmental 250g",IF('Tableau (3)'!EU14=8,"8 Emmental 250g",IF('Tableau (3)'!EU14=9,"9 Emmental 250g",IF('Tableau (3)'!EU14=10,"10 Emmental 250g",IF('Tableau (3)'!EU14&gt;10,"!!!!!!!!!!!!!!","")))))))))))</f>
        <v/>
      </c>
      <c r="ER16" s="14" t="str">
        <f>IF('Tableau (3)'!EU35=1,"1 Tomme Brebis 500g",IF('Tableau (3)'!EU35=2,"2 Tomme Brebis 500g",IF('Tableau (3)'!EU35=3,"3 Tomme Brebis 500g",IF('Tableau (3)'!EU35=4,"4 Tomme Brebis 500g",IF('Tableau (3)'!EU35=5,"5 Tomme Brebis 500g",IF('Tableau (3)'!EU35=6,"6 Tomme Brebis 500g",IF('Tableau (3)'!EU35=7,"7 Tomme Brebis 500g",IF('Tableau (3)'!EU35=8,"8 Tomme Brebis 500g",IF('Tableau (3)'!EU35=9,"9 Tomme Brebis 500g",IF('Tableau (3)'!EU35=10,"10 Tomme Brebis 500g",IF('Tableau (3)'!EU35&gt;10,"!!!!!!!!!!!!!!","")))))))))))</f>
        <v/>
      </c>
      <c r="ES16" s="13" t="str">
        <f>IF('Tableau (3)'!EW14=1,"1 Emmental 250g",IF('Tableau (3)'!EW14=2,"2 Emmental 250g",IF('Tableau (3)'!EW14=3,"3 Emmental 250g",IF('Tableau (3)'!EW14=4,"4 Emmental 250g",IF('Tableau (3)'!EW14=5,"5 Emmental 250g",IF('Tableau (3)'!EW14=6,"6 Emmental 250g",IF('Tableau (3)'!EW14=7,"7 Emmental 250g",IF('Tableau (3)'!EW14=8,"8 Emmental 250g",IF('Tableau (3)'!EW14=9,"9 Emmental 250g",IF('Tableau (3)'!EW14=10,"10 Emmental 250g",IF('Tableau (3)'!EW14&gt;10,"!!!!!!!!!!!!!!","")))))))))))</f>
        <v/>
      </c>
      <c r="ET16" s="14" t="str">
        <f>IF('Tableau (3)'!EW35=1,"1 Tomme Brebis 500g",IF('Tableau (3)'!EW35=2,"2 Tomme Brebis 500g",IF('Tableau (3)'!EW35=3,"3 Tomme Brebis 500g",IF('Tableau (3)'!EW35=4,"4 Tomme Brebis 500g",IF('Tableau (3)'!EW35=5,"5 Tomme Brebis 500g",IF('Tableau (3)'!EW35=6,"6 Tomme Brebis 500g",IF('Tableau (3)'!EW35=7,"7 Tomme Brebis 500g",IF('Tableau (3)'!EW35=8,"8 Tomme Brebis 500g",IF('Tableau (3)'!EW35=9,"9 Tomme Brebis 500g",IF('Tableau (3)'!EW35=10,"10 Tomme Brebis 500g",IF('Tableau (3)'!EW35&gt;10,"!!!!!!!!!!!!!!","")))))))))))</f>
        <v/>
      </c>
      <c r="EU16" s="13" t="str">
        <f>IF('Tableau (3)'!EY14=1,"1 Emmental 250g",IF('Tableau (3)'!EY14=2,"2 Emmental 250g",IF('Tableau (3)'!EY14=3,"3 Emmental 250g",IF('Tableau (3)'!EY14=4,"4 Emmental 250g",IF('Tableau (3)'!EY14=5,"5 Emmental 250g",IF('Tableau (3)'!EY14=6,"6 Emmental 250g",IF('Tableau (3)'!EY14=7,"7 Emmental 250g",IF('Tableau (3)'!EY14=8,"8 Emmental 250g",IF('Tableau (3)'!EY14=9,"9 Emmental 250g",IF('Tableau (3)'!EY14=10,"10 Emmental 250g",IF('Tableau (3)'!EY14&gt;10,"!!!!!!!!!!!!!!","")))))))))))</f>
        <v/>
      </c>
      <c r="EV16" s="14" t="str">
        <f>IF('Tableau (3)'!EY35=1,"1 Tomme Brebis 500g",IF('Tableau (3)'!EY35=2,"2 Tomme Brebis 500g",IF('Tableau (3)'!EY35=3,"3 Tomme Brebis 500g",IF('Tableau (3)'!EY35=4,"4 Tomme Brebis 500g",IF('Tableau (3)'!EY35=5,"5 Tomme Brebis 500g",IF('Tableau (3)'!EY35=6,"6 Tomme Brebis 500g",IF('Tableau (3)'!EY35=7,"7 Tomme Brebis 500g",IF('Tableau (3)'!EY35=8,"8 Tomme Brebis 500g",IF('Tableau (3)'!EY35=9,"9 Tomme Brebis 500g",IF('Tableau (3)'!EY35=10,"10 Tomme Brebis 500g",IF('Tableau (3)'!EY35&gt;10,"!!!!!!!!!!!!!!","")))))))))))</f>
        <v/>
      </c>
      <c r="EW16" s="13" t="str">
        <f>IF('Tableau (3)'!FA14=1,"1 Emmental 250g",IF('Tableau (3)'!FA14=2,"2 Emmental 250g",IF('Tableau (3)'!FA14=3,"3 Emmental 250g",IF('Tableau (3)'!FA14=4,"4 Emmental 250g",IF('Tableau (3)'!FA14=5,"5 Emmental 250g",IF('Tableau (3)'!FA14=6,"6 Emmental 250g",IF('Tableau (3)'!FA14=7,"7 Emmental 250g",IF('Tableau (3)'!FA14=8,"8 Emmental 250g",IF('Tableau (3)'!FA14=9,"9 Emmental 250g",IF('Tableau (3)'!FA14=10,"10 Emmental 250g",IF('Tableau (3)'!FA14&gt;10,"!!!!!!!!!!!!!!","")))))))))))</f>
        <v/>
      </c>
      <c r="EX16" s="14" t="str">
        <f>IF('Tableau (3)'!FA35=1,"1 Tomme Brebis 500g",IF('Tableau (3)'!FA35=2,"2 Tomme Brebis 500g",IF('Tableau (3)'!FA35=3,"3 Tomme Brebis 500g",IF('Tableau (3)'!FA35=4,"4 Tomme Brebis 500g",IF('Tableau (3)'!FA35=5,"5 Tomme Brebis 500g",IF('Tableau (3)'!FA35=6,"6 Tomme Brebis 500g",IF('Tableau (3)'!FA35=7,"7 Tomme Brebis 500g",IF('Tableau (3)'!FA35=8,"8 Tomme Brebis 500g",IF('Tableau (3)'!FA35=9,"9 Tomme Brebis 500g",IF('Tableau (3)'!FA35=10,"10 Tomme Brebis 500g",IF('Tableau (3)'!FA35&gt;10,"!!!!!!!!!!!!!!","")))))))))))</f>
        <v/>
      </c>
      <c r="EY16" s="13" t="str">
        <f>IF('Tableau (3)'!FC14=1,"1 Emmental 250g",IF('Tableau (3)'!FC14=2,"2 Emmental 250g",IF('Tableau (3)'!FC14=3,"3 Emmental 250g",IF('Tableau (3)'!FC14=4,"4 Emmental 250g",IF('Tableau (3)'!FC14=5,"5 Emmental 250g",IF('Tableau (3)'!FC14=6,"6 Emmental 250g",IF('Tableau (3)'!FC14=7,"7 Emmental 250g",IF('Tableau (3)'!FC14=8,"8 Emmental 250g",IF('Tableau (3)'!FC14=9,"9 Emmental 250g",IF('Tableau (3)'!FC14=10,"10 Emmental 250g",IF('Tableau (3)'!FC14&gt;10,"!!!!!!!!!!!!!!","")))))))))))</f>
        <v/>
      </c>
      <c r="EZ16" s="14" t="str">
        <f>IF('Tableau (3)'!FC35=1,"1 Tomme Brebis 500g",IF('Tableau (3)'!FC35=2,"2 Tomme Brebis 500g",IF('Tableau (3)'!FC35=3,"3 Tomme Brebis 500g",IF('Tableau (3)'!FC35=4,"4 Tomme Brebis 500g",IF('Tableau (3)'!FC35=5,"5 Tomme Brebis 500g",IF('Tableau (3)'!FC35=6,"6 Tomme Brebis 500g",IF('Tableau (3)'!FC35=7,"7 Tomme Brebis 500g",IF('Tableau (3)'!FC35=8,"8 Tomme Brebis 500g",IF('Tableau (3)'!FC35=9,"9 Tomme Brebis 500g",IF('Tableau (3)'!FC35=10,"10 Tomme Brebis 500g",IF('Tableau (3)'!FC35&gt;10,"!!!!!!!!!!!!!!","")))))))))))</f>
        <v/>
      </c>
      <c r="FA16" s="13" t="str">
        <f>IF('Tableau (3)'!FE14=1,"1 Emmental 250g",IF('Tableau (3)'!FE14=2,"2 Emmental 250g",IF('Tableau (3)'!FE14=3,"3 Emmental 250g",IF('Tableau (3)'!FE14=4,"4 Emmental 250g",IF('Tableau (3)'!FE14=5,"5 Emmental 250g",IF('Tableau (3)'!FE14=6,"6 Emmental 250g",IF('Tableau (3)'!FE14=7,"7 Emmental 250g",IF('Tableau (3)'!FE14=8,"8 Emmental 250g",IF('Tableau (3)'!FE14=9,"9 Emmental 250g",IF('Tableau (3)'!FE14=10,"10 Emmental 250g",IF('Tableau (3)'!FE14&gt;10,"!!!!!!!!!!!!!!","")))))))))))</f>
        <v/>
      </c>
      <c r="FB16" s="14" t="str">
        <f>IF('Tableau (3)'!FE35=1,"1 Tomme Brebis 500g",IF('Tableau (3)'!FE35=2,"2 Tomme Brebis 500g",IF('Tableau (3)'!FE35=3,"3 Tomme Brebis 500g",IF('Tableau (3)'!FE35=4,"4 Tomme Brebis 500g",IF('Tableau (3)'!FE35=5,"5 Tomme Brebis 500g",IF('Tableau (3)'!FE35=6,"6 Tomme Brebis 500g",IF('Tableau (3)'!FE35=7,"7 Tomme Brebis 500g",IF('Tableau (3)'!FE35=8,"8 Tomme Brebis 500g",IF('Tableau (3)'!FE35=9,"9 Tomme Brebis 500g",IF('Tableau (3)'!FE35=10,"10 Tomme Brebis 500g",IF('Tableau (3)'!FE35&gt;10,"!!!!!!!!!!!!!!","")))))))))))</f>
        <v/>
      </c>
      <c r="FC16" s="13" t="str">
        <f>IF('Tableau (3)'!FG14=1,"1 Emmental 250g",IF('Tableau (3)'!FG14=2,"2 Emmental 250g",IF('Tableau (3)'!FG14=3,"3 Emmental 250g",IF('Tableau (3)'!FG14=4,"4 Emmental 250g",IF('Tableau (3)'!FG14=5,"5 Emmental 250g",IF('Tableau (3)'!FG14=6,"6 Emmental 250g",IF('Tableau (3)'!FG14=7,"7 Emmental 250g",IF('Tableau (3)'!FG14=8,"8 Emmental 250g",IF('Tableau (3)'!FG14=9,"9 Emmental 250g",IF('Tableau (3)'!FG14=10,"10 Emmental 250g",IF('Tableau (3)'!FG14&gt;10,"!!!!!!!!!!!!!!","")))))))))))</f>
        <v/>
      </c>
      <c r="FD16" s="14" t="str">
        <f>IF('Tableau (3)'!FG35=1,"1 Tomme Brebis 500g",IF('Tableau (3)'!FG35=2,"2 Tomme Brebis 500g",IF('Tableau (3)'!FG35=3,"3 Tomme Brebis 500g",IF('Tableau (3)'!FG35=4,"4 Tomme Brebis 500g",IF('Tableau (3)'!FG35=5,"5 Tomme Brebis 500g",IF('Tableau (3)'!FG35=6,"6 Tomme Brebis 500g",IF('Tableau (3)'!FG35=7,"7 Tomme Brebis 500g",IF('Tableau (3)'!FG35=8,"8 Tomme Brebis 500g",IF('Tableau (3)'!FG35=9,"9 Tomme Brebis 500g",IF('Tableau (3)'!FG35=10,"10 Tomme Brebis 500g",IF('Tableau (3)'!FG35&gt;10,"!!!!!!!!!!!!!!","")))))))))))</f>
        <v/>
      </c>
      <c r="FE16" s="13" t="str">
        <f>IF('Tableau (3)'!FI14=1,"1 Emmental 250g",IF('Tableau (3)'!FI14=2,"2 Emmental 250g",IF('Tableau (3)'!FI14=3,"3 Emmental 250g",IF('Tableau (3)'!FI14=4,"4 Emmental 250g",IF('Tableau (3)'!FI14=5,"5 Emmental 250g",IF('Tableau (3)'!FI14=6,"6 Emmental 250g",IF('Tableau (3)'!FI14=7,"7 Emmental 250g",IF('Tableau (3)'!FI14=8,"8 Emmental 250g",IF('Tableau (3)'!FI14=9,"9 Emmental 250g",IF('Tableau (3)'!FI14=10,"10 Emmental 250g",IF('Tableau (3)'!FI14&gt;10,"!!!!!!!!!!!!!!","")))))))))))</f>
        <v/>
      </c>
      <c r="FF16" s="14" t="str">
        <f>IF('Tableau (3)'!FI35=1,"1 Tomme Brebis 500g",IF('Tableau (3)'!FI35=2,"2 Tomme Brebis 500g",IF('Tableau (3)'!FI35=3,"3 Tomme Brebis 500g",IF('Tableau (3)'!FI35=4,"4 Tomme Brebis 500g",IF('Tableau (3)'!FI35=5,"5 Tomme Brebis 500g",IF('Tableau (3)'!FI35=6,"6 Tomme Brebis 500g",IF('Tableau (3)'!FI35=7,"7 Tomme Brebis 500g",IF('Tableau (3)'!FI35=8,"8 Tomme Brebis 500g",IF('Tableau (3)'!FI35=9,"9 Tomme Brebis 500g",IF('Tableau (3)'!FI35=10,"10 Tomme Brebis 500g",IF('Tableau (3)'!FI35&gt;10,"!!!!!!!!!!!!!!","")))))))))))</f>
        <v/>
      </c>
      <c r="FG16" s="13" t="str">
        <f>IF('Tableau (3)'!FK14=1,"1 Emmental 250g",IF('Tableau (3)'!FK14=2,"2 Emmental 250g",IF('Tableau (3)'!FK14=3,"3 Emmental 250g",IF('Tableau (3)'!FK14=4,"4 Emmental 250g",IF('Tableau (3)'!FK14=5,"5 Emmental 250g",IF('Tableau (3)'!FK14=6,"6 Emmental 250g",IF('Tableau (3)'!FK14=7,"7 Emmental 250g",IF('Tableau (3)'!FK14=8,"8 Emmental 250g",IF('Tableau (3)'!FK14=9,"9 Emmental 250g",IF('Tableau (3)'!FK14=10,"10 Emmental 250g",IF('Tableau (3)'!FK14&gt;10,"!!!!!!!!!!!!!!","")))))))))))</f>
        <v/>
      </c>
      <c r="FH16" s="14" t="str">
        <f>IF('Tableau (3)'!FK35=1,"1 Tomme Brebis 500g",IF('Tableau (3)'!FK35=2,"2 Tomme Brebis 500g",IF('Tableau (3)'!FK35=3,"3 Tomme Brebis 500g",IF('Tableau (3)'!FK35=4,"4 Tomme Brebis 500g",IF('Tableau (3)'!FK35=5,"5 Tomme Brebis 500g",IF('Tableau (3)'!FK35=6,"6 Tomme Brebis 500g",IF('Tableau (3)'!FK35=7,"7 Tomme Brebis 500g",IF('Tableau (3)'!FK35=8,"8 Tomme Brebis 500g",IF('Tableau (3)'!FK35=9,"9 Tomme Brebis 500g",IF('Tableau (3)'!FK35=10,"10 Tomme Brebis 500g",IF('Tableau (3)'!FK35&gt;10,"!!!!!!!!!!!!!!","")))))))))))</f>
        <v/>
      </c>
      <c r="FI16" s="13" t="str">
        <f>IF('Tableau (3)'!FM14=1,"1 Emmental 250g",IF('Tableau (3)'!FM14=2,"2 Emmental 250g",IF('Tableau (3)'!FM14=3,"3 Emmental 250g",IF('Tableau (3)'!FM14=4,"4 Emmental 250g",IF('Tableau (3)'!FM14=5,"5 Emmental 250g",IF('Tableau (3)'!FM14=6,"6 Emmental 250g",IF('Tableau (3)'!FM14=7,"7 Emmental 250g",IF('Tableau (3)'!FM14=8,"8 Emmental 250g",IF('Tableau (3)'!FM14=9,"9 Emmental 250g",IF('Tableau (3)'!FM14=10,"10 Emmental 250g",IF('Tableau (3)'!FM14&gt;10,"!!!!!!!!!!!!!!","")))))))))))</f>
        <v/>
      </c>
      <c r="FJ16" s="14" t="str">
        <f>IF('Tableau (3)'!FM35=1,"1 Tomme Brebis 500g",IF('Tableau (3)'!FM35=2,"2 Tomme Brebis 500g",IF('Tableau (3)'!FM35=3,"3 Tomme Brebis 500g",IF('Tableau (3)'!FM35=4,"4 Tomme Brebis 500g",IF('Tableau (3)'!FM35=5,"5 Tomme Brebis 500g",IF('Tableau (3)'!FM35=6,"6 Tomme Brebis 500g",IF('Tableau (3)'!FM35=7,"7 Tomme Brebis 500g",IF('Tableau (3)'!FM35=8,"8 Tomme Brebis 500g",IF('Tableau (3)'!FM35=9,"9 Tomme Brebis 500g",IF('Tableau (3)'!FM35=10,"10 Tomme Brebis 500g",IF('Tableau (3)'!FM35&gt;10,"!!!!!!!!!!!!!!","")))))))))))</f>
        <v/>
      </c>
      <c r="FK16" s="13" t="str">
        <f>IF('Tableau (3)'!FO14=1,"1 Emmental 250g",IF('Tableau (3)'!FO14=2,"2 Emmental 250g",IF('Tableau (3)'!FO14=3,"3 Emmental 250g",IF('Tableau (3)'!FO14=4,"4 Emmental 250g",IF('Tableau (3)'!FO14=5,"5 Emmental 250g",IF('Tableau (3)'!FO14=6,"6 Emmental 250g",IF('Tableau (3)'!FO14=7,"7 Emmental 250g",IF('Tableau (3)'!FO14=8,"8 Emmental 250g",IF('Tableau (3)'!FO14=9,"9 Emmental 250g",IF('Tableau (3)'!FO14=10,"10 Emmental 250g",IF('Tableau (3)'!FO14&gt;10,"!!!!!!!!!!!!!!","")))))))))))</f>
        <v/>
      </c>
      <c r="FL16" s="14" t="str">
        <f>IF('Tableau (3)'!FO35=1,"1 Tomme Brebis 500g",IF('Tableau (3)'!FO35=2,"2 Tomme Brebis 500g",IF('Tableau (3)'!FO35=3,"3 Tomme Brebis 500g",IF('Tableau (3)'!FO35=4,"4 Tomme Brebis 500g",IF('Tableau (3)'!FO35=5,"5 Tomme Brebis 500g",IF('Tableau (3)'!FO35=6,"6 Tomme Brebis 500g",IF('Tableau (3)'!FO35=7,"7 Tomme Brebis 500g",IF('Tableau (3)'!FO35=8,"8 Tomme Brebis 500g",IF('Tableau (3)'!FO35=9,"9 Tomme Brebis 500g",IF('Tableau (3)'!FO35=10,"10 Tomme Brebis 500g",IF('Tableau (3)'!FO35&gt;10,"!!!!!!!!!!!!!!","")))))))))))</f>
        <v/>
      </c>
      <c r="FM16" s="13" t="str">
        <f>IF('Tableau (3)'!FQ14=1,"1 Emmental 250g",IF('Tableau (3)'!FQ14=2,"2 Emmental 250g",IF('Tableau (3)'!FQ14=3,"3 Emmental 250g",IF('Tableau (3)'!FQ14=4,"4 Emmental 250g",IF('Tableau (3)'!FQ14=5,"5 Emmental 250g",IF('Tableau (3)'!FQ14=6,"6 Emmental 250g",IF('Tableau (3)'!FQ14=7,"7 Emmental 250g",IF('Tableau (3)'!FQ14=8,"8 Emmental 250g",IF('Tableau (3)'!FQ14=9,"9 Emmental 250g",IF('Tableau (3)'!FQ14=10,"10 Emmental 250g",IF('Tableau (3)'!FQ14&gt;10,"!!!!!!!!!!!!!!","")))))))))))</f>
        <v/>
      </c>
      <c r="FN16" s="14" t="str">
        <f>IF('Tableau (3)'!FQ35=1,"1 Tomme Brebis 500g",IF('Tableau (3)'!FQ35=2,"2 Tomme Brebis 500g",IF('Tableau (3)'!FQ35=3,"3 Tomme Brebis 500g",IF('Tableau (3)'!FQ35=4,"4 Tomme Brebis 500g",IF('Tableau (3)'!FQ35=5,"5 Tomme Brebis 500g",IF('Tableau (3)'!FQ35=6,"6 Tomme Brebis 500g",IF('Tableau (3)'!FQ35=7,"7 Tomme Brebis 500g",IF('Tableau (3)'!FQ35=8,"8 Tomme Brebis 500g",IF('Tableau (3)'!FQ35=9,"9 Tomme Brebis 500g",IF('Tableau (3)'!FQ35=10,"10 Tomme Brebis 500g",IF('Tableau (3)'!FQ35&gt;10,"!!!!!!!!!!!!!!","")))))))))))</f>
        <v/>
      </c>
      <c r="FO16" s="13" t="str">
        <f>IF('Tableau (3)'!FS14=1,"1 Emmental 250g",IF('Tableau (3)'!FS14=2,"2 Emmental 250g",IF('Tableau (3)'!FS14=3,"3 Emmental 250g",IF('Tableau (3)'!FS14=4,"4 Emmental 250g",IF('Tableau (3)'!FS14=5,"5 Emmental 250g",IF('Tableau (3)'!FS14=6,"6 Emmental 250g",IF('Tableau (3)'!FS14=7,"7 Emmental 250g",IF('Tableau (3)'!FS14=8,"8 Emmental 250g",IF('Tableau (3)'!FS14=9,"9 Emmental 250g",IF('Tableau (3)'!FS14=10,"10 Emmental 250g",IF('Tableau (3)'!FS14&gt;10,"!!!!!!!!!!!!!!","")))))))))))</f>
        <v/>
      </c>
      <c r="FP16" s="14" t="str">
        <f>IF('Tableau (3)'!FS35=1,"1 Tomme Brebis 500g",IF('Tableau (3)'!FS35=2,"2 Tomme Brebis 500g",IF('Tableau (3)'!FS35=3,"3 Tomme Brebis 500g",IF('Tableau (3)'!FS35=4,"4 Tomme Brebis 500g",IF('Tableau (3)'!FS35=5,"5 Tomme Brebis 500g",IF('Tableau (3)'!FS35=6,"6 Tomme Brebis 500g",IF('Tableau (3)'!FS35=7,"7 Tomme Brebis 500g",IF('Tableau (3)'!FS35=8,"8 Tomme Brebis 500g",IF('Tableau (3)'!FS35=9,"9 Tomme Brebis 500g",IF('Tableau (3)'!FS35=10,"10 Tomme Brebis 500g",IF('Tableau (3)'!FS35&gt;10,"!!!!!!!!!!!!!!","")))))))))))</f>
        <v/>
      </c>
      <c r="FQ16" s="13" t="str">
        <f>IF('Tableau (3)'!FU14=1,"1 Emmental 250g",IF('Tableau (3)'!FU14=2,"2 Emmental 250g",IF('Tableau (3)'!FU14=3,"3 Emmental 250g",IF('Tableau (3)'!FU14=4,"4 Emmental 250g",IF('Tableau (3)'!FU14=5,"5 Emmental 250g",IF('Tableau (3)'!FU14=6,"6 Emmental 250g",IF('Tableau (3)'!FU14=7,"7 Emmental 250g",IF('Tableau (3)'!FU14=8,"8 Emmental 250g",IF('Tableau (3)'!FU14=9,"9 Emmental 250g",IF('Tableau (3)'!FU14=10,"10 Emmental 250g",IF('Tableau (3)'!FU14&gt;10,"!!!!!!!!!!!!!!","")))))))))))</f>
        <v/>
      </c>
      <c r="FR16" s="14" t="str">
        <f>IF('Tableau (3)'!FU35=1,"1 Tomme Brebis 500g",IF('Tableau (3)'!FU35=2,"2 Tomme Brebis 500g",IF('Tableau (3)'!FU35=3,"3 Tomme Brebis 500g",IF('Tableau (3)'!FU35=4,"4 Tomme Brebis 500g",IF('Tableau (3)'!FU35=5,"5 Tomme Brebis 500g",IF('Tableau (3)'!FU35=6,"6 Tomme Brebis 500g",IF('Tableau (3)'!FU35=7,"7 Tomme Brebis 500g",IF('Tableau (3)'!FU35=8,"8 Tomme Brebis 500g",IF('Tableau (3)'!FU35=9,"9 Tomme Brebis 500g",IF('Tableau (3)'!FU35=10,"10 Tomme Brebis 500g",IF('Tableau (3)'!FU35&gt;10,"!!!!!!!!!!!!!!","")))))))))))</f>
        <v/>
      </c>
      <c r="FS16" s="13" t="str">
        <f>IF('Tableau (3)'!FW14=1,"1 Emmental 250g",IF('Tableau (3)'!FW14=2,"2 Emmental 250g",IF('Tableau (3)'!FW14=3,"3 Emmental 250g",IF('Tableau (3)'!FW14=4,"4 Emmental 250g",IF('Tableau (3)'!FW14=5,"5 Emmental 250g",IF('Tableau (3)'!FW14=6,"6 Emmental 250g",IF('Tableau (3)'!FW14=7,"7 Emmental 250g",IF('Tableau (3)'!FW14=8,"8 Emmental 250g",IF('Tableau (3)'!FW14=9,"9 Emmental 250g",IF('Tableau (3)'!FW14=10,"10 Emmental 250g",IF('Tableau (3)'!FW14&gt;10,"!!!!!!!!!!!!!!","")))))))))))</f>
        <v/>
      </c>
      <c r="FT16" s="14" t="str">
        <f>IF('Tableau (3)'!FW35=1,"1 Tomme Brebis 500g",IF('Tableau (3)'!FW35=2,"2 Tomme Brebis 500g",IF('Tableau (3)'!FW35=3,"3 Tomme Brebis 500g",IF('Tableau (3)'!FW35=4,"4 Tomme Brebis 500g",IF('Tableau (3)'!FW35=5,"5 Tomme Brebis 500g",IF('Tableau (3)'!FW35=6,"6 Tomme Brebis 500g",IF('Tableau (3)'!FW35=7,"7 Tomme Brebis 500g",IF('Tableau (3)'!FW35=8,"8 Tomme Brebis 500g",IF('Tableau (3)'!FW35=9,"9 Tomme Brebis 500g",IF('Tableau (3)'!FW35=10,"10 Tomme Brebis 500g",IF('Tableau (3)'!FW35&gt;10,"!!!!!!!!!!!!!!","")))))))))))</f>
        <v/>
      </c>
      <c r="FU16" s="13" t="str">
        <f>IF('Tableau (3)'!FY14=1,"1 Emmental 250g",IF('Tableau (3)'!FY14=2,"2 Emmental 250g",IF('Tableau (3)'!FY14=3,"3 Emmental 250g",IF('Tableau (3)'!FY14=4,"4 Emmental 250g",IF('Tableau (3)'!FY14=5,"5 Emmental 250g",IF('Tableau (3)'!FY14=6,"6 Emmental 250g",IF('Tableau (3)'!FY14=7,"7 Emmental 250g",IF('Tableau (3)'!FY14=8,"8 Emmental 250g",IF('Tableau (3)'!FY14=9,"9 Emmental 250g",IF('Tableau (3)'!FY14=10,"10 Emmental 250g",IF('Tableau (3)'!FY14&gt;10,"!!!!!!!!!!!!!!","")))))))))))</f>
        <v/>
      </c>
      <c r="FV16" s="14" t="str">
        <f>IF('Tableau (3)'!FY35=1,"1 Tomme Brebis 500g",IF('Tableau (3)'!FY35=2,"2 Tomme Brebis 500g",IF('Tableau (3)'!FY35=3,"3 Tomme Brebis 500g",IF('Tableau (3)'!FY35=4,"4 Tomme Brebis 500g",IF('Tableau (3)'!FY35=5,"5 Tomme Brebis 500g",IF('Tableau (3)'!FY35=6,"6 Tomme Brebis 500g",IF('Tableau (3)'!FY35=7,"7 Tomme Brebis 500g",IF('Tableau (3)'!FY35=8,"8 Tomme Brebis 500g",IF('Tableau (3)'!FY35=9,"9 Tomme Brebis 500g",IF('Tableau (3)'!FY35=10,"10 Tomme Brebis 500g",IF('Tableau (3)'!FY35&gt;10,"!!!!!!!!!!!!!!","")))))))))))</f>
        <v/>
      </c>
      <c r="FW16" s="13" t="str">
        <f>IF('Tableau (3)'!GA14=1,"1 Emmental 250g",IF('Tableau (3)'!GA14=2,"2 Emmental 250g",IF('Tableau (3)'!GA14=3,"3 Emmental 250g",IF('Tableau (3)'!GA14=4,"4 Emmental 250g",IF('Tableau (3)'!GA14=5,"5 Emmental 250g",IF('Tableau (3)'!GA14=6,"6 Emmental 250g",IF('Tableau (3)'!GA14=7,"7 Emmental 250g",IF('Tableau (3)'!GA14=8,"8 Emmental 250g",IF('Tableau (3)'!GA14=9,"9 Emmental 250g",IF('Tableau (3)'!GA14=10,"10 Emmental 250g",IF('Tableau (3)'!GA14&gt;10,"!!!!!!!!!!!!!!","")))))))))))</f>
        <v/>
      </c>
      <c r="FX16" s="14" t="str">
        <f>IF('Tableau (3)'!GA35=1,"1 Tomme Brebis 500g",IF('Tableau (3)'!GA35=2,"2 Tomme Brebis 500g",IF('Tableau (3)'!GA35=3,"3 Tomme Brebis 500g",IF('Tableau (3)'!GA35=4,"4 Tomme Brebis 500g",IF('Tableau (3)'!GA35=5,"5 Tomme Brebis 500g",IF('Tableau (3)'!GA35=6,"6 Tomme Brebis 500g",IF('Tableau (3)'!GA35=7,"7 Tomme Brebis 500g",IF('Tableau (3)'!GA35=8,"8 Tomme Brebis 500g",IF('Tableau (3)'!GA35=9,"9 Tomme Brebis 500g",IF('Tableau (3)'!GA35=10,"10 Tomme Brebis 500g",IF('Tableau (3)'!GA35&gt;10,"!!!!!!!!!!!!!!","")))))))))))</f>
        <v/>
      </c>
      <c r="FY16" s="13" t="str">
        <f>IF('Tableau (3)'!GC14=1,"1 Emmental 250g",IF('Tableau (3)'!GC14=2,"2 Emmental 250g",IF('Tableau (3)'!GC14=3,"3 Emmental 250g",IF('Tableau (3)'!GC14=4,"4 Emmental 250g",IF('Tableau (3)'!GC14=5,"5 Emmental 250g",IF('Tableau (3)'!GC14=6,"6 Emmental 250g",IF('Tableau (3)'!GC14=7,"7 Emmental 250g",IF('Tableau (3)'!GC14=8,"8 Emmental 250g",IF('Tableau (3)'!GC14=9,"9 Emmental 250g",IF('Tableau (3)'!GC14=10,"10 Emmental 250g",IF('Tableau (3)'!GC14&gt;10,"!!!!!!!!!!!!!!","")))))))))))</f>
        <v/>
      </c>
      <c r="FZ16" s="14" t="str">
        <f>IF('Tableau (3)'!GC35=1,"1 Tomme Brebis 500g",IF('Tableau (3)'!GC35=2,"2 Tomme Brebis 500g",IF('Tableau (3)'!GC35=3,"3 Tomme Brebis 500g",IF('Tableau (3)'!GC35=4,"4 Tomme Brebis 500g",IF('Tableau (3)'!GC35=5,"5 Tomme Brebis 500g",IF('Tableau (3)'!GC35=6,"6 Tomme Brebis 500g",IF('Tableau (3)'!GC35=7,"7 Tomme Brebis 500g",IF('Tableau (3)'!GC35=8,"8 Tomme Brebis 500g",IF('Tableau (3)'!GC35=9,"9 Tomme Brebis 500g",IF('Tableau (3)'!GC35=10,"10 Tomme Brebis 500g",IF('Tableau (3)'!GC35&gt;10,"!!!!!!!!!!!!!!","")))))))))))</f>
        <v/>
      </c>
      <c r="GA16" s="13" t="str">
        <f>IF('Tableau (3)'!GE14=1,"1 Emmental 250g",IF('Tableau (3)'!GE14=2,"2 Emmental 250g",IF('Tableau (3)'!GE14=3,"3 Emmental 250g",IF('Tableau (3)'!GE14=4,"4 Emmental 250g",IF('Tableau (3)'!GE14=5,"5 Emmental 250g",IF('Tableau (3)'!GE14=6,"6 Emmental 250g",IF('Tableau (3)'!GE14=7,"7 Emmental 250g",IF('Tableau (3)'!GE14=8,"8 Emmental 250g",IF('Tableau (3)'!GE14=9,"9 Emmental 250g",IF('Tableau (3)'!GE14=10,"10 Emmental 250g",IF('Tableau (3)'!GE14&gt;10,"!!!!!!!!!!!!!!","")))))))))))</f>
        <v/>
      </c>
      <c r="GB16" s="14" t="str">
        <f>IF('Tableau (3)'!GE35=1,"1 Tomme Brebis 500g",IF('Tableau (3)'!GE35=2,"2 Tomme Brebis 500g",IF('Tableau (3)'!GE35=3,"3 Tomme Brebis 500g",IF('Tableau (3)'!GE35=4,"4 Tomme Brebis 500g",IF('Tableau (3)'!GE35=5,"5 Tomme Brebis 500g",IF('Tableau (3)'!GE35=6,"6 Tomme Brebis 500g",IF('Tableau (3)'!GE35=7,"7 Tomme Brebis 500g",IF('Tableau (3)'!GE35=8,"8 Tomme Brebis 500g",IF('Tableau (3)'!GE35=9,"9 Tomme Brebis 500g",IF('Tableau (3)'!GE35=10,"10 Tomme Brebis 500g",IF('Tableau (3)'!GE35&gt;10,"!!!!!!!!!!!!!!","")))))))))))</f>
        <v/>
      </c>
      <c r="GC16" s="13" t="str">
        <f>IF('Tableau (3)'!GG14=1,"1 Emmental 250g",IF('Tableau (3)'!GG14=2,"2 Emmental 250g",IF('Tableau (3)'!GG14=3,"3 Emmental 250g",IF('Tableau (3)'!GG14=4,"4 Emmental 250g",IF('Tableau (3)'!GG14=5,"5 Emmental 250g",IF('Tableau (3)'!GG14=6,"6 Emmental 250g",IF('Tableau (3)'!GG14=7,"7 Emmental 250g",IF('Tableau (3)'!GG14=8,"8 Emmental 250g",IF('Tableau (3)'!GG14=9,"9 Emmental 250g",IF('Tableau (3)'!GG14=10,"10 Emmental 250g",IF('Tableau (3)'!GG14&gt;10,"!!!!!!!!!!!!!!","")))))))))))</f>
        <v/>
      </c>
      <c r="GD16" s="14" t="str">
        <f>IF('Tableau (3)'!GG35=1,"1 Tomme Brebis 500g",IF('Tableau (3)'!GG35=2,"2 Tomme Brebis 500g",IF('Tableau (3)'!GG35=3,"3 Tomme Brebis 500g",IF('Tableau (3)'!GG35=4,"4 Tomme Brebis 500g",IF('Tableau (3)'!GG35=5,"5 Tomme Brebis 500g",IF('Tableau (3)'!GG35=6,"6 Tomme Brebis 500g",IF('Tableau (3)'!GG35=7,"7 Tomme Brebis 500g",IF('Tableau (3)'!GG35=8,"8 Tomme Brebis 500g",IF('Tableau (3)'!GG35=9,"9 Tomme Brebis 500g",IF('Tableau (3)'!GG35=10,"10 Tomme Brebis 500g",IF('Tableau (3)'!GG35&gt;10,"!!!!!!!!!!!!!!","")))))))))))</f>
        <v/>
      </c>
      <c r="GE16" s="13" t="str">
        <f>IF('Tableau (3)'!GI14=1,"1 Emmental 250g",IF('Tableau (3)'!GI14=2,"2 Emmental 250g",IF('Tableau (3)'!GI14=3,"3 Emmental 250g",IF('Tableau (3)'!GI14=4,"4 Emmental 250g",IF('Tableau (3)'!GI14=5,"5 Emmental 250g",IF('Tableau (3)'!GI14=6,"6 Emmental 250g",IF('Tableau (3)'!GI14=7,"7 Emmental 250g",IF('Tableau (3)'!GI14=8,"8 Emmental 250g",IF('Tableau (3)'!GI14=9,"9 Emmental 250g",IF('Tableau (3)'!GI14=10,"10 Emmental 250g",IF('Tableau (3)'!GI14&gt;10,"!!!!!!!!!!!!!!","")))))))))))</f>
        <v/>
      </c>
      <c r="GF16" s="14" t="str">
        <f>IF('Tableau (3)'!GI35=1,"1 Tomme Brebis 500g",IF('Tableau (3)'!GI35=2,"2 Tomme Brebis 500g",IF('Tableau (3)'!GI35=3,"3 Tomme Brebis 500g",IF('Tableau (3)'!GI35=4,"4 Tomme Brebis 500g",IF('Tableau (3)'!GI35=5,"5 Tomme Brebis 500g",IF('Tableau (3)'!GI35=6,"6 Tomme Brebis 500g",IF('Tableau (3)'!GI35=7,"7 Tomme Brebis 500g",IF('Tableau (3)'!GI35=8,"8 Tomme Brebis 500g",IF('Tableau (3)'!GI35=9,"9 Tomme Brebis 500g",IF('Tableau (3)'!GI35=10,"10 Tomme Brebis 500g",IF('Tableau (3)'!GI35&gt;10,"!!!!!!!!!!!!!!","")))))))))))</f>
        <v/>
      </c>
      <c r="GG16" s="13" t="str">
        <f>IF('Tableau (3)'!GK14=1,"1 Emmental 250g",IF('Tableau (3)'!GK14=2,"2 Emmental 250g",IF('Tableau (3)'!GK14=3,"3 Emmental 250g",IF('Tableau (3)'!GK14=4,"4 Emmental 250g",IF('Tableau (3)'!GK14=5,"5 Emmental 250g",IF('Tableau (3)'!GK14=6,"6 Emmental 250g",IF('Tableau (3)'!GK14=7,"7 Emmental 250g",IF('Tableau (3)'!GK14=8,"8 Emmental 250g",IF('Tableau (3)'!GK14=9,"9 Emmental 250g",IF('Tableau (3)'!GK14=10,"10 Emmental 250g",IF('Tableau (3)'!GK14&gt;10,"!!!!!!!!!!!!!!","")))))))))))</f>
        <v/>
      </c>
      <c r="GH16" s="14" t="str">
        <f>IF('Tableau (3)'!GK35=1,"1 Tomme Brebis 500g",IF('Tableau (3)'!GK35=2,"2 Tomme Brebis 500g",IF('Tableau (3)'!GK35=3,"3 Tomme Brebis 500g",IF('Tableau (3)'!GK35=4,"4 Tomme Brebis 500g",IF('Tableau (3)'!GK35=5,"5 Tomme Brebis 500g",IF('Tableau (3)'!GK35=6,"6 Tomme Brebis 500g",IF('Tableau (3)'!GK35=7,"7 Tomme Brebis 500g",IF('Tableau (3)'!GK35=8,"8 Tomme Brebis 500g",IF('Tableau (3)'!GK35=9,"9 Tomme Brebis 500g",IF('Tableau (3)'!GK35=10,"10 Tomme Brebis 500g",IF('Tableau (3)'!GK35&gt;10,"!!!!!!!!!!!!!!","")))))))))))</f>
        <v/>
      </c>
      <c r="GI16" s="13" t="str">
        <f>IF('Tableau (3)'!GM14=1,"1 Emmental 250g",IF('Tableau (3)'!GM14=2,"2 Emmental 250g",IF('Tableau (3)'!GM14=3,"3 Emmental 250g",IF('Tableau (3)'!GM14=4,"4 Emmental 250g",IF('Tableau (3)'!GM14=5,"5 Emmental 250g",IF('Tableau (3)'!GM14=6,"6 Emmental 250g",IF('Tableau (3)'!GM14=7,"7 Emmental 250g",IF('Tableau (3)'!GM14=8,"8 Emmental 250g",IF('Tableau (3)'!GM14=9,"9 Emmental 250g",IF('Tableau (3)'!GM14=10,"10 Emmental 250g",IF('Tableau (3)'!GM14&gt;10,"!!!!!!!!!!!!!!","")))))))))))</f>
        <v/>
      </c>
      <c r="GJ16" s="14" t="str">
        <f>IF('Tableau (3)'!GM35=1,"1 Tomme Brebis 500g",IF('Tableau (3)'!GM35=2,"2 Tomme Brebis 500g",IF('Tableau (3)'!GM35=3,"3 Tomme Brebis 500g",IF('Tableau (3)'!GM35=4,"4 Tomme Brebis 500g",IF('Tableau (3)'!GM35=5,"5 Tomme Brebis 500g",IF('Tableau (3)'!GM35=6,"6 Tomme Brebis 500g",IF('Tableau (3)'!GM35=7,"7 Tomme Brebis 500g",IF('Tableau (3)'!GM35=8,"8 Tomme Brebis 500g",IF('Tableau (3)'!GM35=9,"9 Tomme Brebis 500g",IF('Tableau (3)'!GM35=10,"10 Tomme Brebis 500g",IF('Tableau (3)'!GM35&gt;10,"!!!!!!!!!!!!!!","")))))))))))</f>
        <v/>
      </c>
      <c r="GK16" s="13" t="str">
        <f>IF('Tableau (3)'!GO14=1,"1 Emmental 250g",IF('Tableau (3)'!GO14=2,"2 Emmental 250g",IF('Tableau (3)'!GO14=3,"3 Emmental 250g",IF('Tableau (3)'!GO14=4,"4 Emmental 250g",IF('Tableau (3)'!GO14=5,"5 Emmental 250g",IF('Tableau (3)'!GO14=6,"6 Emmental 250g",IF('Tableau (3)'!GO14=7,"7 Emmental 250g",IF('Tableau (3)'!GO14=8,"8 Emmental 250g",IF('Tableau (3)'!GO14=9,"9 Emmental 250g",IF('Tableau (3)'!GO14=10,"10 Emmental 250g",IF('Tableau (3)'!GO14&gt;10,"!!!!!!!!!!!!!!","")))))))))))</f>
        <v/>
      </c>
      <c r="GL16" s="14" t="str">
        <f>IF('Tableau (3)'!GO35=1,"1 Tomme Brebis 500g",IF('Tableau (3)'!GO35=2,"2 Tomme Brebis 500g",IF('Tableau (3)'!GO35=3,"3 Tomme Brebis 500g",IF('Tableau (3)'!GO35=4,"4 Tomme Brebis 500g",IF('Tableau (3)'!GO35=5,"5 Tomme Brebis 500g",IF('Tableau (3)'!GO35=6,"6 Tomme Brebis 500g",IF('Tableau (3)'!GO35=7,"7 Tomme Brebis 500g",IF('Tableau (3)'!GO35=8,"8 Tomme Brebis 500g",IF('Tableau (3)'!GO35=9,"9 Tomme Brebis 500g",IF('Tableau (3)'!GO35=10,"10 Tomme Brebis 500g",IF('Tableau (3)'!GO35&gt;10,"!!!!!!!!!!!!!!","")))))))))))</f>
        <v/>
      </c>
      <c r="GM16" s="13" t="str">
        <f>IF('Tableau (3)'!GQ14=1,"1 Emmental 250g",IF('Tableau (3)'!GQ14=2,"2 Emmental 250g",IF('Tableau (3)'!GQ14=3,"3 Emmental 250g",IF('Tableau (3)'!GQ14=4,"4 Emmental 250g",IF('Tableau (3)'!GQ14=5,"5 Emmental 250g",IF('Tableau (3)'!GQ14=6,"6 Emmental 250g",IF('Tableau (3)'!GQ14=7,"7 Emmental 250g",IF('Tableau (3)'!GQ14=8,"8 Emmental 250g",IF('Tableau (3)'!GQ14=9,"9 Emmental 250g",IF('Tableau (3)'!GQ14=10,"10 Emmental 250g",IF('Tableau (3)'!GQ14&gt;10,"!!!!!!!!!!!!!!","")))))))))))</f>
        <v/>
      </c>
      <c r="GN16" s="14" t="str">
        <f>IF('Tableau (3)'!GQ35=1,"1 Tomme Brebis 500g",IF('Tableau (3)'!GQ35=2,"2 Tomme Brebis 500g",IF('Tableau (3)'!GQ35=3,"3 Tomme Brebis 500g",IF('Tableau (3)'!GQ35=4,"4 Tomme Brebis 500g",IF('Tableau (3)'!GQ35=5,"5 Tomme Brebis 500g",IF('Tableau (3)'!GQ35=6,"6 Tomme Brebis 500g",IF('Tableau (3)'!GQ35=7,"7 Tomme Brebis 500g",IF('Tableau (3)'!GQ35=8,"8 Tomme Brebis 500g",IF('Tableau (3)'!GQ35=9,"9 Tomme Brebis 500g",IF('Tableau (3)'!GQ35=10,"10 Tomme Brebis 500g",IF('Tableau (3)'!GQ35&gt;10,"!!!!!!!!!!!!!!","")))))))))))</f>
        <v/>
      </c>
      <c r="GO16" s="13" t="str">
        <f>IF('Tableau (3)'!GS14=1,"1 Emmental 250g",IF('Tableau (3)'!GS14=2,"2 Emmental 250g",IF('Tableau (3)'!GS14=3,"3 Emmental 250g",IF('Tableau (3)'!GS14=4,"4 Emmental 250g",IF('Tableau (3)'!GS14=5,"5 Emmental 250g",IF('Tableau (3)'!GS14=6,"6 Emmental 250g",IF('Tableau (3)'!GS14=7,"7 Emmental 250g",IF('Tableau (3)'!GS14=8,"8 Emmental 250g",IF('Tableau (3)'!GS14=9,"9 Emmental 250g",IF('Tableau (3)'!GS14=10,"10 Emmental 250g",IF('Tableau (3)'!GS14&gt;10,"!!!!!!!!!!!!!!","")))))))))))</f>
        <v/>
      </c>
      <c r="GP16" s="14" t="str">
        <f>IF('Tableau (3)'!GS35=1,"1 Tomme Brebis 500g",IF('Tableau (3)'!GS35=2,"2 Tomme Brebis 500g",IF('Tableau (3)'!GS35=3,"3 Tomme Brebis 500g",IF('Tableau (3)'!GS35=4,"4 Tomme Brebis 500g",IF('Tableau (3)'!GS35=5,"5 Tomme Brebis 500g",IF('Tableau (3)'!GS35=6,"6 Tomme Brebis 500g",IF('Tableau (3)'!GS35=7,"7 Tomme Brebis 500g",IF('Tableau (3)'!GS35=8,"8 Tomme Brebis 500g",IF('Tableau (3)'!GS35=9,"9 Tomme Brebis 500g",IF('Tableau (3)'!GS35=10,"10 Tomme Brebis 500g",IF('Tableau (3)'!GS35&gt;10,"!!!!!!!!!!!!!!","")))))))))))</f>
        <v/>
      </c>
      <c r="GQ16" s="13" t="str">
        <f>IF('Tableau (3)'!GU14=1,"1 Emmental 250g",IF('Tableau (3)'!GU14=2,"2 Emmental 250g",IF('Tableau (3)'!GU14=3,"3 Emmental 250g",IF('Tableau (3)'!GU14=4,"4 Emmental 250g",IF('Tableau (3)'!GU14=5,"5 Emmental 250g",IF('Tableau (3)'!GU14=6,"6 Emmental 250g",IF('Tableau (3)'!GU14=7,"7 Emmental 250g",IF('Tableau (3)'!GU14=8,"8 Emmental 250g",IF('Tableau (3)'!GU14=9,"9 Emmental 250g",IF('Tableau (3)'!GU14=10,"10 Emmental 250g",IF('Tableau (3)'!GU14&gt;10,"!!!!!!!!!!!!!!","")))))))))))</f>
        <v/>
      </c>
      <c r="GR16" s="14" t="str">
        <f>IF('Tableau (3)'!GU35=1,"1 Tomme Brebis 500g",IF('Tableau (3)'!GU35=2,"2 Tomme Brebis 500g",IF('Tableau (3)'!GU35=3,"3 Tomme Brebis 500g",IF('Tableau (3)'!GU35=4,"4 Tomme Brebis 500g",IF('Tableau (3)'!GU35=5,"5 Tomme Brebis 500g",IF('Tableau (3)'!GU35=6,"6 Tomme Brebis 500g",IF('Tableau (3)'!GU35=7,"7 Tomme Brebis 500g",IF('Tableau (3)'!GU35=8,"8 Tomme Brebis 500g",IF('Tableau (3)'!GU35=9,"9 Tomme Brebis 500g",IF('Tableau (3)'!GU35=10,"10 Tomme Brebis 500g",IF('Tableau (3)'!GU35&gt;10,"!!!!!!!!!!!!!!","")))))))))))</f>
        <v/>
      </c>
      <c r="GS16" s="13" t="str">
        <f>IF('Tableau (3)'!GW14=1,"1 Emmental 250g",IF('Tableau (3)'!GW14=2,"2 Emmental 250g",IF('Tableau (3)'!GW14=3,"3 Emmental 250g",IF('Tableau (3)'!GW14=4,"4 Emmental 250g",IF('Tableau (3)'!GW14=5,"5 Emmental 250g",IF('Tableau (3)'!GW14=6,"6 Emmental 250g",IF('Tableau (3)'!GW14=7,"7 Emmental 250g",IF('Tableau (3)'!GW14=8,"8 Emmental 250g",IF('Tableau (3)'!GW14=9,"9 Emmental 250g",IF('Tableau (3)'!GW14=10,"10 Emmental 250g",IF('Tableau (3)'!GW14&gt;10,"!!!!!!!!!!!!!!","")))))))))))</f>
        <v/>
      </c>
      <c r="GT16" s="14" t="str">
        <f>IF('Tableau (3)'!GW35=1,"1 Tomme Brebis 500g",IF('Tableau (3)'!GW35=2,"2 Tomme Brebis 500g",IF('Tableau (3)'!GW35=3,"3 Tomme Brebis 500g",IF('Tableau (3)'!GW35=4,"4 Tomme Brebis 500g",IF('Tableau (3)'!GW35=5,"5 Tomme Brebis 500g",IF('Tableau (3)'!GW35=6,"6 Tomme Brebis 500g",IF('Tableau (3)'!GW35=7,"7 Tomme Brebis 500g",IF('Tableau (3)'!GW35=8,"8 Tomme Brebis 500g",IF('Tableau (3)'!GW35=9,"9 Tomme Brebis 500g",IF('Tableau (3)'!GW35=10,"10 Tomme Brebis 500g",IF('Tableau (3)'!GW35&gt;10,"!!!!!!!!!!!!!!","")))))))))))</f>
        <v/>
      </c>
      <c r="GU16" s="13" t="str">
        <f>IF('Tableau (3)'!GY14=1,"1 Emmental 250g",IF('Tableau (3)'!GY14=2,"2 Emmental 250g",IF('Tableau (3)'!GY14=3,"3 Emmental 250g",IF('Tableau (3)'!GY14=4,"4 Emmental 250g",IF('Tableau (3)'!GY14=5,"5 Emmental 250g",IF('Tableau (3)'!GY14=6,"6 Emmental 250g",IF('Tableau (3)'!GY14=7,"7 Emmental 250g",IF('Tableau (3)'!GY14=8,"8 Emmental 250g",IF('Tableau (3)'!GY14=9,"9 Emmental 250g",IF('Tableau (3)'!GY14=10,"10 Emmental 250g",IF('Tableau (3)'!GY14&gt;10,"!!!!!!!!!!!!!!","")))))))))))</f>
        <v/>
      </c>
      <c r="GV16" s="14" t="str">
        <f>IF('Tableau (3)'!GY35=1,"1 Tomme Brebis 500g",IF('Tableau (3)'!GY35=2,"2 Tomme Brebis 500g",IF('Tableau (3)'!GY35=3,"3 Tomme Brebis 500g",IF('Tableau (3)'!GY35=4,"4 Tomme Brebis 500g",IF('Tableau (3)'!GY35=5,"5 Tomme Brebis 500g",IF('Tableau (3)'!GY35=6,"6 Tomme Brebis 500g",IF('Tableau (3)'!GY35=7,"7 Tomme Brebis 500g",IF('Tableau (3)'!GY35=8,"8 Tomme Brebis 500g",IF('Tableau (3)'!GY35=9,"9 Tomme Brebis 500g",IF('Tableau (3)'!GY35=10,"10 Tomme Brebis 500g",IF('Tableau (3)'!GY35&gt;10,"!!!!!!!!!!!!!!","")))))))))))</f>
        <v/>
      </c>
      <c r="GW16" s="13" t="str">
        <f>IF('Tableau (3)'!HA14=1,"1 Emmental 250g",IF('Tableau (3)'!HA14=2,"2 Emmental 250g",IF('Tableau (3)'!HA14=3,"3 Emmental 250g",IF('Tableau (3)'!HA14=4,"4 Emmental 250g",IF('Tableau (3)'!HA14=5,"5 Emmental 250g",IF('Tableau (3)'!HA14=6,"6 Emmental 250g",IF('Tableau (3)'!HA14=7,"7 Emmental 250g",IF('Tableau (3)'!HA14=8,"8 Emmental 250g",IF('Tableau (3)'!HA14=9,"9 Emmental 250g",IF('Tableau (3)'!HA14=10,"10 Emmental 250g",IF('Tableau (3)'!HA14&gt;10,"!!!!!!!!!!!!!!","")))))))))))</f>
        <v/>
      </c>
      <c r="GX16" s="14" t="str">
        <f>IF('Tableau (3)'!HA35=1,"1 Tomme Brebis 500g",IF('Tableau (3)'!HA35=2,"2 Tomme Brebis 500g",IF('Tableau (3)'!HA35=3,"3 Tomme Brebis 500g",IF('Tableau (3)'!HA35=4,"4 Tomme Brebis 500g",IF('Tableau (3)'!HA35=5,"5 Tomme Brebis 500g",IF('Tableau (3)'!HA35=6,"6 Tomme Brebis 500g",IF('Tableau (3)'!HA35=7,"7 Tomme Brebis 500g",IF('Tableau (3)'!HA35=8,"8 Tomme Brebis 500g",IF('Tableau (3)'!HA35=9,"9 Tomme Brebis 500g",IF('Tableau (3)'!HA35=10,"10 Tomme Brebis 500g",IF('Tableau (3)'!HA35&gt;10,"!!!!!!!!!!!!!!","")))))))))))</f>
        <v/>
      </c>
      <c r="GY16" s="13" t="str">
        <f>IF('Tableau (3)'!HC14=1,"1 Emmental 250g",IF('Tableau (3)'!HC14=2,"2 Emmental 250g",IF('Tableau (3)'!HC14=3,"3 Emmental 250g",IF('Tableau (3)'!HC14=4,"4 Emmental 250g",IF('Tableau (3)'!HC14=5,"5 Emmental 250g",IF('Tableau (3)'!HC14=6,"6 Emmental 250g",IF('Tableau (3)'!HC14=7,"7 Emmental 250g",IF('Tableau (3)'!HC14=8,"8 Emmental 250g",IF('Tableau (3)'!HC14=9,"9 Emmental 250g",IF('Tableau (3)'!HC14=10,"10 Emmental 250g",IF('Tableau (3)'!HC14&gt;10,"!!!!!!!!!!!!!!","")))))))))))</f>
        <v/>
      </c>
      <c r="GZ16" s="14" t="str">
        <f>IF('Tableau (3)'!HC35=1,"1 Tomme Brebis 500g",IF('Tableau (3)'!HC35=2,"2 Tomme Brebis 500g",IF('Tableau (3)'!HC35=3,"3 Tomme Brebis 500g",IF('Tableau (3)'!HC35=4,"4 Tomme Brebis 500g",IF('Tableau (3)'!HC35=5,"5 Tomme Brebis 500g",IF('Tableau (3)'!HC35=6,"6 Tomme Brebis 500g",IF('Tableau (3)'!HC35=7,"7 Tomme Brebis 500g",IF('Tableau (3)'!HC35=8,"8 Tomme Brebis 500g",IF('Tableau (3)'!HC35=9,"9 Tomme Brebis 500g",IF('Tableau (3)'!HC35=10,"10 Tomme Brebis 500g",IF('Tableau (3)'!HC35&gt;10,"!!!!!!!!!!!!!!","")))))))))))</f>
        <v/>
      </c>
      <c r="HA16" s="13" t="str">
        <f>IF('Tableau (3)'!HE14=1,"1 Emmental 250g",IF('Tableau (3)'!HE14=2,"2 Emmental 250g",IF('Tableau (3)'!HE14=3,"3 Emmental 250g",IF('Tableau (3)'!HE14=4,"4 Emmental 250g",IF('Tableau (3)'!HE14=5,"5 Emmental 250g",IF('Tableau (3)'!HE14=6,"6 Emmental 250g",IF('Tableau (3)'!HE14=7,"7 Emmental 250g",IF('Tableau (3)'!HE14=8,"8 Emmental 250g",IF('Tableau (3)'!HE14=9,"9 Emmental 250g",IF('Tableau (3)'!HE14=10,"10 Emmental 250g",IF('Tableau (3)'!HE14&gt;10,"!!!!!!!!!!!!!!","")))))))))))</f>
        <v/>
      </c>
      <c r="HB16" s="14" t="str">
        <f>IF('Tableau (3)'!HE35=1,"1 Tomme Brebis 500g",IF('Tableau (3)'!HE35=2,"2 Tomme Brebis 500g",IF('Tableau (3)'!HE35=3,"3 Tomme Brebis 500g",IF('Tableau (3)'!HE35=4,"4 Tomme Brebis 500g",IF('Tableau (3)'!HE35=5,"5 Tomme Brebis 500g",IF('Tableau (3)'!HE35=6,"6 Tomme Brebis 500g",IF('Tableau (3)'!HE35=7,"7 Tomme Brebis 500g",IF('Tableau (3)'!HE35=8,"8 Tomme Brebis 500g",IF('Tableau (3)'!HE35=9,"9 Tomme Brebis 500g",IF('Tableau (3)'!HE35=10,"10 Tomme Brebis 500g",IF('Tableau (3)'!HE35&gt;10,"!!!!!!!!!!!!!!","")))))))))))</f>
        <v/>
      </c>
      <c r="HC16" s="13" t="str">
        <f>IF('Tableau (3)'!HG14=1,"1 Emmental 250g",IF('Tableau (3)'!HG14=2,"2 Emmental 250g",IF('Tableau (3)'!HG14=3,"3 Emmental 250g",IF('Tableau (3)'!HG14=4,"4 Emmental 250g",IF('Tableau (3)'!HG14=5,"5 Emmental 250g",IF('Tableau (3)'!HG14=6,"6 Emmental 250g",IF('Tableau (3)'!HG14=7,"7 Emmental 250g",IF('Tableau (3)'!HG14=8,"8 Emmental 250g",IF('Tableau (3)'!HG14=9,"9 Emmental 250g",IF('Tableau (3)'!HG14=10,"10 Emmental 250g",IF('Tableau (3)'!HG14&gt;10,"!!!!!!!!!!!!!!","")))))))))))</f>
        <v/>
      </c>
      <c r="HD16" s="14" t="str">
        <f>IF('Tableau (3)'!HG35=1,"1 Tomme Brebis 500g",IF('Tableau (3)'!HG35=2,"2 Tomme Brebis 500g",IF('Tableau (3)'!HG35=3,"3 Tomme Brebis 500g",IF('Tableau (3)'!HG35=4,"4 Tomme Brebis 500g",IF('Tableau (3)'!HG35=5,"5 Tomme Brebis 500g",IF('Tableau (3)'!HG35=6,"6 Tomme Brebis 500g",IF('Tableau (3)'!HG35=7,"7 Tomme Brebis 500g",IF('Tableau (3)'!HG35=8,"8 Tomme Brebis 500g",IF('Tableau (3)'!HG35=9,"9 Tomme Brebis 500g",IF('Tableau (3)'!HG35=10,"10 Tomme Brebis 500g",IF('Tableau (3)'!HG35&gt;10,"!!!!!!!!!!!!!!","")))))))))))</f>
        <v/>
      </c>
      <c r="HE16" s="13" t="str">
        <f>IF('Tableau (3)'!HI14=1,"1 Emmental 250g",IF('Tableau (3)'!HI14=2,"2 Emmental 250g",IF('Tableau (3)'!HI14=3,"3 Emmental 250g",IF('Tableau (3)'!HI14=4,"4 Emmental 250g",IF('Tableau (3)'!HI14=5,"5 Emmental 250g",IF('Tableau (3)'!HI14=6,"6 Emmental 250g",IF('Tableau (3)'!HI14=7,"7 Emmental 250g",IF('Tableau (3)'!HI14=8,"8 Emmental 250g",IF('Tableau (3)'!HI14=9,"9 Emmental 250g",IF('Tableau (3)'!HI14=10,"10 Emmental 250g",IF('Tableau (3)'!HI14&gt;10,"!!!!!!!!!!!!!!","")))))))))))</f>
        <v/>
      </c>
      <c r="HF16" s="14" t="str">
        <f>IF('Tableau (3)'!HI35=1,"1 Tomme Brebis 500g",IF('Tableau (3)'!HI35=2,"2 Tomme Brebis 500g",IF('Tableau (3)'!HI35=3,"3 Tomme Brebis 500g",IF('Tableau (3)'!HI35=4,"4 Tomme Brebis 500g",IF('Tableau (3)'!HI35=5,"5 Tomme Brebis 500g",IF('Tableau (3)'!HI35=6,"6 Tomme Brebis 500g",IF('Tableau (3)'!HI35=7,"7 Tomme Brebis 500g",IF('Tableau (3)'!HI35=8,"8 Tomme Brebis 500g",IF('Tableau (3)'!HI35=9,"9 Tomme Brebis 500g",IF('Tableau (3)'!HI35=10,"10 Tomme Brebis 500g",IF('Tableau (3)'!HI35&gt;10,"!!!!!!!!!!!!!!","")))))))))))</f>
        <v/>
      </c>
      <c r="HG16" s="13" t="str">
        <f>IF('Tableau (3)'!HK14=1,"1 Emmental 250g",IF('Tableau (3)'!HK14=2,"2 Emmental 250g",IF('Tableau (3)'!HK14=3,"3 Emmental 250g",IF('Tableau (3)'!HK14=4,"4 Emmental 250g",IF('Tableau (3)'!HK14=5,"5 Emmental 250g",IF('Tableau (3)'!HK14=6,"6 Emmental 250g",IF('Tableau (3)'!HK14=7,"7 Emmental 250g",IF('Tableau (3)'!HK14=8,"8 Emmental 250g",IF('Tableau (3)'!HK14=9,"9 Emmental 250g",IF('Tableau (3)'!HK14=10,"10 Emmental 250g",IF('Tableau (3)'!HK14&gt;10,"!!!!!!!!!!!!!!","")))))))))))</f>
        <v/>
      </c>
      <c r="HH16" s="14" t="str">
        <f>IF('Tableau (3)'!HK35=1,"1 Tomme Brebis 500g",IF('Tableau (3)'!HK35=2,"2 Tomme Brebis 500g",IF('Tableau (3)'!HK35=3,"3 Tomme Brebis 500g",IF('Tableau (3)'!HK35=4,"4 Tomme Brebis 500g",IF('Tableau (3)'!HK35=5,"5 Tomme Brebis 500g",IF('Tableau (3)'!HK35=6,"6 Tomme Brebis 500g",IF('Tableau (3)'!HK35=7,"7 Tomme Brebis 500g",IF('Tableau (3)'!HK35=8,"8 Tomme Brebis 500g",IF('Tableau (3)'!HK35=9,"9 Tomme Brebis 500g",IF('Tableau (3)'!HK35=10,"10 Tomme Brebis 500g",IF('Tableau (3)'!HK35&gt;10,"!!!!!!!!!!!!!!","")))))))))))</f>
        <v/>
      </c>
      <c r="HI16" s="13" t="str">
        <f>IF('Tableau (3)'!HM14=1,"1 Emmental 250g",IF('Tableau (3)'!HM14=2,"2 Emmental 250g",IF('Tableau (3)'!HM14=3,"3 Emmental 250g",IF('Tableau (3)'!HM14=4,"4 Emmental 250g",IF('Tableau (3)'!HM14=5,"5 Emmental 250g",IF('Tableau (3)'!HM14=6,"6 Emmental 250g",IF('Tableau (3)'!HM14=7,"7 Emmental 250g",IF('Tableau (3)'!HM14=8,"8 Emmental 250g",IF('Tableau (3)'!HM14=9,"9 Emmental 250g",IF('Tableau (3)'!HM14=10,"10 Emmental 250g",IF('Tableau (3)'!HM14&gt;10,"!!!!!!!!!!!!!!","")))))))))))</f>
        <v/>
      </c>
      <c r="HJ16" s="14" t="str">
        <f>IF('Tableau (3)'!HM35=1,"1 Tomme Brebis 500g",IF('Tableau (3)'!HM35=2,"2 Tomme Brebis 500g",IF('Tableau (3)'!HM35=3,"3 Tomme Brebis 500g",IF('Tableau (3)'!HM35=4,"4 Tomme Brebis 500g",IF('Tableau (3)'!HM35=5,"5 Tomme Brebis 500g",IF('Tableau (3)'!HM35=6,"6 Tomme Brebis 500g",IF('Tableau (3)'!HM35=7,"7 Tomme Brebis 500g",IF('Tableau (3)'!HM35=8,"8 Tomme Brebis 500g",IF('Tableau (3)'!HM35=9,"9 Tomme Brebis 500g",IF('Tableau (3)'!HM35=10,"10 Tomme Brebis 500g",IF('Tableau (3)'!HM35&gt;10,"!!!!!!!!!!!!!!","")))))))))))</f>
        <v/>
      </c>
      <c r="HK16" s="13" t="str">
        <f>IF('Tableau (3)'!HO14=1,"1 Emmental 250g",IF('Tableau (3)'!HO14=2,"2 Emmental 250g",IF('Tableau (3)'!HO14=3,"3 Emmental 250g",IF('Tableau (3)'!HO14=4,"4 Emmental 250g",IF('Tableau (3)'!HO14=5,"5 Emmental 250g",IF('Tableau (3)'!HO14=6,"6 Emmental 250g",IF('Tableau (3)'!HO14=7,"7 Emmental 250g",IF('Tableau (3)'!HO14=8,"8 Emmental 250g",IF('Tableau (3)'!HO14=9,"9 Emmental 250g",IF('Tableau (3)'!HO14=10,"10 Emmental 250g",IF('Tableau (3)'!HO14&gt;10,"!!!!!!!!!!!!!!","")))))))))))</f>
        <v/>
      </c>
      <c r="HL16" s="14" t="str">
        <f>IF('Tableau (3)'!HO35=1,"1 Tomme Brebis 500g",IF('Tableau (3)'!HO35=2,"2 Tomme Brebis 500g",IF('Tableau (3)'!HO35=3,"3 Tomme Brebis 500g",IF('Tableau (3)'!HO35=4,"4 Tomme Brebis 500g",IF('Tableau (3)'!HO35=5,"5 Tomme Brebis 500g",IF('Tableau (3)'!HO35=6,"6 Tomme Brebis 500g",IF('Tableau (3)'!HO35=7,"7 Tomme Brebis 500g",IF('Tableau (3)'!HO35=8,"8 Tomme Brebis 500g",IF('Tableau (3)'!HO35=9,"9 Tomme Brebis 500g",IF('Tableau (3)'!HO35=10,"10 Tomme Brebis 500g",IF('Tableau (3)'!HO35&gt;10,"!!!!!!!!!!!!!!","")))))))))))</f>
        <v/>
      </c>
      <c r="HM16" s="13" t="str">
        <f>IF('Tableau (3)'!HQ14=1,"1 Emmental 250g",IF('Tableau (3)'!HQ14=2,"2 Emmental 250g",IF('Tableau (3)'!HQ14=3,"3 Emmental 250g",IF('Tableau (3)'!HQ14=4,"4 Emmental 250g",IF('Tableau (3)'!HQ14=5,"5 Emmental 250g",IF('Tableau (3)'!HQ14=6,"6 Emmental 250g",IF('Tableau (3)'!HQ14=7,"7 Emmental 250g",IF('Tableau (3)'!HQ14=8,"8 Emmental 250g",IF('Tableau (3)'!HQ14=9,"9 Emmental 250g",IF('Tableau (3)'!HQ14=10,"10 Emmental 250g",IF('Tableau (3)'!HQ14&gt;10,"!!!!!!!!!!!!!!","")))))))))))</f>
        <v/>
      </c>
      <c r="HN16" s="14" t="str">
        <f>IF('Tableau (3)'!HQ35=1,"1 Tomme Brebis 500g",IF('Tableau (3)'!HQ35=2,"2 Tomme Brebis 500g",IF('Tableau (3)'!HQ35=3,"3 Tomme Brebis 500g",IF('Tableau (3)'!HQ35=4,"4 Tomme Brebis 500g",IF('Tableau (3)'!HQ35=5,"5 Tomme Brebis 500g",IF('Tableau (3)'!HQ35=6,"6 Tomme Brebis 500g",IF('Tableau (3)'!HQ35=7,"7 Tomme Brebis 500g",IF('Tableau (3)'!HQ35=8,"8 Tomme Brebis 500g",IF('Tableau (3)'!HQ35=9,"9 Tomme Brebis 500g",IF('Tableau (3)'!HQ35=10,"10 Tomme Brebis 500g",IF('Tableau (3)'!HQ35&gt;10,"!!!!!!!!!!!!!!","")))))))))))</f>
        <v/>
      </c>
      <c r="HO16" s="13" t="str">
        <f>IF('Tableau (3)'!HS14=1,"1 Emmental 250g",IF('Tableau (3)'!HS14=2,"2 Emmental 250g",IF('Tableau (3)'!HS14=3,"3 Emmental 250g",IF('Tableau (3)'!HS14=4,"4 Emmental 250g",IF('Tableau (3)'!HS14=5,"5 Emmental 250g",IF('Tableau (3)'!HS14=6,"6 Emmental 250g",IF('Tableau (3)'!HS14=7,"7 Emmental 250g",IF('Tableau (3)'!HS14=8,"8 Emmental 250g",IF('Tableau (3)'!HS14=9,"9 Emmental 250g",IF('Tableau (3)'!HS14=10,"10 Emmental 250g",IF('Tableau (3)'!HS14&gt;10,"!!!!!!!!!!!!!!","")))))))))))</f>
        <v/>
      </c>
      <c r="HP16" s="14" t="str">
        <f>IF('Tableau (3)'!HS35=1,"1 Tomme Brebis 500g",IF('Tableau (3)'!HS35=2,"2 Tomme Brebis 500g",IF('Tableau (3)'!HS35=3,"3 Tomme Brebis 500g",IF('Tableau (3)'!HS35=4,"4 Tomme Brebis 500g",IF('Tableau (3)'!HS35=5,"5 Tomme Brebis 500g",IF('Tableau (3)'!HS35=6,"6 Tomme Brebis 500g",IF('Tableau (3)'!HS35=7,"7 Tomme Brebis 500g",IF('Tableau (3)'!HS35=8,"8 Tomme Brebis 500g",IF('Tableau (3)'!HS35=9,"9 Tomme Brebis 500g",IF('Tableau (3)'!HS35=10,"10 Tomme Brebis 500g",IF('Tableau (3)'!HS35&gt;10,"!!!!!!!!!!!!!!","")))))))))))</f>
        <v/>
      </c>
      <c r="HQ16" s="13" t="str">
        <f>IF('Tableau (3)'!HU14=1,"1 Emmental 250g",IF('Tableau (3)'!HU14=2,"2 Emmental 250g",IF('Tableau (3)'!HU14=3,"3 Emmental 250g",IF('Tableau (3)'!HU14=4,"4 Emmental 250g",IF('Tableau (3)'!HU14=5,"5 Emmental 250g",IF('Tableau (3)'!HU14=6,"6 Emmental 250g",IF('Tableau (3)'!HU14=7,"7 Emmental 250g",IF('Tableau (3)'!HU14=8,"8 Emmental 250g",IF('Tableau (3)'!HU14=9,"9 Emmental 250g",IF('Tableau (3)'!HU14=10,"10 Emmental 250g",IF('Tableau (3)'!HU14&gt;10,"!!!!!!!!!!!!!!","")))))))))))</f>
        <v/>
      </c>
      <c r="HR16" s="14" t="str">
        <f>IF('Tableau (3)'!HU35=1,"1 Tomme Brebis 500g",IF('Tableau (3)'!HU35=2,"2 Tomme Brebis 500g",IF('Tableau (3)'!HU35=3,"3 Tomme Brebis 500g",IF('Tableau (3)'!HU35=4,"4 Tomme Brebis 500g",IF('Tableau (3)'!HU35=5,"5 Tomme Brebis 500g",IF('Tableau (3)'!HU35=6,"6 Tomme Brebis 500g",IF('Tableau (3)'!HU35=7,"7 Tomme Brebis 500g",IF('Tableau (3)'!HU35=8,"8 Tomme Brebis 500g",IF('Tableau (3)'!HU35=9,"9 Tomme Brebis 500g",IF('Tableau (3)'!HU35=10,"10 Tomme Brebis 500g",IF('Tableau (3)'!HU35&gt;10,"!!!!!!!!!!!!!!","")))))))))))</f>
        <v/>
      </c>
      <c r="HS16" s="13" t="str">
        <f>IF('Tableau (3)'!HW14=1,"1 Emmental 250g",IF('Tableau (3)'!HW14=2,"2 Emmental 250g",IF('Tableau (3)'!HW14=3,"3 Emmental 250g",IF('Tableau (3)'!HW14=4,"4 Emmental 250g",IF('Tableau (3)'!HW14=5,"5 Emmental 250g",IF('Tableau (3)'!HW14=6,"6 Emmental 250g",IF('Tableau (3)'!HW14=7,"7 Emmental 250g",IF('Tableau (3)'!HW14=8,"8 Emmental 250g",IF('Tableau (3)'!HW14=9,"9 Emmental 250g",IF('Tableau (3)'!HW14=10,"10 Emmental 250g",IF('Tableau (3)'!HW14&gt;10,"!!!!!!!!!!!!!!","")))))))))))</f>
        <v/>
      </c>
      <c r="HT16" s="14" t="str">
        <f>IF('Tableau (3)'!HW35=1,"1 Tomme Brebis 500g",IF('Tableau (3)'!HW35=2,"2 Tomme Brebis 500g",IF('Tableau (3)'!HW35=3,"3 Tomme Brebis 500g",IF('Tableau (3)'!HW35=4,"4 Tomme Brebis 500g",IF('Tableau (3)'!HW35=5,"5 Tomme Brebis 500g",IF('Tableau (3)'!HW35=6,"6 Tomme Brebis 500g",IF('Tableau (3)'!HW35=7,"7 Tomme Brebis 500g",IF('Tableau (3)'!HW35=8,"8 Tomme Brebis 500g",IF('Tableau (3)'!HW35=9,"9 Tomme Brebis 500g",IF('Tableau (3)'!HW35=10,"10 Tomme Brebis 500g",IF('Tableau (3)'!HW35&gt;10,"!!!!!!!!!!!!!!","")))))))))))</f>
        <v/>
      </c>
      <c r="HU16" s="13" t="str">
        <f>IF('Tableau (3)'!HY14=1,"1 Emmental 250g",IF('Tableau (3)'!HY14=2,"2 Emmental 250g",IF('Tableau (3)'!HY14=3,"3 Emmental 250g",IF('Tableau (3)'!HY14=4,"4 Emmental 250g",IF('Tableau (3)'!HY14=5,"5 Emmental 250g",IF('Tableau (3)'!HY14=6,"6 Emmental 250g",IF('Tableau (3)'!HY14=7,"7 Emmental 250g",IF('Tableau (3)'!HY14=8,"8 Emmental 250g",IF('Tableau (3)'!HY14=9,"9 Emmental 250g",IF('Tableau (3)'!HY14=10,"10 Emmental 250g",IF('Tableau (3)'!HY14&gt;10,"!!!!!!!!!!!!!!","")))))))))))</f>
        <v/>
      </c>
      <c r="HV16" s="14" t="str">
        <f>IF('Tableau (3)'!HY35=1,"1 Tomme Brebis 500g",IF('Tableau (3)'!HY35=2,"2 Tomme Brebis 500g",IF('Tableau (3)'!HY35=3,"3 Tomme Brebis 500g",IF('Tableau (3)'!HY35=4,"4 Tomme Brebis 500g",IF('Tableau (3)'!HY35=5,"5 Tomme Brebis 500g",IF('Tableau (3)'!HY35=6,"6 Tomme Brebis 500g",IF('Tableau (3)'!HY35=7,"7 Tomme Brebis 500g",IF('Tableau (3)'!HY35=8,"8 Tomme Brebis 500g",IF('Tableau (3)'!HY35=9,"9 Tomme Brebis 500g",IF('Tableau (3)'!HY35=10,"10 Tomme Brebis 500g",IF('Tableau (3)'!HY35&gt;10,"!!!!!!!!!!!!!!","")))))))))))</f>
        <v/>
      </c>
      <c r="HW16" s="13" t="str">
        <f>IF('Tableau (3)'!IA14=1,"1 Emmental 250g",IF('Tableau (3)'!IA14=2,"2 Emmental 250g",IF('Tableau (3)'!IA14=3,"3 Emmental 250g",IF('Tableau (3)'!IA14=4,"4 Emmental 250g",IF('Tableau (3)'!IA14=5,"5 Emmental 250g",IF('Tableau (3)'!IA14=6,"6 Emmental 250g",IF('Tableau (3)'!IA14=7,"7 Emmental 250g",IF('Tableau (3)'!IA14=8,"8 Emmental 250g",IF('Tableau (3)'!IA14=9,"9 Emmental 250g",IF('Tableau (3)'!IA14=10,"10 Emmental 250g",IF('Tableau (3)'!IA14&gt;10,"!!!!!!!!!!!!!!","")))))))))))</f>
        <v/>
      </c>
      <c r="HX16" s="14" t="str">
        <f>IF('Tableau (3)'!IA35=1,"1 Tomme Brebis 500g",IF('Tableau (3)'!IA35=2,"2 Tomme Brebis 500g",IF('Tableau (3)'!IA35=3,"3 Tomme Brebis 500g",IF('Tableau (3)'!IA35=4,"4 Tomme Brebis 500g",IF('Tableau (3)'!IA35=5,"5 Tomme Brebis 500g",IF('Tableau (3)'!IA35=6,"6 Tomme Brebis 500g",IF('Tableau (3)'!IA35=7,"7 Tomme Brebis 500g",IF('Tableau (3)'!IA35=8,"8 Tomme Brebis 500g",IF('Tableau (3)'!IA35=9,"9 Tomme Brebis 500g",IF('Tableau (3)'!IA35=10,"10 Tomme Brebis 500g",IF('Tableau (3)'!IA35&gt;10,"!!!!!!!!!!!!!!","")))))))))))</f>
        <v/>
      </c>
      <c r="HY16" s="13" t="str">
        <f>IF('Tableau (3)'!IC14=1,"1 Emmental 250g",IF('Tableau (3)'!IC14=2,"2 Emmental 250g",IF('Tableau (3)'!IC14=3,"3 Emmental 250g",IF('Tableau (3)'!IC14=4,"4 Emmental 250g",IF('Tableau (3)'!IC14=5,"5 Emmental 250g",IF('Tableau (3)'!IC14=6,"6 Emmental 250g",IF('Tableau (3)'!IC14=7,"7 Emmental 250g",IF('Tableau (3)'!IC14=8,"8 Emmental 250g",IF('Tableau (3)'!IC14=9,"9 Emmental 250g",IF('Tableau (3)'!IC14=10,"10 Emmental 250g",IF('Tableau (3)'!IC14&gt;10,"!!!!!!!!!!!!!!","")))))))))))</f>
        <v/>
      </c>
      <c r="HZ16" s="14" t="str">
        <f>IF('Tableau (3)'!IC35=1,"1 Tomme Brebis 500g",IF('Tableau (3)'!IC35=2,"2 Tomme Brebis 500g",IF('Tableau (3)'!IC35=3,"3 Tomme Brebis 500g",IF('Tableau (3)'!IC35=4,"4 Tomme Brebis 500g",IF('Tableau (3)'!IC35=5,"5 Tomme Brebis 500g",IF('Tableau (3)'!IC35=6,"6 Tomme Brebis 500g",IF('Tableau (3)'!IC35=7,"7 Tomme Brebis 500g",IF('Tableau (3)'!IC35=8,"8 Tomme Brebis 500g",IF('Tableau (3)'!IC35=9,"9 Tomme Brebis 500g",IF('Tableau (3)'!IC35=10,"10 Tomme Brebis 500g",IF('Tableau (3)'!IC35&gt;10,"!!!!!!!!!!!!!!","")))))))))))</f>
        <v/>
      </c>
      <c r="IA16" s="13" t="str">
        <f>IF('Tableau (3)'!IE14=1,"1 Emmental 250g",IF('Tableau (3)'!IE14=2,"2 Emmental 250g",IF('Tableau (3)'!IE14=3,"3 Emmental 250g",IF('Tableau (3)'!IE14=4,"4 Emmental 250g",IF('Tableau (3)'!IE14=5,"5 Emmental 250g",IF('Tableau (3)'!IE14=6,"6 Emmental 250g",IF('Tableau (3)'!IE14=7,"7 Emmental 250g",IF('Tableau (3)'!IE14=8,"8 Emmental 250g",IF('Tableau (3)'!IE14=9,"9 Emmental 250g",IF('Tableau (3)'!IE14=10,"10 Emmental 250g",IF('Tableau (3)'!IE14&gt;10,"!!!!!!!!!!!!!!","")))))))))))</f>
        <v/>
      </c>
      <c r="IB16" s="14" t="str">
        <f>IF('Tableau (3)'!IE35=1,"1 Tomme Brebis 500g",IF('Tableau (3)'!IE35=2,"2 Tomme Brebis 500g",IF('Tableau (3)'!IE35=3,"3 Tomme Brebis 500g",IF('Tableau (3)'!IE35=4,"4 Tomme Brebis 500g",IF('Tableau (3)'!IE35=5,"5 Tomme Brebis 500g",IF('Tableau (3)'!IE35=6,"6 Tomme Brebis 500g",IF('Tableau (3)'!IE35=7,"7 Tomme Brebis 500g",IF('Tableau (3)'!IE35=8,"8 Tomme Brebis 500g",IF('Tableau (3)'!IE35=9,"9 Tomme Brebis 500g",IF('Tableau (3)'!IE35=10,"10 Tomme Brebis 500g",IF('Tableau (3)'!IE35&gt;10,"!!!!!!!!!!!!!!","")))))))))))</f>
        <v/>
      </c>
      <c r="IC16" s="13" t="str">
        <f>IF('Tableau (3)'!IG14=1,"1 Emmental 250g",IF('Tableau (3)'!IG14=2,"2 Emmental 250g",IF('Tableau (3)'!IG14=3,"3 Emmental 250g",IF('Tableau (3)'!IG14=4,"4 Emmental 250g",IF('Tableau (3)'!IG14=5,"5 Emmental 250g",IF('Tableau (3)'!IG14=6,"6 Emmental 250g",IF('Tableau (3)'!IG14=7,"7 Emmental 250g",IF('Tableau (3)'!IG14=8,"8 Emmental 250g",IF('Tableau (3)'!IG14=9,"9 Emmental 250g",IF('Tableau (3)'!IG14=10,"10 Emmental 250g",IF('Tableau (3)'!IG14&gt;10,"!!!!!!!!!!!!!!","")))))))))))</f>
        <v/>
      </c>
      <c r="ID16" s="14" t="str">
        <f>IF('Tableau (3)'!IG35=1,"1 Tomme Brebis 500g",IF('Tableau (3)'!IG35=2,"2 Tomme Brebis 500g",IF('Tableau (3)'!IG35=3,"3 Tomme Brebis 500g",IF('Tableau (3)'!IG35=4,"4 Tomme Brebis 500g",IF('Tableau (3)'!IG35=5,"5 Tomme Brebis 500g",IF('Tableau (3)'!IG35=6,"6 Tomme Brebis 500g",IF('Tableau (3)'!IG35=7,"7 Tomme Brebis 500g",IF('Tableau (3)'!IG35=8,"8 Tomme Brebis 500g",IF('Tableau (3)'!IG35=9,"9 Tomme Brebis 500g",IF('Tableau (3)'!IG35=10,"10 Tomme Brebis 500g",IF('Tableau (3)'!IG35&gt;10,"!!!!!!!!!!!!!!","")))))))))))</f>
        <v/>
      </c>
      <c r="IE16" s="13" t="str">
        <f>IF('Tableau (3)'!II14=1,"1 Emmental 250g",IF('Tableau (3)'!II14=2,"2 Emmental 250g",IF('Tableau (3)'!II14=3,"3 Emmental 250g",IF('Tableau (3)'!II14=4,"4 Emmental 250g",IF('Tableau (3)'!II14=5,"5 Emmental 250g",IF('Tableau (3)'!II14=6,"6 Emmental 250g",IF('Tableau (3)'!II14=7,"7 Emmental 250g",IF('Tableau (3)'!II14=8,"8 Emmental 250g",IF('Tableau (3)'!II14=9,"9 Emmental 250g",IF('Tableau (3)'!II14=10,"10 Emmental 250g",IF('Tableau (3)'!II14&gt;10,"!!!!!!!!!!!!!!","")))))))))))</f>
        <v/>
      </c>
      <c r="IF16" s="14" t="str">
        <f>IF('Tableau (3)'!II35=1,"1 Tomme Brebis 500g",IF('Tableau (3)'!II35=2,"2 Tomme Brebis 500g",IF('Tableau (3)'!II35=3,"3 Tomme Brebis 500g",IF('Tableau (3)'!II35=4,"4 Tomme Brebis 500g",IF('Tableau (3)'!II35=5,"5 Tomme Brebis 500g",IF('Tableau (3)'!II35=6,"6 Tomme Brebis 500g",IF('Tableau (3)'!II35=7,"7 Tomme Brebis 500g",IF('Tableau (3)'!II35=8,"8 Tomme Brebis 500g",IF('Tableau (3)'!II35=9,"9 Tomme Brebis 500g",IF('Tableau (3)'!II35=10,"10 Tomme Brebis 500g",IF('Tableau (3)'!II35&gt;10,"!!!!!!!!!!!!!!","")))))))))))</f>
        <v/>
      </c>
      <c r="IG16" s="13" t="str">
        <f>IF('Tableau (3)'!IK14=1,"1 Emmental 250g",IF('Tableau (3)'!IK14=2,"2 Emmental 250g",IF('Tableau (3)'!IK14=3,"3 Emmental 250g",IF('Tableau (3)'!IK14=4,"4 Emmental 250g",IF('Tableau (3)'!IK14=5,"5 Emmental 250g",IF('Tableau (3)'!IK14=6,"6 Emmental 250g",IF('Tableau (3)'!IK14=7,"7 Emmental 250g",IF('Tableau (3)'!IK14=8,"8 Emmental 250g",IF('Tableau (3)'!IK14=9,"9 Emmental 250g",IF('Tableau (3)'!IK14=10,"10 Emmental 250g",IF('Tableau (3)'!IK14&gt;10,"!!!!!!!!!!!!!!","")))))))))))</f>
        <v/>
      </c>
      <c r="IH16" s="14" t="str">
        <f>IF('Tableau (3)'!IK35=1,"1 Tomme Brebis 500g",IF('Tableau (3)'!IK35=2,"2 Tomme Brebis 500g",IF('Tableau (3)'!IK35=3,"3 Tomme Brebis 500g",IF('Tableau (3)'!IK35=4,"4 Tomme Brebis 500g",IF('Tableau (3)'!IK35=5,"5 Tomme Brebis 500g",IF('Tableau (3)'!IK35=6,"6 Tomme Brebis 500g",IF('Tableau (3)'!IK35=7,"7 Tomme Brebis 500g",IF('Tableau (3)'!IK35=8,"8 Tomme Brebis 500g",IF('Tableau (3)'!IK35=9,"9 Tomme Brebis 500g",IF('Tableau (3)'!IK35=10,"10 Tomme Brebis 500g",IF('Tableau (3)'!IK35&gt;10,"!!!!!!!!!!!!!!","")))))))))))</f>
        <v/>
      </c>
      <c r="II16" s="13" t="str">
        <f>IF('Tableau (3)'!IM14=1,"1 Emmental 250g",IF('Tableau (3)'!IM14=2,"2 Emmental 250g",IF('Tableau (3)'!IM14=3,"3 Emmental 250g",IF('Tableau (3)'!IM14=4,"4 Emmental 250g",IF('Tableau (3)'!IM14=5,"5 Emmental 250g",IF('Tableau (3)'!IM14=6,"6 Emmental 250g",IF('Tableau (3)'!IM14=7,"7 Emmental 250g",IF('Tableau (3)'!IM14=8,"8 Emmental 250g",IF('Tableau (3)'!IM14=9,"9 Emmental 250g",IF('Tableau (3)'!IM14=10,"10 Emmental 250g",IF('Tableau (3)'!IM14&gt;10,"!!!!!!!!!!!!!!","")))))))))))</f>
        <v/>
      </c>
      <c r="IJ16" s="14" t="str">
        <f>IF('Tableau (3)'!IM35=1,"1 Tomme Brebis 500g",IF('Tableau (3)'!IM35=2,"2 Tomme Brebis 500g",IF('Tableau (3)'!IM35=3,"3 Tomme Brebis 500g",IF('Tableau (3)'!IM35=4,"4 Tomme Brebis 500g",IF('Tableau (3)'!IM35=5,"5 Tomme Brebis 500g",IF('Tableau (3)'!IM35=6,"6 Tomme Brebis 500g",IF('Tableau (3)'!IM35=7,"7 Tomme Brebis 500g",IF('Tableau (3)'!IM35=8,"8 Tomme Brebis 500g",IF('Tableau (3)'!IM35=9,"9 Tomme Brebis 500g",IF('Tableau (3)'!IM35=10,"10 Tomme Brebis 500g",IF('Tableau (3)'!IM35&gt;10,"!!!!!!!!!!!!!!","")))))))))))</f>
        <v/>
      </c>
      <c r="IK16" s="13" t="str">
        <f>IF('Tableau (3)'!IO14=1,"1 Emmental 250g",IF('Tableau (3)'!IO14=2,"2 Emmental 250g",IF('Tableau (3)'!IO14=3,"3 Emmental 250g",IF('Tableau (3)'!IO14=4,"4 Emmental 250g",IF('Tableau (3)'!IO14=5,"5 Emmental 250g",IF('Tableau (3)'!IO14=6,"6 Emmental 250g",IF('Tableau (3)'!IO14=7,"7 Emmental 250g",IF('Tableau (3)'!IO14=8,"8 Emmental 250g",IF('Tableau (3)'!IO14=9,"9 Emmental 250g",IF('Tableau (3)'!IO14=10,"10 Emmental 250g",IF('Tableau (3)'!IO14&gt;10,"!!!!!!!!!!!!!!","")))))))))))</f>
        <v/>
      </c>
      <c r="IL16" s="14" t="str">
        <f>IF('Tableau (3)'!IO35=1,"1 Tomme Brebis 500g",IF('Tableau (3)'!IO35=2,"2 Tomme Brebis 500g",IF('Tableau (3)'!IO35=3,"3 Tomme Brebis 500g",IF('Tableau (3)'!IO35=4,"4 Tomme Brebis 500g",IF('Tableau (3)'!IO35=5,"5 Tomme Brebis 500g",IF('Tableau (3)'!IO35=6,"6 Tomme Brebis 500g",IF('Tableau (3)'!IO35=7,"7 Tomme Brebis 500g",IF('Tableau (3)'!IO35=8,"8 Tomme Brebis 500g",IF('Tableau (3)'!IO35=9,"9 Tomme Brebis 500g",IF('Tableau (3)'!IO35=10,"10 Tomme Brebis 500g",IF('Tableau (3)'!IO35&gt;10,"!!!!!!!!!!!!!!","")))))))))))</f>
        <v/>
      </c>
      <c r="IM16" s="13" t="str">
        <f>IF('Tableau (3)'!IQ14=1,"1 Emmental 250g",IF('Tableau (3)'!IQ14=2,"2 Emmental 250g",IF('Tableau (3)'!IQ14=3,"3 Emmental 250g",IF('Tableau (3)'!IQ14=4,"4 Emmental 250g",IF('Tableau (3)'!IQ14=5,"5 Emmental 250g",IF('Tableau (3)'!IQ14=6,"6 Emmental 250g",IF('Tableau (3)'!IQ14=7,"7 Emmental 250g",IF('Tableau (3)'!IQ14=8,"8 Emmental 250g",IF('Tableau (3)'!IQ14=9,"9 Emmental 250g",IF('Tableau (3)'!IQ14=10,"10 Emmental 250g",IF('Tableau (3)'!IQ14&gt;10,"!!!!!!!!!!!!!!","")))))))))))</f>
        <v/>
      </c>
      <c r="IN16" s="14" t="str">
        <f>IF('Tableau (3)'!IQ35=1,"1 Tomme Brebis 500g",IF('Tableau (3)'!IQ35=2,"2 Tomme Brebis 500g",IF('Tableau (3)'!IQ35=3,"3 Tomme Brebis 500g",IF('Tableau (3)'!IQ35=4,"4 Tomme Brebis 500g",IF('Tableau (3)'!IQ35=5,"5 Tomme Brebis 500g",IF('Tableau (3)'!IQ35=6,"6 Tomme Brebis 500g",IF('Tableau (3)'!IQ35=7,"7 Tomme Brebis 500g",IF('Tableau (3)'!IQ35=8,"8 Tomme Brebis 500g",IF('Tableau (3)'!IQ35=9,"9 Tomme Brebis 500g",IF('Tableau (3)'!IQ35=10,"10 Tomme Brebis 500g",IF('Tableau (3)'!IQ35&gt;10,"!!!!!!!!!!!!!!","")))))))))))</f>
        <v/>
      </c>
      <c r="IO16" s="13" t="str">
        <f>IF('Tableau (3)'!IS14=1,"1 Emmental 250g",IF('Tableau (3)'!IS14=2,"2 Emmental 250g",IF('Tableau (3)'!IS14=3,"3 Emmental 250g",IF('Tableau (3)'!IS14=4,"4 Emmental 250g",IF('Tableau (3)'!IS14=5,"5 Emmental 250g",IF('Tableau (3)'!IS14=6,"6 Emmental 250g",IF('Tableau (3)'!IS14=7,"7 Emmental 250g",IF('Tableau (3)'!IS14=8,"8 Emmental 250g",IF('Tableau (3)'!IS14=9,"9 Emmental 250g",IF('Tableau (3)'!IS14=10,"10 Emmental 250g",IF('Tableau (3)'!IS14&gt;10,"!!!!!!!!!!!!!!","")))))))))))</f>
        <v/>
      </c>
      <c r="IP16" s="14" t="str">
        <f>IF('Tableau (3)'!IS35=1,"1 Tomme Brebis 500g",IF('Tableau (3)'!IS35=2,"2 Tomme Brebis 500g",IF('Tableau (3)'!IS35=3,"3 Tomme Brebis 500g",IF('Tableau (3)'!IS35=4,"4 Tomme Brebis 500g",IF('Tableau (3)'!IS35=5,"5 Tomme Brebis 500g",IF('Tableau (3)'!IS35=6,"6 Tomme Brebis 500g",IF('Tableau (3)'!IS35=7,"7 Tomme Brebis 500g",IF('Tableau (3)'!IS35=8,"8 Tomme Brebis 500g",IF('Tableau (3)'!IS35=9,"9 Tomme Brebis 500g",IF('Tableau (3)'!IS35=10,"10 Tomme Brebis 500g",IF('Tableau (3)'!IS35&gt;10,"!!!!!!!!!!!!!!","")))))))))))</f>
        <v/>
      </c>
      <c r="IQ16" s="13" t="str">
        <f>IF('Tableau (3)'!IU14=1,"1 Emmental 250g",IF('Tableau (3)'!IU14=2,"2 Emmental 250g",IF('Tableau (3)'!IU14=3,"3 Emmental 250g",IF('Tableau (3)'!IU14=4,"4 Emmental 250g",IF('Tableau (3)'!IU14=5,"5 Emmental 250g",IF('Tableau (3)'!IU14=6,"6 Emmental 250g",IF('Tableau (3)'!IU14=7,"7 Emmental 250g",IF('Tableau (3)'!IU14=8,"8 Emmental 250g",IF('Tableau (3)'!IU14=9,"9 Emmental 250g",IF('Tableau (3)'!IU14=10,"10 Emmental 250g",IF('Tableau (3)'!IU14&gt;10,"!!!!!!!!!!!!!!","")))))))))))</f>
        <v/>
      </c>
      <c r="IR16" s="14" t="str">
        <f>IF('Tableau (3)'!IU35=1,"1 Tomme Brebis 500g",IF('Tableau (3)'!IU35=2,"2 Tomme Brebis 500g",IF('Tableau (3)'!IU35=3,"3 Tomme Brebis 500g",IF('Tableau (3)'!IU35=4,"4 Tomme Brebis 500g",IF('Tableau (3)'!IU35=5,"5 Tomme Brebis 500g",IF('Tableau (3)'!IU35=6,"6 Tomme Brebis 500g",IF('Tableau (3)'!IU35=7,"7 Tomme Brebis 500g",IF('Tableau (3)'!IU35=8,"8 Tomme Brebis 500g",IF('Tableau (3)'!IU35=9,"9 Tomme Brebis 500g",IF('Tableau (3)'!IU35=10,"10 Tomme Brebis 500g",IF('Tableau (3)'!IU35&gt;10,"!!!!!!!!!!!!!!","")))))))))))</f>
        <v/>
      </c>
      <c r="IS16" s="13" t="str">
        <f>IF('Tableau (3)'!IW14=1,"1 Emmental 250g",IF('Tableau (3)'!IW14=2,"2 Emmental 250g",IF('Tableau (3)'!IW14=3,"3 Emmental 250g",IF('Tableau (3)'!IW14=4,"4 Emmental 250g",IF('Tableau (3)'!IW14=5,"5 Emmental 250g",IF('Tableau (3)'!IW14=6,"6 Emmental 250g",IF('Tableau (3)'!IW14=7,"7 Emmental 250g",IF('Tableau (3)'!IW14=8,"8 Emmental 250g",IF('Tableau (3)'!IW14=9,"9 Emmental 250g",IF('Tableau (3)'!IW14=10,"10 Emmental 250g",IF('Tableau (3)'!IW14&gt;10,"!!!!!!!!!!!!!!","")))))))))))</f>
        <v/>
      </c>
      <c r="IT16" s="14" t="str">
        <f>IF('Tableau (3)'!IW35=1,"1 Tomme Brebis 500g",IF('Tableau (3)'!IW35=2,"2 Tomme Brebis 500g",IF('Tableau (3)'!IW35=3,"3 Tomme Brebis 500g",IF('Tableau (3)'!IW35=4,"4 Tomme Brebis 500g",IF('Tableau (3)'!IW35=5,"5 Tomme Brebis 500g",IF('Tableau (3)'!IW35=6,"6 Tomme Brebis 500g",IF('Tableau (3)'!IW35=7,"7 Tomme Brebis 500g",IF('Tableau (3)'!IW35=8,"8 Tomme Brebis 500g",IF('Tableau (3)'!IW35=9,"9 Tomme Brebis 500g",IF('Tableau (3)'!IW35=10,"10 Tomme Brebis 500g",IF('Tableau (3)'!IW35&gt;10,"!!!!!!!!!!!!!!","")))))))))))</f>
        <v/>
      </c>
      <c r="IU16" s="13" t="str">
        <f>IF('Tableau (3)'!IY14=1,"1 Emmental 250g",IF('Tableau (3)'!IY14=2,"2 Emmental 250g",IF('Tableau (3)'!IY14=3,"3 Emmental 250g",IF('Tableau (3)'!IY14=4,"4 Emmental 250g",IF('Tableau (3)'!IY14=5,"5 Emmental 250g",IF('Tableau (3)'!IY14=6,"6 Emmental 250g",IF('Tableau (3)'!IY14=7,"7 Emmental 250g",IF('Tableau (3)'!IY14=8,"8 Emmental 250g",IF('Tableau (3)'!IY14=9,"9 Emmental 250g",IF('Tableau (3)'!IY14=10,"10 Emmental 250g",IF('Tableau (3)'!IY14&gt;10,"!!!!!!!!!!!!!!","")))))))))))</f>
        <v/>
      </c>
      <c r="IV16" s="14" t="str">
        <f>IF('Tableau (3)'!IY35=1,"1 Tomme Brebis 500g",IF('Tableau (3)'!IY35=2,"2 Tomme Brebis 500g",IF('Tableau (3)'!IY35=3,"3 Tomme Brebis 500g",IF('Tableau (3)'!IY35=4,"4 Tomme Brebis 500g",IF('Tableau (3)'!IY35=5,"5 Tomme Brebis 500g",IF('Tableau (3)'!IY35=6,"6 Tomme Brebis 500g",IF('Tableau (3)'!IY35=7,"7 Tomme Brebis 500g",IF('Tableau (3)'!IY35=8,"8 Tomme Brebis 500g",IF('Tableau (3)'!IY35=9,"9 Tomme Brebis 500g",IF('Tableau (3)'!IY35=10,"10 Tomme Brebis 500g",IF('Tableau (3)'!IY35&gt;10,"!!!!!!!!!!!!!!","")))))))))))</f>
        <v/>
      </c>
      <c r="IW16" s="13" t="str">
        <f>IF('Tableau (3)'!JA14=1,"1 Emmental 250g",IF('Tableau (3)'!JA14=2,"2 Emmental 250g",IF('Tableau (3)'!JA14=3,"3 Emmental 250g",IF('Tableau (3)'!JA14=4,"4 Emmental 250g",IF('Tableau (3)'!JA14=5,"5 Emmental 250g",IF('Tableau (3)'!JA14=6,"6 Emmental 250g",IF('Tableau (3)'!JA14=7,"7 Emmental 250g",IF('Tableau (3)'!JA14=8,"8 Emmental 250g",IF('Tableau (3)'!JA14=9,"9 Emmental 250g",IF('Tableau (3)'!JA14=10,"10 Emmental 250g",IF('Tableau (3)'!JA14&gt;10,"!!!!!!!!!!!!!!","")))))))))))</f>
        <v/>
      </c>
      <c r="IX16" s="14" t="str">
        <f>IF('Tableau (3)'!JA35=1,"1 Tomme Brebis 500g",IF('Tableau (3)'!JA35=2,"2 Tomme Brebis 500g",IF('Tableau (3)'!JA35=3,"3 Tomme Brebis 500g",IF('Tableau (3)'!JA35=4,"4 Tomme Brebis 500g",IF('Tableau (3)'!JA35=5,"5 Tomme Brebis 500g",IF('Tableau (3)'!JA35=6,"6 Tomme Brebis 500g",IF('Tableau (3)'!JA35=7,"7 Tomme Brebis 500g",IF('Tableau (3)'!JA35=8,"8 Tomme Brebis 500g",IF('Tableau (3)'!JA35=9,"9 Tomme Brebis 500g",IF('Tableau (3)'!JA35=10,"10 Tomme Brebis 500g",IF('Tableau (3)'!JA35&gt;10,"!!!!!!!!!!!!!!","")))))))))))</f>
        <v/>
      </c>
      <c r="IY16" s="13" t="str">
        <f>IF('Tableau (3)'!JC14=1,"1 Emmental 250g",IF('Tableau (3)'!JC14=2,"2 Emmental 250g",IF('Tableau (3)'!JC14=3,"3 Emmental 250g",IF('Tableau (3)'!JC14=4,"4 Emmental 250g",IF('Tableau (3)'!JC14=5,"5 Emmental 250g",IF('Tableau (3)'!JC14=6,"6 Emmental 250g",IF('Tableau (3)'!JC14=7,"7 Emmental 250g",IF('Tableau (3)'!JC14=8,"8 Emmental 250g",IF('Tableau (3)'!JC14=9,"9 Emmental 250g",IF('Tableau (3)'!JC14=10,"10 Emmental 250g",IF('Tableau (3)'!JC14&gt;10,"!!!!!!!!!!!!!!","")))))))))))</f>
        <v/>
      </c>
      <c r="IZ16" s="14" t="str">
        <f>IF('Tableau (3)'!JC35=1,"1 Tomme Brebis 500g",IF('Tableau (3)'!JC35=2,"2 Tomme Brebis 500g",IF('Tableau (3)'!JC35=3,"3 Tomme Brebis 500g",IF('Tableau (3)'!JC35=4,"4 Tomme Brebis 500g",IF('Tableau (3)'!JC35=5,"5 Tomme Brebis 500g",IF('Tableau (3)'!JC35=6,"6 Tomme Brebis 500g",IF('Tableau (3)'!JC35=7,"7 Tomme Brebis 500g",IF('Tableau (3)'!JC35=8,"8 Tomme Brebis 500g",IF('Tableau (3)'!JC35=9,"9 Tomme Brebis 500g",IF('Tableau (3)'!JC35=10,"10 Tomme Brebis 500g",IF('Tableau (3)'!JC35&gt;10,"!!!!!!!!!!!!!!","")))))))))))</f>
        <v/>
      </c>
      <c r="JA16" s="13" t="str">
        <f>IF('Tableau (3)'!JE14=1,"1 Emmental 250g",IF('Tableau (3)'!JE14=2,"2 Emmental 250g",IF('Tableau (3)'!JE14=3,"3 Emmental 250g",IF('Tableau (3)'!JE14=4,"4 Emmental 250g",IF('Tableau (3)'!JE14=5,"5 Emmental 250g",IF('Tableau (3)'!JE14=6,"6 Emmental 250g",IF('Tableau (3)'!JE14=7,"7 Emmental 250g",IF('Tableau (3)'!JE14=8,"8 Emmental 250g",IF('Tableau (3)'!JE14=9,"9 Emmental 250g",IF('Tableau (3)'!JE14=10,"10 Emmental 250g",IF('Tableau (3)'!JE14&gt;10,"!!!!!!!!!!!!!!","")))))))))))</f>
        <v/>
      </c>
      <c r="JB16" s="14" t="str">
        <f>IF('Tableau (3)'!JE35=1,"1 Tomme Brebis 500g",IF('Tableau (3)'!JE35=2,"2 Tomme Brebis 500g",IF('Tableau (3)'!JE35=3,"3 Tomme Brebis 500g",IF('Tableau (3)'!JE35=4,"4 Tomme Brebis 500g",IF('Tableau (3)'!JE35=5,"5 Tomme Brebis 500g",IF('Tableau (3)'!JE35=6,"6 Tomme Brebis 500g",IF('Tableau (3)'!JE35=7,"7 Tomme Brebis 500g",IF('Tableau (3)'!JE35=8,"8 Tomme Brebis 500g",IF('Tableau (3)'!JE35=9,"9 Tomme Brebis 500g",IF('Tableau (3)'!JE35=10,"10 Tomme Brebis 500g",IF('Tableau (3)'!JE35&gt;10,"!!!!!!!!!!!!!!","")))))))))))</f>
        <v/>
      </c>
      <c r="JC16" s="13" t="str">
        <f>IF('Tableau (3)'!JG14=1,"1 Emmental 250g",IF('Tableau (3)'!JG14=2,"2 Emmental 250g",IF('Tableau (3)'!JG14=3,"3 Emmental 250g",IF('Tableau (3)'!JG14=4,"4 Emmental 250g",IF('Tableau (3)'!JG14=5,"5 Emmental 250g",IF('Tableau (3)'!JG14=6,"6 Emmental 250g",IF('Tableau (3)'!JG14=7,"7 Emmental 250g",IF('Tableau (3)'!JG14=8,"8 Emmental 250g",IF('Tableau (3)'!JG14=9,"9 Emmental 250g",IF('Tableau (3)'!JG14=10,"10 Emmental 250g",IF('Tableau (3)'!JG14&gt;10,"!!!!!!!!!!!!!!","")))))))))))</f>
        <v/>
      </c>
      <c r="JD16" s="14" t="str">
        <f>IF('Tableau (3)'!JG35=1,"1 Tomme Brebis 500g",IF('Tableau (3)'!JG35=2,"2 Tomme Brebis 500g",IF('Tableau (3)'!JG35=3,"3 Tomme Brebis 500g",IF('Tableau (3)'!JG35=4,"4 Tomme Brebis 500g",IF('Tableau (3)'!JG35=5,"5 Tomme Brebis 500g",IF('Tableau (3)'!JG35=6,"6 Tomme Brebis 500g",IF('Tableau (3)'!JG35=7,"7 Tomme Brebis 500g",IF('Tableau (3)'!JG35=8,"8 Tomme Brebis 500g",IF('Tableau (3)'!JG35=9,"9 Tomme Brebis 500g",IF('Tableau (3)'!JG35=10,"10 Tomme Brebis 500g",IF('Tableau (3)'!JG35&gt;10,"!!!!!!!!!!!!!!","")))))))))))</f>
        <v/>
      </c>
      <c r="JE16" s="13" t="str">
        <f>IF('Tableau (3)'!JI14=1,"1 Emmental 250g",IF('Tableau (3)'!JI14=2,"2 Emmental 250g",IF('Tableau (3)'!JI14=3,"3 Emmental 250g",IF('Tableau (3)'!JI14=4,"4 Emmental 250g",IF('Tableau (3)'!JI14=5,"5 Emmental 250g",IF('Tableau (3)'!JI14=6,"6 Emmental 250g",IF('Tableau (3)'!JI14=7,"7 Emmental 250g",IF('Tableau (3)'!JI14=8,"8 Emmental 250g",IF('Tableau (3)'!JI14=9,"9 Emmental 250g",IF('Tableau (3)'!JI14=10,"10 Emmental 250g",IF('Tableau (3)'!JI14&gt;10,"!!!!!!!!!!!!!!","")))))))))))</f>
        <v/>
      </c>
      <c r="JF16" s="14" t="str">
        <f>IF('Tableau (3)'!JI35=1,"1 Tomme Brebis 500g",IF('Tableau (3)'!JI35=2,"2 Tomme Brebis 500g",IF('Tableau (3)'!JI35=3,"3 Tomme Brebis 500g",IF('Tableau (3)'!JI35=4,"4 Tomme Brebis 500g",IF('Tableau (3)'!JI35=5,"5 Tomme Brebis 500g",IF('Tableau (3)'!JI35=6,"6 Tomme Brebis 500g",IF('Tableau (3)'!JI35=7,"7 Tomme Brebis 500g",IF('Tableau (3)'!JI35=8,"8 Tomme Brebis 500g",IF('Tableau (3)'!JI35=9,"9 Tomme Brebis 500g",IF('Tableau (3)'!JI35=10,"10 Tomme Brebis 500g",IF('Tableau (3)'!JI35&gt;10,"!!!!!!!!!!!!!!","")))))))))))</f>
        <v/>
      </c>
      <c r="JG16" s="13" t="str">
        <f>IF('Tableau (3)'!JK14=1,"1 Emmental 250g",IF('Tableau (3)'!JK14=2,"2 Emmental 250g",IF('Tableau (3)'!JK14=3,"3 Emmental 250g",IF('Tableau (3)'!JK14=4,"4 Emmental 250g",IF('Tableau (3)'!JK14=5,"5 Emmental 250g",IF('Tableau (3)'!JK14=6,"6 Emmental 250g",IF('Tableau (3)'!JK14=7,"7 Emmental 250g",IF('Tableau (3)'!JK14=8,"8 Emmental 250g",IF('Tableau (3)'!JK14=9,"9 Emmental 250g",IF('Tableau (3)'!JK14=10,"10 Emmental 250g",IF('Tableau (3)'!JK14&gt;10,"!!!!!!!!!!!!!!","")))))))))))</f>
        <v/>
      </c>
      <c r="JH16" s="14" t="str">
        <f>IF('Tableau (3)'!JK35=1,"1 Tomme Brebis 500g",IF('Tableau (3)'!JK35=2,"2 Tomme Brebis 500g",IF('Tableau (3)'!JK35=3,"3 Tomme Brebis 500g",IF('Tableau (3)'!JK35=4,"4 Tomme Brebis 500g",IF('Tableau (3)'!JK35=5,"5 Tomme Brebis 500g",IF('Tableau (3)'!JK35=6,"6 Tomme Brebis 500g",IF('Tableau (3)'!JK35=7,"7 Tomme Brebis 500g",IF('Tableau (3)'!JK35=8,"8 Tomme Brebis 500g",IF('Tableau (3)'!JK35=9,"9 Tomme Brebis 500g",IF('Tableau (3)'!JK35=10,"10 Tomme Brebis 500g",IF('Tableau (3)'!JK35&gt;10,"!!!!!!!!!!!!!!","")))))))))))</f>
        <v/>
      </c>
      <c r="JI16" s="13" t="str">
        <f>IF('Tableau (3)'!JM14=1,"1 Emmental 250g",IF('Tableau (3)'!JM14=2,"2 Emmental 250g",IF('Tableau (3)'!JM14=3,"3 Emmental 250g",IF('Tableau (3)'!JM14=4,"4 Emmental 250g",IF('Tableau (3)'!JM14=5,"5 Emmental 250g",IF('Tableau (3)'!JM14=6,"6 Emmental 250g",IF('Tableau (3)'!JM14=7,"7 Emmental 250g",IF('Tableau (3)'!JM14=8,"8 Emmental 250g",IF('Tableau (3)'!JM14=9,"9 Emmental 250g",IF('Tableau (3)'!JM14=10,"10 Emmental 250g",IF('Tableau (3)'!JM14&gt;10,"!!!!!!!!!!!!!!","")))))))))))</f>
        <v/>
      </c>
      <c r="JJ16" s="14" t="str">
        <f>IF('Tableau (3)'!JM35=1,"1 Tomme Brebis 500g",IF('Tableau (3)'!JM35=2,"2 Tomme Brebis 500g",IF('Tableau (3)'!JM35=3,"3 Tomme Brebis 500g",IF('Tableau (3)'!JM35=4,"4 Tomme Brebis 500g",IF('Tableau (3)'!JM35=5,"5 Tomme Brebis 500g",IF('Tableau (3)'!JM35=6,"6 Tomme Brebis 500g",IF('Tableau (3)'!JM35=7,"7 Tomme Brebis 500g",IF('Tableau (3)'!JM35=8,"8 Tomme Brebis 500g",IF('Tableau (3)'!JM35=9,"9 Tomme Brebis 500g",IF('Tableau (3)'!JM35=10,"10 Tomme Brebis 500g",IF('Tableau (3)'!JM35&gt;10,"!!!!!!!!!!!!!!","")))))))))))</f>
        <v/>
      </c>
      <c r="JK16" s="13" t="str">
        <f>IF('Tableau (3)'!JO14=1,"1 Emmental 250g",IF('Tableau (3)'!JO14=2,"2 Emmental 250g",IF('Tableau (3)'!JO14=3,"3 Emmental 250g",IF('Tableau (3)'!JO14=4,"4 Emmental 250g",IF('Tableau (3)'!JO14=5,"5 Emmental 250g",IF('Tableau (3)'!JO14=6,"6 Emmental 250g",IF('Tableau (3)'!JO14=7,"7 Emmental 250g",IF('Tableau (3)'!JO14=8,"8 Emmental 250g",IF('Tableau (3)'!JO14=9,"9 Emmental 250g",IF('Tableau (3)'!JO14=10,"10 Emmental 250g",IF('Tableau (3)'!JO14&gt;10,"!!!!!!!!!!!!!!","")))))))))))</f>
        <v/>
      </c>
      <c r="JL16" s="14" t="str">
        <f>IF('Tableau (3)'!JO35=1,"1 Tomme Brebis 500g",IF('Tableau (3)'!JO35=2,"2 Tomme Brebis 500g",IF('Tableau (3)'!JO35=3,"3 Tomme Brebis 500g",IF('Tableau (3)'!JO35=4,"4 Tomme Brebis 500g",IF('Tableau (3)'!JO35=5,"5 Tomme Brebis 500g",IF('Tableau (3)'!JO35=6,"6 Tomme Brebis 500g",IF('Tableau (3)'!JO35=7,"7 Tomme Brebis 500g",IF('Tableau (3)'!JO35=8,"8 Tomme Brebis 500g",IF('Tableau (3)'!JO35=9,"9 Tomme Brebis 500g",IF('Tableau (3)'!JO35=10,"10 Tomme Brebis 500g",IF('Tableau (3)'!JO35&gt;10,"!!!!!!!!!!!!!!","")))))))))))</f>
        <v/>
      </c>
      <c r="JM16" s="13" t="str">
        <f>IF('Tableau (3)'!JQ14=1,"1 Emmental 250g",IF('Tableau (3)'!JQ14=2,"2 Emmental 250g",IF('Tableau (3)'!JQ14=3,"3 Emmental 250g",IF('Tableau (3)'!JQ14=4,"4 Emmental 250g",IF('Tableau (3)'!JQ14=5,"5 Emmental 250g",IF('Tableau (3)'!JQ14=6,"6 Emmental 250g",IF('Tableau (3)'!JQ14=7,"7 Emmental 250g",IF('Tableau (3)'!JQ14=8,"8 Emmental 250g",IF('Tableau (3)'!JQ14=9,"9 Emmental 250g",IF('Tableau (3)'!JQ14=10,"10 Emmental 250g",IF('Tableau (3)'!JQ14&gt;10,"!!!!!!!!!!!!!!","")))))))))))</f>
        <v/>
      </c>
      <c r="JN16" s="14" t="str">
        <f>IF('Tableau (3)'!JQ35=1,"1 Tomme Brebis 500g",IF('Tableau (3)'!JQ35=2,"2 Tomme Brebis 500g",IF('Tableau (3)'!JQ35=3,"3 Tomme Brebis 500g",IF('Tableau (3)'!JQ35=4,"4 Tomme Brebis 500g",IF('Tableau (3)'!JQ35=5,"5 Tomme Brebis 500g",IF('Tableau (3)'!JQ35=6,"6 Tomme Brebis 500g",IF('Tableau (3)'!JQ35=7,"7 Tomme Brebis 500g",IF('Tableau (3)'!JQ35=8,"8 Tomme Brebis 500g",IF('Tableau (3)'!JQ35=9,"9 Tomme Brebis 500g",IF('Tableau (3)'!JQ35=10,"10 Tomme Brebis 500g",IF('Tableau (3)'!JQ35&gt;10,"!!!!!!!!!!!!!!","")))))))))))</f>
        <v/>
      </c>
      <c r="JO16" s="13" t="str">
        <f>IF('Tableau (3)'!JS14=1,"1 Emmental 250g",IF('Tableau (3)'!JS14=2,"2 Emmental 250g",IF('Tableau (3)'!JS14=3,"3 Emmental 250g",IF('Tableau (3)'!JS14=4,"4 Emmental 250g",IF('Tableau (3)'!JS14=5,"5 Emmental 250g",IF('Tableau (3)'!JS14=6,"6 Emmental 250g",IF('Tableau (3)'!JS14=7,"7 Emmental 250g",IF('Tableau (3)'!JS14=8,"8 Emmental 250g",IF('Tableau (3)'!JS14=9,"9 Emmental 250g",IF('Tableau (3)'!JS14=10,"10 Emmental 250g",IF('Tableau (3)'!JS14&gt;10,"!!!!!!!!!!!!!!","")))))))))))</f>
        <v/>
      </c>
      <c r="JP16" s="14" t="str">
        <f>IF('Tableau (3)'!JS35=1,"1 Tomme Brebis 500g",IF('Tableau (3)'!JS35=2,"2 Tomme Brebis 500g",IF('Tableau (3)'!JS35=3,"3 Tomme Brebis 500g",IF('Tableau (3)'!JS35=4,"4 Tomme Brebis 500g",IF('Tableau (3)'!JS35=5,"5 Tomme Brebis 500g",IF('Tableau (3)'!JS35=6,"6 Tomme Brebis 500g",IF('Tableau (3)'!JS35=7,"7 Tomme Brebis 500g",IF('Tableau (3)'!JS35=8,"8 Tomme Brebis 500g",IF('Tableau (3)'!JS35=9,"9 Tomme Brebis 500g",IF('Tableau (3)'!JS35=10,"10 Tomme Brebis 500g",IF('Tableau (3)'!JS35&gt;10,"!!!!!!!!!!!!!!","")))))))))))</f>
        <v/>
      </c>
      <c r="JQ16" s="13" t="str">
        <f>IF('Tableau (3)'!JU14=1,"1 Emmental 250g",IF('Tableau (3)'!JU14=2,"2 Emmental 250g",IF('Tableau (3)'!JU14=3,"3 Emmental 250g",IF('Tableau (3)'!JU14=4,"4 Emmental 250g",IF('Tableau (3)'!JU14=5,"5 Emmental 250g",IF('Tableau (3)'!JU14=6,"6 Emmental 250g",IF('Tableau (3)'!JU14=7,"7 Emmental 250g",IF('Tableau (3)'!JU14=8,"8 Emmental 250g",IF('Tableau (3)'!JU14=9,"9 Emmental 250g",IF('Tableau (3)'!JU14=10,"10 Emmental 250g",IF('Tableau (3)'!JU14&gt;10,"!!!!!!!!!!!!!!","")))))))))))</f>
        <v/>
      </c>
      <c r="JR16" s="14" t="str">
        <f>IF('Tableau (3)'!JU35=1,"1 Tomme Brebis 500g",IF('Tableau (3)'!JU35=2,"2 Tomme Brebis 500g",IF('Tableau (3)'!JU35=3,"3 Tomme Brebis 500g",IF('Tableau (3)'!JU35=4,"4 Tomme Brebis 500g",IF('Tableau (3)'!JU35=5,"5 Tomme Brebis 500g",IF('Tableau (3)'!JU35=6,"6 Tomme Brebis 500g",IF('Tableau (3)'!JU35=7,"7 Tomme Brebis 500g",IF('Tableau (3)'!JU35=8,"8 Tomme Brebis 500g",IF('Tableau (3)'!JU35=9,"9 Tomme Brebis 500g",IF('Tableau (3)'!JU35=10,"10 Tomme Brebis 500g",IF('Tableau (3)'!JU35&gt;10,"!!!!!!!!!!!!!!","")))))))))))</f>
        <v/>
      </c>
      <c r="JS16" s="13" t="str">
        <f>IF('Tableau (3)'!JW14=1,"1 Emmental 250g",IF('Tableau (3)'!JW14=2,"2 Emmental 250g",IF('Tableau (3)'!JW14=3,"3 Emmental 250g",IF('Tableau (3)'!JW14=4,"4 Emmental 250g",IF('Tableau (3)'!JW14=5,"5 Emmental 250g",IF('Tableau (3)'!JW14=6,"6 Emmental 250g",IF('Tableau (3)'!JW14=7,"7 Emmental 250g",IF('Tableau (3)'!JW14=8,"8 Emmental 250g",IF('Tableau (3)'!JW14=9,"9 Emmental 250g",IF('Tableau (3)'!JW14=10,"10 Emmental 250g",IF('Tableau (3)'!JW14&gt;10,"!!!!!!!!!!!!!!","")))))))))))</f>
        <v/>
      </c>
      <c r="JT16" s="14" t="str">
        <f>IF('Tableau (3)'!JW35=1,"1 Tomme Brebis 500g",IF('Tableau (3)'!JW35=2,"2 Tomme Brebis 500g",IF('Tableau (3)'!JW35=3,"3 Tomme Brebis 500g",IF('Tableau (3)'!JW35=4,"4 Tomme Brebis 500g",IF('Tableau (3)'!JW35=5,"5 Tomme Brebis 500g",IF('Tableau (3)'!JW35=6,"6 Tomme Brebis 500g",IF('Tableau (3)'!JW35=7,"7 Tomme Brebis 500g",IF('Tableau (3)'!JW35=8,"8 Tomme Brebis 500g",IF('Tableau (3)'!JW35=9,"9 Tomme Brebis 500g",IF('Tableau (3)'!JW35=10,"10 Tomme Brebis 500g",IF('Tableau (3)'!JW35&gt;10,"!!!!!!!!!!!!!!","")))))))))))</f>
        <v/>
      </c>
      <c r="JU16" s="13" t="str">
        <f>IF('Tableau (3)'!JY14=1,"1 Emmental 250g",IF('Tableau (3)'!JY14=2,"2 Emmental 250g",IF('Tableau (3)'!JY14=3,"3 Emmental 250g",IF('Tableau (3)'!JY14=4,"4 Emmental 250g",IF('Tableau (3)'!JY14=5,"5 Emmental 250g",IF('Tableau (3)'!JY14=6,"6 Emmental 250g",IF('Tableau (3)'!JY14=7,"7 Emmental 250g",IF('Tableau (3)'!JY14=8,"8 Emmental 250g",IF('Tableau (3)'!JY14=9,"9 Emmental 250g",IF('Tableau (3)'!JY14=10,"10 Emmental 250g",IF('Tableau (3)'!JY14&gt;10,"!!!!!!!!!!!!!!","")))))))))))</f>
        <v/>
      </c>
      <c r="JV16" s="14" t="str">
        <f>IF('Tableau (3)'!JY35=1,"1 Tomme Brebis 500g",IF('Tableau (3)'!JY35=2,"2 Tomme Brebis 500g",IF('Tableau (3)'!JY35=3,"3 Tomme Brebis 500g",IF('Tableau (3)'!JY35=4,"4 Tomme Brebis 500g",IF('Tableau (3)'!JY35=5,"5 Tomme Brebis 500g",IF('Tableau (3)'!JY35=6,"6 Tomme Brebis 500g",IF('Tableau (3)'!JY35=7,"7 Tomme Brebis 500g",IF('Tableau (3)'!JY35=8,"8 Tomme Brebis 500g",IF('Tableau (3)'!JY35=9,"9 Tomme Brebis 500g",IF('Tableau (3)'!JY35=10,"10 Tomme Brebis 500g",IF('Tableau (3)'!JY35&gt;10,"!!!!!!!!!!!!!!","")))))))))))</f>
        <v/>
      </c>
      <c r="JW16" s="13" t="str">
        <f>IF('Tableau (3)'!KA14=1,"1 Emmental 250g",IF('Tableau (3)'!KA14=2,"2 Emmental 250g",IF('Tableau (3)'!KA14=3,"3 Emmental 250g",IF('Tableau (3)'!KA14=4,"4 Emmental 250g",IF('Tableau (3)'!KA14=5,"5 Emmental 250g",IF('Tableau (3)'!KA14=6,"6 Emmental 250g",IF('Tableau (3)'!KA14=7,"7 Emmental 250g",IF('Tableau (3)'!KA14=8,"8 Emmental 250g",IF('Tableau (3)'!KA14=9,"9 Emmental 250g",IF('Tableau (3)'!KA14=10,"10 Emmental 250g",IF('Tableau (3)'!KA14&gt;10,"!!!!!!!!!!!!!!","")))))))))))</f>
        <v/>
      </c>
      <c r="JX16" s="14" t="str">
        <f>IF('Tableau (3)'!KA35=1,"1 Tomme Brebis 500g",IF('Tableau (3)'!KA35=2,"2 Tomme Brebis 500g",IF('Tableau (3)'!KA35=3,"3 Tomme Brebis 500g",IF('Tableau (3)'!KA35=4,"4 Tomme Brebis 500g",IF('Tableau (3)'!KA35=5,"5 Tomme Brebis 500g",IF('Tableau (3)'!KA35=6,"6 Tomme Brebis 500g",IF('Tableau (3)'!KA35=7,"7 Tomme Brebis 500g",IF('Tableau (3)'!KA35=8,"8 Tomme Brebis 500g",IF('Tableau (3)'!KA35=9,"9 Tomme Brebis 500g",IF('Tableau (3)'!KA35=10,"10 Tomme Brebis 500g",IF('Tableau (3)'!KA35&gt;10,"!!!!!!!!!!!!!!","")))))))))))</f>
        <v/>
      </c>
      <c r="JY16" s="13" t="str">
        <f>IF('Tableau (3)'!KC14=1,"1 Emmental 250g",IF('Tableau (3)'!KC14=2,"2 Emmental 250g",IF('Tableau (3)'!KC14=3,"3 Emmental 250g",IF('Tableau (3)'!KC14=4,"4 Emmental 250g",IF('Tableau (3)'!KC14=5,"5 Emmental 250g",IF('Tableau (3)'!KC14=6,"6 Emmental 250g",IF('Tableau (3)'!KC14=7,"7 Emmental 250g",IF('Tableau (3)'!KC14=8,"8 Emmental 250g",IF('Tableau (3)'!KC14=9,"9 Emmental 250g",IF('Tableau (3)'!KC14=10,"10 Emmental 250g",IF('Tableau (3)'!KC14&gt;10,"!!!!!!!!!!!!!!","")))))))))))</f>
        <v/>
      </c>
      <c r="JZ16" s="14" t="str">
        <f>IF('Tableau (3)'!KC35=1,"1 Tomme Brebis 500g",IF('Tableau (3)'!KC35=2,"2 Tomme Brebis 500g",IF('Tableau (3)'!KC35=3,"3 Tomme Brebis 500g",IF('Tableau (3)'!KC35=4,"4 Tomme Brebis 500g",IF('Tableau (3)'!KC35=5,"5 Tomme Brebis 500g",IF('Tableau (3)'!KC35=6,"6 Tomme Brebis 500g",IF('Tableau (3)'!KC35=7,"7 Tomme Brebis 500g",IF('Tableau (3)'!KC35=8,"8 Tomme Brebis 500g",IF('Tableau (3)'!KC35=9,"9 Tomme Brebis 500g",IF('Tableau (3)'!KC35=10,"10 Tomme Brebis 500g",IF('Tableau (3)'!KC35&gt;10,"!!!!!!!!!!!!!!","")))))))))))</f>
        <v/>
      </c>
      <c r="KA16" s="13" t="str">
        <f>IF('Tableau (3)'!KE14=1,"1 Emmental 250g",IF('Tableau (3)'!KE14=2,"2 Emmental 250g",IF('Tableau (3)'!KE14=3,"3 Emmental 250g",IF('Tableau (3)'!KE14=4,"4 Emmental 250g",IF('Tableau (3)'!KE14=5,"5 Emmental 250g",IF('Tableau (3)'!KE14=6,"6 Emmental 250g",IF('Tableau (3)'!KE14=7,"7 Emmental 250g",IF('Tableau (3)'!KE14=8,"8 Emmental 250g",IF('Tableau (3)'!KE14=9,"9 Emmental 250g",IF('Tableau (3)'!KE14=10,"10 Emmental 250g",IF('Tableau (3)'!KE14&gt;10,"!!!!!!!!!!!!!!","")))))))))))</f>
        <v/>
      </c>
      <c r="KB16" s="14" t="str">
        <f>IF('Tableau (3)'!KE35=1,"1 Tomme Brebis 500g",IF('Tableau (3)'!KE35=2,"2 Tomme Brebis 500g",IF('Tableau (3)'!KE35=3,"3 Tomme Brebis 500g",IF('Tableau (3)'!KE35=4,"4 Tomme Brebis 500g",IF('Tableau (3)'!KE35=5,"5 Tomme Brebis 500g",IF('Tableau (3)'!KE35=6,"6 Tomme Brebis 500g",IF('Tableau (3)'!KE35=7,"7 Tomme Brebis 500g",IF('Tableau (3)'!KE35=8,"8 Tomme Brebis 500g",IF('Tableau (3)'!KE35=9,"9 Tomme Brebis 500g",IF('Tableau (3)'!KE35=10,"10 Tomme Brebis 500g",IF('Tableau (3)'!KE35&gt;10,"!!!!!!!!!!!!!!","")))))))))))</f>
        <v/>
      </c>
      <c r="KC16" s="13" t="str">
        <f>IF('Tableau (3)'!KG14=1,"1 Emmental 250g",IF('Tableau (3)'!KG14=2,"2 Emmental 250g",IF('Tableau (3)'!KG14=3,"3 Emmental 250g",IF('Tableau (3)'!KG14=4,"4 Emmental 250g",IF('Tableau (3)'!KG14=5,"5 Emmental 250g",IF('Tableau (3)'!KG14=6,"6 Emmental 250g",IF('Tableau (3)'!KG14=7,"7 Emmental 250g",IF('Tableau (3)'!KG14=8,"8 Emmental 250g",IF('Tableau (3)'!KG14=9,"9 Emmental 250g",IF('Tableau (3)'!KG14=10,"10 Emmental 250g",IF('Tableau (3)'!KG14&gt;10,"!!!!!!!!!!!!!!","")))))))))))</f>
        <v/>
      </c>
      <c r="KD16" s="14" t="str">
        <f>IF('Tableau (3)'!KG35=1,"1 Tomme Brebis 500g",IF('Tableau (3)'!KG35=2,"2 Tomme Brebis 500g",IF('Tableau (3)'!KG35=3,"3 Tomme Brebis 500g",IF('Tableau (3)'!KG35=4,"4 Tomme Brebis 500g",IF('Tableau (3)'!KG35=5,"5 Tomme Brebis 500g",IF('Tableau (3)'!KG35=6,"6 Tomme Brebis 500g",IF('Tableau (3)'!KG35=7,"7 Tomme Brebis 500g",IF('Tableau (3)'!KG35=8,"8 Tomme Brebis 500g",IF('Tableau (3)'!KG35=9,"9 Tomme Brebis 500g",IF('Tableau (3)'!KG35=10,"10 Tomme Brebis 500g",IF('Tableau (3)'!KG35&gt;10,"!!!!!!!!!!!!!!","")))))))))))</f>
        <v/>
      </c>
      <c r="KE16" s="13" t="str">
        <f>IF('Tableau (3)'!KI14=1,"1 Emmental 250g",IF('Tableau (3)'!KI14=2,"2 Emmental 250g",IF('Tableau (3)'!KI14=3,"3 Emmental 250g",IF('Tableau (3)'!KI14=4,"4 Emmental 250g",IF('Tableau (3)'!KI14=5,"5 Emmental 250g",IF('Tableau (3)'!KI14=6,"6 Emmental 250g",IF('Tableau (3)'!KI14=7,"7 Emmental 250g",IF('Tableau (3)'!KI14=8,"8 Emmental 250g",IF('Tableau (3)'!KI14=9,"9 Emmental 250g",IF('Tableau (3)'!KI14=10,"10 Emmental 250g",IF('Tableau (3)'!KI14&gt;10,"!!!!!!!!!!!!!!","")))))))))))</f>
        <v/>
      </c>
      <c r="KF16" s="14" t="str">
        <f>IF('Tableau (3)'!KI35=1,"1 Tomme Brebis 500g",IF('Tableau (3)'!KI35=2,"2 Tomme Brebis 500g",IF('Tableau (3)'!KI35=3,"3 Tomme Brebis 500g",IF('Tableau (3)'!KI35=4,"4 Tomme Brebis 500g",IF('Tableau (3)'!KI35=5,"5 Tomme Brebis 500g",IF('Tableau (3)'!KI35=6,"6 Tomme Brebis 500g",IF('Tableau (3)'!KI35=7,"7 Tomme Brebis 500g",IF('Tableau (3)'!KI35=8,"8 Tomme Brebis 500g",IF('Tableau (3)'!KI35=9,"9 Tomme Brebis 500g",IF('Tableau (3)'!KI35=10,"10 Tomme Brebis 500g",IF('Tableau (3)'!KI35&gt;10,"!!!!!!!!!!!!!!","")))))))))))</f>
        <v/>
      </c>
      <c r="KG16" s="13" t="str">
        <f>IF('Tableau (3)'!KK14=1,"1 Emmental 250g",IF('Tableau (3)'!KK14=2,"2 Emmental 250g",IF('Tableau (3)'!KK14=3,"3 Emmental 250g",IF('Tableau (3)'!KK14=4,"4 Emmental 250g",IF('Tableau (3)'!KK14=5,"5 Emmental 250g",IF('Tableau (3)'!KK14=6,"6 Emmental 250g",IF('Tableau (3)'!KK14=7,"7 Emmental 250g",IF('Tableau (3)'!KK14=8,"8 Emmental 250g",IF('Tableau (3)'!KK14=9,"9 Emmental 250g",IF('Tableau (3)'!KK14=10,"10 Emmental 250g",IF('Tableau (3)'!KK14&gt;10,"!!!!!!!!!!!!!!","")))))))))))</f>
        <v/>
      </c>
      <c r="KH16" s="14" t="str">
        <f>IF('Tableau (3)'!KK35=1,"1 Tomme Brebis 500g",IF('Tableau (3)'!KK35=2,"2 Tomme Brebis 500g",IF('Tableau (3)'!KK35=3,"3 Tomme Brebis 500g",IF('Tableau (3)'!KK35=4,"4 Tomme Brebis 500g",IF('Tableau (3)'!KK35=5,"5 Tomme Brebis 500g",IF('Tableau (3)'!KK35=6,"6 Tomme Brebis 500g",IF('Tableau (3)'!KK35=7,"7 Tomme Brebis 500g",IF('Tableau (3)'!KK35=8,"8 Tomme Brebis 500g",IF('Tableau (3)'!KK35=9,"9 Tomme Brebis 500g",IF('Tableau (3)'!KK35=10,"10 Tomme Brebis 500g",IF('Tableau (3)'!KK35&gt;10,"!!!!!!!!!!!!!!","")))))))))))</f>
        <v/>
      </c>
      <c r="KI16" s="13" t="str">
        <f>IF('Tableau (3)'!KM14=1,"1 Emmental 250g",IF('Tableau (3)'!KM14=2,"2 Emmental 250g",IF('Tableau (3)'!KM14=3,"3 Emmental 250g",IF('Tableau (3)'!KM14=4,"4 Emmental 250g",IF('Tableau (3)'!KM14=5,"5 Emmental 250g",IF('Tableau (3)'!KM14=6,"6 Emmental 250g",IF('Tableau (3)'!KM14=7,"7 Emmental 250g",IF('Tableau (3)'!KM14=8,"8 Emmental 250g",IF('Tableau (3)'!KM14=9,"9 Emmental 250g",IF('Tableau (3)'!KM14=10,"10 Emmental 250g",IF('Tableau (3)'!KM14&gt;10,"!!!!!!!!!!!!!!","")))))))))))</f>
        <v/>
      </c>
      <c r="KJ16" s="14" t="str">
        <f>IF('Tableau (3)'!KM35=1,"1 Tomme Brebis 500g",IF('Tableau (3)'!KM35=2,"2 Tomme Brebis 500g",IF('Tableau (3)'!KM35=3,"3 Tomme Brebis 500g",IF('Tableau (3)'!KM35=4,"4 Tomme Brebis 500g",IF('Tableau (3)'!KM35=5,"5 Tomme Brebis 500g",IF('Tableau (3)'!KM35=6,"6 Tomme Brebis 500g",IF('Tableau (3)'!KM35=7,"7 Tomme Brebis 500g",IF('Tableau (3)'!KM35=8,"8 Tomme Brebis 500g",IF('Tableau (3)'!KM35=9,"9 Tomme Brebis 500g",IF('Tableau (3)'!KM35=10,"10 Tomme Brebis 500g",IF('Tableau (3)'!KM35&gt;10,"!!!!!!!!!!!!!!","")))))))))))</f>
        <v/>
      </c>
      <c r="KK16" s="13" t="str">
        <f>IF('Tableau (3)'!KO14=1,"1 Emmental 250g",IF('Tableau (3)'!KO14=2,"2 Emmental 250g",IF('Tableau (3)'!KO14=3,"3 Emmental 250g",IF('Tableau (3)'!KO14=4,"4 Emmental 250g",IF('Tableau (3)'!KO14=5,"5 Emmental 250g",IF('Tableau (3)'!KO14=6,"6 Emmental 250g",IF('Tableau (3)'!KO14=7,"7 Emmental 250g",IF('Tableau (3)'!KO14=8,"8 Emmental 250g",IF('Tableau (3)'!KO14=9,"9 Emmental 250g",IF('Tableau (3)'!KO14=10,"10 Emmental 250g",IF('Tableau (3)'!KO14&gt;10,"!!!!!!!!!!!!!!","")))))))))))</f>
        <v/>
      </c>
      <c r="KL16" s="14" t="str">
        <f>IF('Tableau (3)'!KO35=1,"1 Tomme Brebis 500g",IF('Tableau (3)'!KO35=2,"2 Tomme Brebis 500g",IF('Tableau (3)'!KO35=3,"3 Tomme Brebis 500g",IF('Tableau (3)'!KO35=4,"4 Tomme Brebis 500g",IF('Tableau (3)'!KO35=5,"5 Tomme Brebis 500g",IF('Tableau (3)'!KO35=6,"6 Tomme Brebis 500g",IF('Tableau (3)'!KO35=7,"7 Tomme Brebis 500g",IF('Tableau (3)'!KO35=8,"8 Tomme Brebis 500g",IF('Tableau (3)'!KO35=9,"9 Tomme Brebis 500g",IF('Tableau (3)'!KO35=10,"10 Tomme Brebis 500g",IF('Tableau (3)'!KO35&gt;10,"!!!!!!!!!!!!!!","")))))))))))</f>
        <v/>
      </c>
      <c r="KM16" s="13" t="str">
        <f>IF('Tableau (3)'!KQ14=1,"1 Emmental 250g",IF('Tableau (3)'!KQ14=2,"2 Emmental 250g",IF('Tableau (3)'!KQ14=3,"3 Emmental 250g",IF('Tableau (3)'!KQ14=4,"4 Emmental 250g",IF('Tableau (3)'!KQ14=5,"5 Emmental 250g",IF('Tableau (3)'!KQ14=6,"6 Emmental 250g",IF('Tableau (3)'!KQ14=7,"7 Emmental 250g",IF('Tableau (3)'!KQ14=8,"8 Emmental 250g",IF('Tableau (3)'!KQ14=9,"9 Emmental 250g",IF('Tableau (3)'!KQ14=10,"10 Emmental 250g",IF('Tableau (3)'!KQ14&gt;10,"!!!!!!!!!!!!!!","")))))))))))</f>
        <v/>
      </c>
      <c r="KN16" s="14" t="str">
        <f>IF('Tableau (3)'!KQ35=1,"1 Tomme Brebis 500g",IF('Tableau (3)'!KQ35=2,"2 Tomme Brebis 500g",IF('Tableau (3)'!KQ35=3,"3 Tomme Brebis 500g",IF('Tableau (3)'!KQ35=4,"4 Tomme Brebis 500g",IF('Tableau (3)'!KQ35=5,"5 Tomme Brebis 500g",IF('Tableau (3)'!KQ35=6,"6 Tomme Brebis 500g",IF('Tableau (3)'!KQ35=7,"7 Tomme Brebis 500g",IF('Tableau (3)'!KQ35=8,"8 Tomme Brebis 500g",IF('Tableau (3)'!KQ35=9,"9 Tomme Brebis 500g",IF('Tableau (3)'!KQ35=10,"10 Tomme Brebis 500g",IF('Tableau (3)'!KQ35&gt;10,"!!!!!!!!!!!!!!","")))))))))))</f>
        <v/>
      </c>
      <c r="KO16" s="13" t="str">
        <f>IF('Tableau (3)'!KS14=1,"1 Emmental 250g",IF('Tableau (3)'!KS14=2,"2 Emmental 250g",IF('Tableau (3)'!KS14=3,"3 Emmental 250g",IF('Tableau (3)'!KS14=4,"4 Emmental 250g",IF('Tableau (3)'!KS14=5,"5 Emmental 250g",IF('Tableau (3)'!KS14=6,"6 Emmental 250g",IF('Tableau (3)'!KS14=7,"7 Emmental 250g",IF('Tableau (3)'!KS14=8,"8 Emmental 250g",IF('Tableau (3)'!KS14=9,"9 Emmental 250g",IF('Tableau (3)'!KS14=10,"10 Emmental 250g",IF('Tableau (3)'!KS14&gt;10,"!!!!!!!!!!!!!!","")))))))))))</f>
        <v/>
      </c>
      <c r="KP16" s="14" t="str">
        <f>IF('Tableau (3)'!KS35=1,"1 Tomme Brebis 500g",IF('Tableau (3)'!KS35=2,"2 Tomme Brebis 500g",IF('Tableau (3)'!KS35=3,"3 Tomme Brebis 500g",IF('Tableau (3)'!KS35=4,"4 Tomme Brebis 500g",IF('Tableau (3)'!KS35=5,"5 Tomme Brebis 500g",IF('Tableau (3)'!KS35=6,"6 Tomme Brebis 500g",IF('Tableau (3)'!KS35=7,"7 Tomme Brebis 500g",IF('Tableau (3)'!KS35=8,"8 Tomme Brebis 500g",IF('Tableau (3)'!KS35=9,"9 Tomme Brebis 500g",IF('Tableau (3)'!KS35=10,"10 Tomme Brebis 500g",IF('Tableau (3)'!KS35&gt;10,"!!!!!!!!!!!!!!","")))))))))))</f>
        <v/>
      </c>
      <c r="KQ16" s="13" t="str">
        <f>IF('Tableau (3)'!KU14=1,"1 Emmental 250g",IF('Tableau (3)'!KU14=2,"2 Emmental 250g",IF('Tableau (3)'!KU14=3,"3 Emmental 250g",IF('Tableau (3)'!KU14=4,"4 Emmental 250g",IF('Tableau (3)'!KU14=5,"5 Emmental 250g",IF('Tableau (3)'!KU14=6,"6 Emmental 250g",IF('Tableau (3)'!KU14=7,"7 Emmental 250g",IF('Tableau (3)'!KU14=8,"8 Emmental 250g",IF('Tableau (3)'!KU14=9,"9 Emmental 250g",IF('Tableau (3)'!KU14=10,"10 Emmental 250g",IF('Tableau (3)'!KU14&gt;10,"!!!!!!!!!!!!!!","")))))))))))</f>
        <v/>
      </c>
      <c r="KR16" s="14" t="str">
        <f>IF('Tableau (3)'!KU35=1,"1 Tomme Brebis 500g",IF('Tableau (3)'!KU35=2,"2 Tomme Brebis 500g",IF('Tableau (3)'!KU35=3,"3 Tomme Brebis 500g",IF('Tableau (3)'!KU35=4,"4 Tomme Brebis 500g",IF('Tableau (3)'!KU35=5,"5 Tomme Brebis 500g",IF('Tableau (3)'!KU35=6,"6 Tomme Brebis 500g",IF('Tableau (3)'!KU35=7,"7 Tomme Brebis 500g",IF('Tableau (3)'!KU35=8,"8 Tomme Brebis 500g",IF('Tableau (3)'!KU35=9,"9 Tomme Brebis 500g",IF('Tableau (3)'!KU35=10,"10 Tomme Brebis 500g",IF('Tableau (3)'!KU35&gt;10,"!!!!!!!!!!!!!!","")))))))))))</f>
        <v/>
      </c>
      <c r="KS16" s="13" t="str">
        <f>IF('Tableau (3)'!KW14=1,"1 Emmental 250g",IF('Tableau (3)'!KW14=2,"2 Emmental 250g",IF('Tableau (3)'!KW14=3,"3 Emmental 250g",IF('Tableau (3)'!KW14=4,"4 Emmental 250g",IF('Tableau (3)'!KW14=5,"5 Emmental 250g",IF('Tableau (3)'!KW14=6,"6 Emmental 250g",IF('Tableau (3)'!KW14=7,"7 Emmental 250g",IF('Tableau (3)'!KW14=8,"8 Emmental 250g",IF('Tableau (3)'!KW14=9,"9 Emmental 250g",IF('Tableau (3)'!KW14=10,"10 Emmental 250g",IF('Tableau (3)'!KW14&gt;10,"!!!!!!!!!!!!!!","")))))))))))</f>
        <v/>
      </c>
      <c r="KT16" s="14" t="str">
        <f>IF('Tableau (3)'!KW35=1,"1 Tomme Brebis 500g",IF('Tableau (3)'!KW35=2,"2 Tomme Brebis 500g",IF('Tableau (3)'!KW35=3,"3 Tomme Brebis 500g",IF('Tableau (3)'!KW35=4,"4 Tomme Brebis 500g",IF('Tableau (3)'!KW35=5,"5 Tomme Brebis 500g",IF('Tableau (3)'!KW35=6,"6 Tomme Brebis 500g",IF('Tableau (3)'!KW35=7,"7 Tomme Brebis 500g",IF('Tableau (3)'!KW35=8,"8 Tomme Brebis 500g",IF('Tableau (3)'!KW35=9,"9 Tomme Brebis 500g",IF('Tableau (3)'!KW35=10,"10 Tomme Brebis 500g",IF('Tableau (3)'!KW35&gt;10,"!!!!!!!!!!!!!!","")))))))))))</f>
        <v/>
      </c>
      <c r="KU16" s="13" t="str">
        <f>IF('Tableau (3)'!KY14=1,"1 Emmental 250g",IF('Tableau (3)'!KY14=2,"2 Emmental 250g",IF('Tableau (3)'!KY14=3,"3 Emmental 250g",IF('Tableau (3)'!KY14=4,"4 Emmental 250g",IF('Tableau (3)'!KY14=5,"5 Emmental 250g",IF('Tableau (3)'!KY14=6,"6 Emmental 250g",IF('Tableau (3)'!KY14=7,"7 Emmental 250g",IF('Tableau (3)'!KY14=8,"8 Emmental 250g",IF('Tableau (3)'!KY14=9,"9 Emmental 250g",IF('Tableau (3)'!KY14=10,"10 Emmental 250g",IF('Tableau (3)'!KY14&gt;10,"!!!!!!!!!!!!!!","")))))))))))</f>
        <v/>
      </c>
      <c r="KV16" s="14" t="str">
        <f>IF('Tableau (3)'!KY35=1,"1 Tomme Brebis 500g",IF('Tableau (3)'!KY35=2,"2 Tomme Brebis 500g",IF('Tableau (3)'!KY35=3,"3 Tomme Brebis 500g",IF('Tableau (3)'!KY35=4,"4 Tomme Brebis 500g",IF('Tableau (3)'!KY35=5,"5 Tomme Brebis 500g",IF('Tableau (3)'!KY35=6,"6 Tomme Brebis 500g",IF('Tableau (3)'!KY35=7,"7 Tomme Brebis 500g",IF('Tableau (3)'!KY35=8,"8 Tomme Brebis 500g",IF('Tableau (3)'!KY35=9,"9 Tomme Brebis 500g",IF('Tableau (3)'!KY35=10,"10 Tomme Brebis 500g",IF('Tableau (3)'!KY35&gt;10,"!!!!!!!!!!!!!!","")))))))))))</f>
        <v/>
      </c>
      <c r="KW16" s="13" t="str">
        <f>IF('Tableau (3)'!LA14=1,"1 Emmental 250g",IF('Tableau (3)'!LA14=2,"2 Emmental 250g",IF('Tableau (3)'!LA14=3,"3 Emmental 250g",IF('Tableau (3)'!LA14=4,"4 Emmental 250g",IF('Tableau (3)'!LA14=5,"5 Emmental 250g",IF('Tableau (3)'!LA14=6,"6 Emmental 250g",IF('Tableau (3)'!LA14=7,"7 Emmental 250g",IF('Tableau (3)'!LA14=8,"8 Emmental 250g",IF('Tableau (3)'!LA14=9,"9 Emmental 250g",IF('Tableau (3)'!LA14=10,"10 Emmental 250g",IF('Tableau (3)'!LA14&gt;10,"!!!!!!!!!!!!!!","")))))))))))</f>
        <v/>
      </c>
      <c r="KX16" s="14" t="str">
        <f>IF('Tableau (3)'!LA35=1,"1 Tomme Brebis 500g",IF('Tableau (3)'!LA35=2,"2 Tomme Brebis 500g",IF('Tableau (3)'!LA35=3,"3 Tomme Brebis 500g",IF('Tableau (3)'!LA35=4,"4 Tomme Brebis 500g",IF('Tableau (3)'!LA35=5,"5 Tomme Brebis 500g",IF('Tableau (3)'!LA35=6,"6 Tomme Brebis 500g",IF('Tableau (3)'!LA35=7,"7 Tomme Brebis 500g",IF('Tableau (3)'!LA35=8,"8 Tomme Brebis 500g",IF('Tableau (3)'!LA35=9,"9 Tomme Brebis 500g",IF('Tableau (3)'!LA35=10,"10 Tomme Brebis 500g",IF('Tableau (3)'!LA35&gt;10,"!!!!!!!!!!!!!!","")))))))))))</f>
        <v/>
      </c>
      <c r="KY16" s="13" t="str">
        <f>IF('Tableau (3)'!LC14=1,"1 Emmental 250g",IF('Tableau (3)'!LC14=2,"2 Emmental 250g",IF('Tableau (3)'!LC14=3,"3 Emmental 250g",IF('Tableau (3)'!LC14=4,"4 Emmental 250g",IF('Tableau (3)'!LC14=5,"5 Emmental 250g",IF('Tableau (3)'!LC14=6,"6 Emmental 250g",IF('Tableau (3)'!LC14=7,"7 Emmental 250g",IF('Tableau (3)'!LC14=8,"8 Emmental 250g",IF('Tableau (3)'!LC14=9,"9 Emmental 250g",IF('Tableau (3)'!LC14=10,"10 Emmental 250g",IF('Tableau (3)'!LC14&gt;10,"!!!!!!!!!!!!!!","")))))))))))</f>
        <v/>
      </c>
      <c r="KZ16" s="14" t="str">
        <f>IF('Tableau (3)'!LC35=1,"1 Tomme Brebis 500g",IF('Tableau (3)'!LC35=2,"2 Tomme Brebis 500g",IF('Tableau (3)'!LC35=3,"3 Tomme Brebis 500g",IF('Tableau (3)'!LC35=4,"4 Tomme Brebis 500g",IF('Tableau (3)'!LC35=5,"5 Tomme Brebis 500g",IF('Tableau (3)'!LC35=6,"6 Tomme Brebis 500g",IF('Tableau (3)'!LC35=7,"7 Tomme Brebis 500g",IF('Tableau (3)'!LC35=8,"8 Tomme Brebis 500g",IF('Tableau (3)'!LC35=9,"9 Tomme Brebis 500g",IF('Tableau (3)'!LC35=10,"10 Tomme Brebis 500g",IF('Tableau (3)'!LC35&gt;10,"!!!!!!!!!!!!!!","")))))))))))</f>
        <v/>
      </c>
      <c r="LA16" s="13" t="str">
        <f>IF('Tableau (3)'!LE14=1,"1 Emmental 250g",IF('Tableau (3)'!LE14=2,"2 Emmental 250g",IF('Tableau (3)'!LE14=3,"3 Emmental 250g",IF('Tableau (3)'!LE14=4,"4 Emmental 250g",IF('Tableau (3)'!LE14=5,"5 Emmental 250g",IF('Tableau (3)'!LE14=6,"6 Emmental 250g",IF('Tableau (3)'!LE14=7,"7 Emmental 250g",IF('Tableau (3)'!LE14=8,"8 Emmental 250g",IF('Tableau (3)'!LE14=9,"9 Emmental 250g",IF('Tableau (3)'!LE14=10,"10 Emmental 250g",IF('Tableau (3)'!LE14&gt;10,"!!!!!!!!!!!!!!","")))))))))))</f>
        <v/>
      </c>
      <c r="LB16" s="14" t="str">
        <f>IF('Tableau (3)'!LE35=1,"1 Tomme Brebis 500g",IF('Tableau (3)'!LE35=2,"2 Tomme Brebis 500g",IF('Tableau (3)'!LE35=3,"3 Tomme Brebis 500g",IF('Tableau (3)'!LE35=4,"4 Tomme Brebis 500g",IF('Tableau (3)'!LE35=5,"5 Tomme Brebis 500g",IF('Tableau (3)'!LE35=6,"6 Tomme Brebis 500g",IF('Tableau (3)'!LE35=7,"7 Tomme Brebis 500g",IF('Tableau (3)'!LE35=8,"8 Tomme Brebis 500g",IF('Tableau (3)'!LE35=9,"9 Tomme Brebis 500g",IF('Tableau (3)'!LE35=10,"10 Tomme Brebis 500g",IF('Tableau (3)'!LE35&gt;10,"!!!!!!!!!!!!!!","")))))))))))</f>
        <v/>
      </c>
      <c r="LC16" s="13" t="str">
        <f>IF('Tableau (3)'!LG14=1,"1 Emmental 250g",IF('Tableau (3)'!LG14=2,"2 Emmental 250g",IF('Tableau (3)'!LG14=3,"3 Emmental 250g",IF('Tableau (3)'!LG14=4,"4 Emmental 250g",IF('Tableau (3)'!LG14=5,"5 Emmental 250g",IF('Tableau (3)'!LG14=6,"6 Emmental 250g",IF('Tableau (3)'!LG14=7,"7 Emmental 250g",IF('Tableau (3)'!LG14=8,"8 Emmental 250g",IF('Tableau (3)'!LG14=9,"9 Emmental 250g",IF('Tableau (3)'!LG14=10,"10 Emmental 250g",IF('Tableau (3)'!LG14&gt;10,"!!!!!!!!!!!!!!","")))))))))))</f>
        <v/>
      </c>
      <c r="LD16" s="14" t="str">
        <f>IF('Tableau (3)'!LG35=1,"1 Tomme Brebis 500g",IF('Tableau (3)'!LG35=2,"2 Tomme Brebis 500g",IF('Tableau (3)'!LG35=3,"3 Tomme Brebis 500g",IF('Tableau (3)'!LG35=4,"4 Tomme Brebis 500g",IF('Tableau (3)'!LG35=5,"5 Tomme Brebis 500g",IF('Tableau (3)'!LG35=6,"6 Tomme Brebis 500g",IF('Tableau (3)'!LG35=7,"7 Tomme Brebis 500g",IF('Tableau (3)'!LG35=8,"8 Tomme Brebis 500g",IF('Tableau (3)'!LG35=9,"9 Tomme Brebis 500g",IF('Tableau (3)'!LG35=10,"10 Tomme Brebis 500g",IF('Tableau (3)'!LG35&gt;10,"!!!!!!!!!!!!!!","")))))))))))</f>
        <v/>
      </c>
      <c r="LE16" s="13" t="str">
        <f>IF('Tableau (3)'!LI14=1,"1 Emmental 250g",IF('Tableau (3)'!LI14=2,"2 Emmental 250g",IF('Tableau (3)'!LI14=3,"3 Emmental 250g",IF('Tableau (3)'!LI14=4,"4 Emmental 250g",IF('Tableau (3)'!LI14=5,"5 Emmental 250g",IF('Tableau (3)'!LI14=6,"6 Emmental 250g",IF('Tableau (3)'!LI14=7,"7 Emmental 250g",IF('Tableau (3)'!LI14=8,"8 Emmental 250g",IF('Tableau (3)'!LI14=9,"9 Emmental 250g",IF('Tableau (3)'!LI14=10,"10 Emmental 250g",IF('Tableau (3)'!LI14&gt;10,"!!!!!!!!!!!!!!","")))))))))))</f>
        <v/>
      </c>
      <c r="LF16" s="14" t="str">
        <f>IF('Tableau (3)'!LI35=1,"1 Tomme Brebis 500g",IF('Tableau (3)'!LI35=2,"2 Tomme Brebis 500g",IF('Tableau (3)'!LI35=3,"3 Tomme Brebis 500g",IF('Tableau (3)'!LI35=4,"4 Tomme Brebis 500g",IF('Tableau (3)'!LI35=5,"5 Tomme Brebis 500g",IF('Tableau (3)'!LI35=6,"6 Tomme Brebis 500g",IF('Tableau (3)'!LI35=7,"7 Tomme Brebis 500g",IF('Tableau (3)'!LI35=8,"8 Tomme Brebis 500g",IF('Tableau (3)'!LI35=9,"9 Tomme Brebis 500g",IF('Tableau (3)'!LI35=10,"10 Tomme Brebis 500g",IF('Tableau (3)'!LI35&gt;10,"!!!!!!!!!!!!!!","")))))))))))</f>
        <v/>
      </c>
      <c r="LG16" s="13" t="str">
        <f>IF('Tableau (3)'!LK14=1,"1 Emmental 250g",IF('Tableau (3)'!LK14=2,"2 Emmental 250g",IF('Tableau (3)'!LK14=3,"3 Emmental 250g",IF('Tableau (3)'!LK14=4,"4 Emmental 250g",IF('Tableau (3)'!LK14=5,"5 Emmental 250g",IF('Tableau (3)'!LK14=6,"6 Emmental 250g",IF('Tableau (3)'!LK14=7,"7 Emmental 250g",IF('Tableau (3)'!LK14=8,"8 Emmental 250g",IF('Tableau (3)'!LK14=9,"9 Emmental 250g",IF('Tableau (3)'!LK14=10,"10 Emmental 250g",IF('Tableau (3)'!LK14&gt;10,"!!!!!!!!!!!!!!","")))))))))))</f>
        <v/>
      </c>
      <c r="LH16" s="14" t="str">
        <f>IF('Tableau (3)'!LK35=1,"1 Tomme Brebis 500g",IF('Tableau (3)'!LK35=2,"2 Tomme Brebis 500g",IF('Tableau (3)'!LK35=3,"3 Tomme Brebis 500g",IF('Tableau (3)'!LK35=4,"4 Tomme Brebis 500g",IF('Tableau (3)'!LK35=5,"5 Tomme Brebis 500g",IF('Tableau (3)'!LK35=6,"6 Tomme Brebis 500g",IF('Tableau (3)'!LK35=7,"7 Tomme Brebis 500g",IF('Tableau (3)'!LK35=8,"8 Tomme Brebis 500g",IF('Tableau (3)'!LK35=9,"9 Tomme Brebis 500g",IF('Tableau (3)'!LK35=10,"10 Tomme Brebis 500g",IF('Tableau (3)'!LK35&gt;10,"!!!!!!!!!!!!!!","")))))))))))</f>
        <v/>
      </c>
      <c r="LI16" s="13" t="str">
        <f>IF('Tableau (3)'!LM14=1,"1 Emmental 250g",IF('Tableau (3)'!LM14=2,"2 Emmental 250g",IF('Tableau (3)'!LM14=3,"3 Emmental 250g",IF('Tableau (3)'!LM14=4,"4 Emmental 250g",IF('Tableau (3)'!LM14=5,"5 Emmental 250g",IF('Tableau (3)'!LM14=6,"6 Emmental 250g",IF('Tableau (3)'!LM14=7,"7 Emmental 250g",IF('Tableau (3)'!LM14=8,"8 Emmental 250g",IF('Tableau (3)'!LM14=9,"9 Emmental 250g",IF('Tableau (3)'!LM14=10,"10 Emmental 250g",IF('Tableau (3)'!LM14&gt;10,"!!!!!!!!!!!!!!","")))))))))))</f>
        <v/>
      </c>
      <c r="LJ16" s="14" t="str">
        <f>IF('Tableau (3)'!LM35=1,"1 Tomme Brebis 500g",IF('Tableau (3)'!LM35=2,"2 Tomme Brebis 500g",IF('Tableau (3)'!LM35=3,"3 Tomme Brebis 500g",IF('Tableau (3)'!LM35=4,"4 Tomme Brebis 500g",IF('Tableau (3)'!LM35=5,"5 Tomme Brebis 500g",IF('Tableau (3)'!LM35=6,"6 Tomme Brebis 500g",IF('Tableau (3)'!LM35=7,"7 Tomme Brebis 500g",IF('Tableau (3)'!LM35=8,"8 Tomme Brebis 500g",IF('Tableau (3)'!LM35=9,"9 Tomme Brebis 500g",IF('Tableau (3)'!LM35=10,"10 Tomme Brebis 500g",IF('Tableau (3)'!LM35&gt;10,"!!!!!!!!!!!!!!","")))))))))))</f>
        <v/>
      </c>
      <c r="LK16" s="13" t="str">
        <f>IF('Tableau (3)'!LO14=1,"1 Emmental 250g",IF('Tableau (3)'!LO14=2,"2 Emmental 250g",IF('Tableau (3)'!LO14=3,"3 Emmental 250g",IF('Tableau (3)'!LO14=4,"4 Emmental 250g",IF('Tableau (3)'!LO14=5,"5 Emmental 250g",IF('Tableau (3)'!LO14=6,"6 Emmental 250g",IF('Tableau (3)'!LO14=7,"7 Emmental 250g",IF('Tableau (3)'!LO14=8,"8 Emmental 250g",IF('Tableau (3)'!LO14=9,"9 Emmental 250g",IF('Tableau (3)'!LO14=10,"10 Emmental 250g",IF('Tableau (3)'!LO14&gt;10,"!!!!!!!!!!!!!!","")))))))))))</f>
        <v/>
      </c>
      <c r="LL16" s="14" t="str">
        <f>IF('Tableau (3)'!LO35=1,"1 Tomme Brebis 500g",IF('Tableau (3)'!LO35=2,"2 Tomme Brebis 500g",IF('Tableau (3)'!LO35=3,"3 Tomme Brebis 500g",IF('Tableau (3)'!LO35=4,"4 Tomme Brebis 500g",IF('Tableau (3)'!LO35=5,"5 Tomme Brebis 500g",IF('Tableau (3)'!LO35=6,"6 Tomme Brebis 500g",IF('Tableau (3)'!LO35=7,"7 Tomme Brebis 500g",IF('Tableau (3)'!LO35=8,"8 Tomme Brebis 500g",IF('Tableau (3)'!LO35=9,"9 Tomme Brebis 500g",IF('Tableau (3)'!LO35=10,"10 Tomme Brebis 500g",IF('Tableau (3)'!LO35&gt;10,"!!!!!!!!!!!!!!","")))))))))))</f>
        <v/>
      </c>
      <c r="LM16" s="13" t="str">
        <f>IF('Tableau (3)'!LQ14=1,"1 Emmental 250g",IF('Tableau (3)'!LQ14=2,"2 Emmental 250g",IF('Tableau (3)'!LQ14=3,"3 Emmental 250g",IF('Tableau (3)'!LQ14=4,"4 Emmental 250g",IF('Tableau (3)'!LQ14=5,"5 Emmental 250g",IF('Tableau (3)'!LQ14=6,"6 Emmental 250g",IF('Tableau (3)'!LQ14=7,"7 Emmental 250g",IF('Tableau (3)'!LQ14=8,"8 Emmental 250g",IF('Tableau (3)'!LQ14=9,"9 Emmental 250g",IF('Tableau (3)'!LQ14=10,"10 Emmental 250g",IF('Tableau (3)'!LQ14&gt;10,"!!!!!!!!!!!!!!","")))))))))))</f>
        <v/>
      </c>
      <c r="LN16" s="14" t="str">
        <f>IF('Tableau (3)'!LQ35=1,"1 Tomme Brebis 500g",IF('Tableau (3)'!LQ35=2,"2 Tomme Brebis 500g",IF('Tableau (3)'!LQ35=3,"3 Tomme Brebis 500g",IF('Tableau (3)'!LQ35=4,"4 Tomme Brebis 500g",IF('Tableau (3)'!LQ35=5,"5 Tomme Brebis 500g",IF('Tableau (3)'!LQ35=6,"6 Tomme Brebis 500g",IF('Tableau (3)'!LQ35=7,"7 Tomme Brebis 500g",IF('Tableau (3)'!LQ35=8,"8 Tomme Brebis 500g",IF('Tableau (3)'!LQ35=9,"9 Tomme Brebis 500g",IF('Tableau (3)'!LQ35=10,"10 Tomme Brebis 500g",IF('Tableau (3)'!LQ35&gt;10,"!!!!!!!!!!!!!!","")))))))))))</f>
        <v/>
      </c>
      <c r="LO16" s="13" t="str">
        <f>IF('Tableau (3)'!LS14=1,"1 Emmental 250g",IF('Tableau (3)'!LS14=2,"2 Emmental 250g",IF('Tableau (3)'!LS14=3,"3 Emmental 250g",IF('Tableau (3)'!LS14=4,"4 Emmental 250g",IF('Tableau (3)'!LS14=5,"5 Emmental 250g",IF('Tableau (3)'!LS14=6,"6 Emmental 250g",IF('Tableau (3)'!LS14=7,"7 Emmental 250g",IF('Tableau (3)'!LS14=8,"8 Emmental 250g",IF('Tableau (3)'!LS14=9,"9 Emmental 250g",IF('Tableau (3)'!LS14=10,"10 Emmental 250g",IF('Tableau (3)'!LS14&gt;10,"!!!!!!!!!!!!!!","")))))))))))</f>
        <v/>
      </c>
      <c r="LP16" s="14" t="str">
        <f>IF('Tableau (3)'!LS35=1,"1 Tomme Brebis 500g",IF('Tableau (3)'!LS35=2,"2 Tomme Brebis 500g",IF('Tableau (3)'!LS35=3,"3 Tomme Brebis 500g",IF('Tableau (3)'!LS35=4,"4 Tomme Brebis 500g",IF('Tableau (3)'!LS35=5,"5 Tomme Brebis 500g",IF('Tableau (3)'!LS35=6,"6 Tomme Brebis 500g",IF('Tableau (3)'!LS35=7,"7 Tomme Brebis 500g",IF('Tableau (3)'!LS35=8,"8 Tomme Brebis 500g",IF('Tableau (3)'!LS35=9,"9 Tomme Brebis 500g",IF('Tableau (3)'!LS35=10,"10 Tomme Brebis 500g",IF('Tableau (3)'!LS35&gt;10,"!!!!!!!!!!!!!!","")))))))))))</f>
        <v/>
      </c>
      <c r="LQ16" s="13" t="str">
        <f>IF('Tableau (3)'!LU14=1,"1 Emmental 250g",IF('Tableau (3)'!LU14=2,"2 Emmental 250g",IF('Tableau (3)'!LU14=3,"3 Emmental 250g",IF('Tableau (3)'!LU14=4,"4 Emmental 250g",IF('Tableau (3)'!LU14=5,"5 Emmental 250g",IF('Tableau (3)'!LU14=6,"6 Emmental 250g",IF('Tableau (3)'!LU14=7,"7 Emmental 250g",IF('Tableau (3)'!LU14=8,"8 Emmental 250g",IF('Tableau (3)'!LU14=9,"9 Emmental 250g",IF('Tableau (3)'!LU14=10,"10 Emmental 250g",IF('Tableau (3)'!LU14&gt;10,"!!!!!!!!!!!!!!","")))))))))))</f>
        <v/>
      </c>
      <c r="LR16" s="14" t="str">
        <f>IF('Tableau (3)'!LU35=1,"1 Tomme Brebis 500g",IF('Tableau (3)'!LU35=2,"2 Tomme Brebis 500g",IF('Tableau (3)'!LU35=3,"3 Tomme Brebis 500g",IF('Tableau (3)'!LU35=4,"4 Tomme Brebis 500g",IF('Tableau (3)'!LU35=5,"5 Tomme Brebis 500g",IF('Tableau (3)'!LU35=6,"6 Tomme Brebis 500g",IF('Tableau (3)'!LU35=7,"7 Tomme Brebis 500g",IF('Tableau (3)'!LU35=8,"8 Tomme Brebis 500g",IF('Tableau (3)'!LU35=9,"9 Tomme Brebis 500g",IF('Tableau (3)'!LU35=10,"10 Tomme Brebis 500g",IF('Tableau (3)'!LU35&gt;10,"!!!!!!!!!!!!!!","")))))))))))</f>
        <v/>
      </c>
      <c r="LS16" s="13" t="str">
        <f>IF('Tableau (3)'!LW14=1,"1 Emmental 250g",IF('Tableau (3)'!LW14=2,"2 Emmental 250g",IF('Tableau (3)'!LW14=3,"3 Emmental 250g",IF('Tableau (3)'!LW14=4,"4 Emmental 250g",IF('Tableau (3)'!LW14=5,"5 Emmental 250g",IF('Tableau (3)'!LW14=6,"6 Emmental 250g",IF('Tableau (3)'!LW14=7,"7 Emmental 250g",IF('Tableau (3)'!LW14=8,"8 Emmental 250g",IF('Tableau (3)'!LW14=9,"9 Emmental 250g",IF('Tableau (3)'!LW14=10,"10 Emmental 250g",IF('Tableau (3)'!LW14&gt;10,"!!!!!!!!!!!!!!","")))))))))))</f>
        <v/>
      </c>
      <c r="LT16" s="14" t="str">
        <f>IF('Tableau (3)'!LW35=1,"1 Tomme Brebis 500g",IF('Tableau (3)'!LW35=2,"2 Tomme Brebis 500g",IF('Tableau (3)'!LW35=3,"3 Tomme Brebis 500g",IF('Tableau (3)'!LW35=4,"4 Tomme Brebis 500g",IF('Tableau (3)'!LW35=5,"5 Tomme Brebis 500g",IF('Tableau (3)'!LW35=6,"6 Tomme Brebis 500g",IF('Tableau (3)'!LW35=7,"7 Tomme Brebis 500g",IF('Tableau (3)'!LW35=8,"8 Tomme Brebis 500g",IF('Tableau (3)'!LW35=9,"9 Tomme Brebis 500g",IF('Tableau (3)'!LW35=10,"10 Tomme Brebis 500g",IF('Tableau (3)'!LW35&gt;10,"!!!!!!!!!!!!!!","")))))))))))</f>
        <v/>
      </c>
      <c r="LU16" s="13" t="str">
        <f>IF('Tableau (3)'!LY14=1,"1 Emmental 250g",IF('Tableau (3)'!LY14=2,"2 Emmental 250g",IF('Tableau (3)'!LY14=3,"3 Emmental 250g",IF('Tableau (3)'!LY14=4,"4 Emmental 250g",IF('Tableau (3)'!LY14=5,"5 Emmental 250g",IF('Tableau (3)'!LY14=6,"6 Emmental 250g",IF('Tableau (3)'!LY14=7,"7 Emmental 250g",IF('Tableau (3)'!LY14=8,"8 Emmental 250g",IF('Tableau (3)'!LY14=9,"9 Emmental 250g",IF('Tableau (3)'!LY14=10,"10 Emmental 250g",IF('Tableau (3)'!LY14&gt;10,"!!!!!!!!!!!!!!","")))))))))))</f>
        <v/>
      </c>
      <c r="LV16" s="14" t="str">
        <f>IF('Tableau (3)'!LY35=1,"1 Tomme Brebis 500g",IF('Tableau (3)'!LY35=2,"2 Tomme Brebis 500g",IF('Tableau (3)'!LY35=3,"3 Tomme Brebis 500g",IF('Tableau (3)'!LY35=4,"4 Tomme Brebis 500g",IF('Tableau (3)'!LY35=5,"5 Tomme Brebis 500g",IF('Tableau (3)'!LY35=6,"6 Tomme Brebis 500g",IF('Tableau (3)'!LY35=7,"7 Tomme Brebis 500g",IF('Tableau (3)'!LY35=8,"8 Tomme Brebis 500g",IF('Tableau (3)'!LY35=9,"9 Tomme Brebis 500g",IF('Tableau (3)'!LY35=10,"10 Tomme Brebis 500g",IF('Tableau (3)'!LY35&gt;10,"!!!!!!!!!!!!!!","")))))))))))</f>
        <v/>
      </c>
      <c r="LW16" s="13" t="str">
        <f>IF('Tableau (3)'!MA14=1,"1 Emmental 250g",IF('Tableau (3)'!MA14=2,"2 Emmental 250g",IF('Tableau (3)'!MA14=3,"3 Emmental 250g",IF('Tableau (3)'!MA14=4,"4 Emmental 250g",IF('Tableau (3)'!MA14=5,"5 Emmental 250g",IF('Tableau (3)'!MA14=6,"6 Emmental 250g",IF('Tableau (3)'!MA14=7,"7 Emmental 250g",IF('Tableau (3)'!MA14=8,"8 Emmental 250g",IF('Tableau (3)'!MA14=9,"9 Emmental 250g",IF('Tableau (3)'!MA14=10,"10 Emmental 250g",IF('Tableau (3)'!MA14&gt;10,"!!!!!!!!!!!!!!","")))))))))))</f>
        <v/>
      </c>
      <c r="LX16" s="14" t="str">
        <f>IF('Tableau (3)'!MA35=1,"1 Tomme Brebis 500g",IF('Tableau (3)'!MA35=2,"2 Tomme Brebis 500g",IF('Tableau (3)'!MA35=3,"3 Tomme Brebis 500g",IF('Tableau (3)'!MA35=4,"4 Tomme Brebis 500g",IF('Tableau (3)'!MA35=5,"5 Tomme Brebis 500g",IF('Tableau (3)'!MA35=6,"6 Tomme Brebis 500g",IF('Tableau (3)'!MA35=7,"7 Tomme Brebis 500g",IF('Tableau (3)'!MA35=8,"8 Tomme Brebis 500g",IF('Tableau (3)'!MA35=9,"9 Tomme Brebis 500g",IF('Tableau (3)'!MA35=10,"10 Tomme Brebis 500g",IF('Tableau (3)'!MA35&gt;10,"!!!!!!!!!!!!!!","")))))))))))</f>
        <v/>
      </c>
      <c r="LY16" s="13" t="str">
        <f>IF('Tableau (3)'!MC14=1,"1 Emmental 250g",IF('Tableau (3)'!MC14=2,"2 Emmental 250g",IF('Tableau (3)'!MC14=3,"3 Emmental 250g",IF('Tableau (3)'!MC14=4,"4 Emmental 250g",IF('Tableau (3)'!MC14=5,"5 Emmental 250g",IF('Tableau (3)'!MC14=6,"6 Emmental 250g",IF('Tableau (3)'!MC14=7,"7 Emmental 250g",IF('Tableau (3)'!MC14=8,"8 Emmental 250g",IF('Tableau (3)'!MC14=9,"9 Emmental 250g",IF('Tableau (3)'!MC14=10,"10 Emmental 250g",IF('Tableau (3)'!MC14&gt;10,"!!!!!!!!!!!!!!","")))))))))))</f>
        <v/>
      </c>
      <c r="LZ16" s="14" t="str">
        <f>IF('Tableau (3)'!MC35=1,"1 Tomme Brebis 500g",IF('Tableau (3)'!MC35=2,"2 Tomme Brebis 500g",IF('Tableau (3)'!MC35=3,"3 Tomme Brebis 500g",IF('Tableau (3)'!MC35=4,"4 Tomme Brebis 500g",IF('Tableau (3)'!MC35=5,"5 Tomme Brebis 500g",IF('Tableau (3)'!MC35=6,"6 Tomme Brebis 500g",IF('Tableau (3)'!MC35=7,"7 Tomme Brebis 500g",IF('Tableau (3)'!MC35=8,"8 Tomme Brebis 500g",IF('Tableau (3)'!MC35=9,"9 Tomme Brebis 500g",IF('Tableau (3)'!MC35=10,"10 Tomme Brebis 500g",IF('Tableau (3)'!MC35&gt;10,"!!!!!!!!!!!!!!","")))))))))))</f>
        <v/>
      </c>
      <c r="MA16" s="13" t="str">
        <f>IF('Tableau (3)'!ME14=1,"1 Emmental 250g",IF('Tableau (3)'!ME14=2,"2 Emmental 250g",IF('Tableau (3)'!ME14=3,"3 Emmental 250g",IF('Tableau (3)'!ME14=4,"4 Emmental 250g",IF('Tableau (3)'!ME14=5,"5 Emmental 250g",IF('Tableau (3)'!ME14=6,"6 Emmental 250g",IF('Tableau (3)'!ME14=7,"7 Emmental 250g",IF('Tableau (3)'!ME14=8,"8 Emmental 250g",IF('Tableau (3)'!ME14=9,"9 Emmental 250g",IF('Tableau (3)'!ME14=10,"10 Emmental 250g",IF('Tableau (3)'!ME14&gt;10,"!!!!!!!!!!!!!!","")))))))))))</f>
        <v/>
      </c>
      <c r="MB16" s="14" t="str">
        <f>IF('Tableau (3)'!ME35=1,"1 Tomme Brebis 500g",IF('Tableau (3)'!ME35=2,"2 Tomme Brebis 500g",IF('Tableau (3)'!ME35=3,"3 Tomme Brebis 500g",IF('Tableau (3)'!ME35=4,"4 Tomme Brebis 500g",IF('Tableau (3)'!ME35=5,"5 Tomme Brebis 500g",IF('Tableau (3)'!ME35=6,"6 Tomme Brebis 500g",IF('Tableau (3)'!ME35=7,"7 Tomme Brebis 500g",IF('Tableau (3)'!ME35=8,"8 Tomme Brebis 500g",IF('Tableau (3)'!ME35=9,"9 Tomme Brebis 500g",IF('Tableau (3)'!ME35=10,"10 Tomme Brebis 500g",IF('Tableau (3)'!ME35&gt;10,"!!!!!!!!!!!!!!","")))))))))))</f>
        <v/>
      </c>
      <c r="MC16" s="13" t="str">
        <f>IF('Tableau (3)'!MG14=1,"1 Emmental 250g",IF('Tableau (3)'!MG14=2,"2 Emmental 250g",IF('Tableau (3)'!MG14=3,"3 Emmental 250g",IF('Tableau (3)'!MG14=4,"4 Emmental 250g",IF('Tableau (3)'!MG14=5,"5 Emmental 250g",IF('Tableau (3)'!MG14=6,"6 Emmental 250g",IF('Tableau (3)'!MG14=7,"7 Emmental 250g",IF('Tableau (3)'!MG14=8,"8 Emmental 250g",IF('Tableau (3)'!MG14=9,"9 Emmental 250g",IF('Tableau (3)'!MG14=10,"10 Emmental 250g",IF('Tableau (3)'!MG14&gt;10,"!!!!!!!!!!!!!!","")))))))))))</f>
        <v/>
      </c>
      <c r="MD16" s="14" t="str">
        <f>IF('Tableau (3)'!MG35=1,"1 Tomme Brebis 500g",IF('Tableau (3)'!MG35=2,"2 Tomme Brebis 500g",IF('Tableau (3)'!MG35=3,"3 Tomme Brebis 500g",IF('Tableau (3)'!MG35=4,"4 Tomme Brebis 500g",IF('Tableau (3)'!MG35=5,"5 Tomme Brebis 500g",IF('Tableau (3)'!MG35=6,"6 Tomme Brebis 500g",IF('Tableau (3)'!MG35=7,"7 Tomme Brebis 500g",IF('Tableau (3)'!MG35=8,"8 Tomme Brebis 500g",IF('Tableau (3)'!MG35=9,"9 Tomme Brebis 500g",IF('Tableau (3)'!MG35=10,"10 Tomme Brebis 500g",IF('Tableau (3)'!MG35&gt;10,"!!!!!!!!!!!!!!","")))))))))))</f>
        <v/>
      </c>
      <c r="ME16" s="13" t="str">
        <f>IF('Tableau (3)'!MI14=1,"1 Emmental 250g",IF('Tableau (3)'!MI14=2,"2 Emmental 250g",IF('Tableau (3)'!MI14=3,"3 Emmental 250g",IF('Tableau (3)'!MI14=4,"4 Emmental 250g",IF('Tableau (3)'!MI14=5,"5 Emmental 250g",IF('Tableau (3)'!MI14=6,"6 Emmental 250g",IF('Tableau (3)'!MI14=7,"7 Emmental 250g",IF('Tableau (3)'!MI14=8,"8 Emmental 250g",IF('Tableau (3)'!MI14=9,"9 Emmental 250g",IF('Tableau (3)'!MI14=10,"10 Emmental 250g",IF('Tableau (3)'!MI14&gt;10,"!!!!!!!!!!!!!!","")))))))))))</f>
        <v/>
      </c>
      <c r="MF16" s="14" t="str">
        <f>IF('Tableau (3)'!MI35=1,"1 Tomme Brebis 500g",IF('Tableau (3)'!MI35=2,"2 Tomme Brebis 500g",IF('Tableau (3)'!MI35=3,"3 Tomme Brebis 500g",IF('Tableau (3)'!MI35=4,"4 Tomme Brebis 500g",IF('Tableau (3)'!MI35=5,"5 Tomme Brebis 500g",IF('Tableau (3)'!MI35=6,"6 Tomme Brebis 500g",IF('Tableau (3)'!MI35=7,"7 Tomme Brebis 500g",IF('Tableau (3)'!MI35=8,"8 Tomme Brebis 500g",IF('Tableau (3)'!MI35=9,"9 Tomme Brebis 500g",IF('Tableau (3)'!MI35=10,"10 Tomme Brebis 500g",IF('Tableau (3)'!MI35&gt;10,"!!!!!!!!!!!!!!","")))))))))))</f>
        <v/>
      </c>
      <c r="MG16" s="13" t="str">
        <f>IF('Tableau (3)'!MK14=1,"1 Emmental 250g",IF('Tableau (3)'!MK14=2,"2 Emmental 250g",IF('Tableau (3)'!MK14=3,"3 Emmental 250g",IF('Tableau (3)'!MK14=4,"4 Emmental 250g",IF('Tableau (3)'!MK14=5,"5 Emmental 250g",IF('Tableau (3)'!MK14=6,"6 Emmental 250g",IF('Tableau (3)'!MK14=7,"7 Emmental 250g",IF('Tableau (3)'!MK14=8,"8 Emmental 250g",IF('Tableau (3)'!MK14=9,"9 Emmental 250g",IF('Tableau (3)'!MK14=10,"10 Emmental 250g",IF('Tableau (3)'!MK14&gt;10,"!!!!!!!!!!!!!!","")))))))))))</f>
        <v/>
      </c>
      <c r="MH16" s="14" t="str">
        <f>IF('Tableau (3)'!MK35=1,"1 Tomme Brebis 500g",IF('Tableau (3)'!MK35=2,"2 Tomme Brebis 500g",IF('Tableau (3)'!MK35=3,"3 Tomme Brebis 500g",IF('Tableau (3)'!MK35=4,"4 Tomme Brebis 500g",IF('Tableau (3)'!MK35=5,"5 Tomme Brebis 500g",IF('Tableau (3)'!MK35=6,"6 Tomme Brebis 500g",IF('Tableau (3)'!MK35=7,"7 Tomme Brebis 500g",IF('Tableau (3)'!MK35=8,"8 Tomme Brebis 500g",IF('Tableau (3)'!MK35=9,"9 Tomme Brebis 500g",IF('Tableau (3)'!MK35=10,"10 Tomme Brebis 500g",IF('Tableau (3)'!MK35&gt;10,"!!!!!!!!!!!!!!","")))))))))))</f>
        <v/>
      </c>
      <c r="MI16" s="13" t="str">
        <f>IF('Tableau (3)'!MM14=1,"1 Emmental 250g",IF('Tableau (3)'!MM14=2,"2 Emmental 250g",IF('Tableau (3)'!MM14=3,"3 Emmental 250g",IF('Tableau (3)'!MM14=4,"4 Emmental 250g",IF('Tableau (3)'!MM14=5,"5 Emmental 250g",IF('Tableau (3)'!MM14=6,"6 Emmental 250g",IF('Tableau (3)'!MM14=7,"7 Emmental 250g",IF('Tableau (3)'!MM14=8,"8 Emmental 250g",IF('Tableau (3)'!MM14=9,"9 Emmental 250g",IF('Tableau (3)'!MM14=10,"10 Emmental 250g",IF('Tableau (3)'!MM14&gt;10,"!!!!!!!!!!!!!!","")))))))))))</f>
        <v/>
      </c>
      <c r="MJ16" s="14" t="str">
        <f>IF('Tableau (3)'!MM35=1,"1 Tomme Brebis 500g",IF('Tableau (3)'!MM35=2,"2 Tomme Brebis 500g",IF('Tableau (3)'!MM35=3,"3 Tomme Brebis 500g",IF('Tableau (3)'!MM35=4,"4 Tomme Brebis 500g",IF('Tableau (3)'!MM35=5,"5 Tomme Brebis 500g",IF('Tableau (3)'!MM35=6,"6 Tomme Brebis 500g",IF('Tableau (3)'!MM35=7,"7 Tomme Brebis 500g",IF('Tableau (3)'!MM35=8,"8 Tomme Brebis 500g",IF('Tableau (3)'!MM35=9,"9 Tomme Brebis 500g",IF('Tableau (3)'!MM35=10,"10 Tomme Brebis 500g",IF('Tableau (3)'!MM35&gt;10,"!!!!!!!!!!!!!!","")))))))))))</f>
        <v/>
      </c>
      <c r="MK16" s="13" t="str">
        <f>IF('Tableau (3)'!MO14=1,"1 Emmental 250g",IF('Tableau (3)'!MO14=2,"2 Emmental 250g",IF('Tableau (3)'!MO14=3,"3 Emmental 250g",IF('Tableau (3)'!MO14=4,"4 Emmental 250g",IF('Tableau (3)'!MO14=5,"5 Emmental 250g",IF('Tableau (3)'!MO14=6,"6 Emmental 250g",IF('Tableau (3)'!MO14=7,"7 Emmental 250g",IF('Tableau (3)'!MO14=8,"8 Emmental 250g",IF('Tableau (3)'!MO14=9,"9 Emmental 250g",IF('Tableau (3)'!MO14=10,"10 Emmental 250g",IF('Tableau (3)'!MO14&gt;10,"!!!!!!!!!!!!!!","")))))))))))</f>
        <v/>
      </c>
      <c r="ML16" s="14" t="str">
        <f>IF('Tableau (3)'!MO35=1,"1 Tomme Brebis 500g",IF('Tableau (3)'!MO35=2,"2 Tomme Brebis 500g",IF('Tableau (3)'!MO35=3,"3 Tomme Brebis 500g",IF('Tableau (3)'!MO35=4,"4 Tomme Brebis 500g",IF('Tableau (3)'!MO35=5,"5 Tomme Brebis 500g",IF('Tableau (3)'!MO35=6,"6 Tomme Brebis 500g",IF('Tableau (3)'!MO35=7,"7 Tomme Brebis 500g",IF('Tableau (3)'!MO35=8,"8 Tomme Brebis 500g",IF('Tableau (3)'!MO35=9,"9 Tomme Brebis 500g",IF('Tableau (3)'!MO35=10,"10 Tomme Brebis 500g",IF('Tableau (3)'!MO35&gt;10,"!!!!!!!!!!!!!!","")))))))))))</f>
        <v/>
      </c>
      <c r="MM16" s="13" t="str">
        <f>IF('Tableau (3)'!MQ14=1,"1 Emmental 250g",IF('Tableau (3)'!MQ14=2,"2 Emmental 250g",IF('Tableau (3)'!MQ14=3,"3 Emmental 250g",IF('Tableau (3)'!MQ14=4,"4 Emmental 250g",IF('Tableau (3)'!MQ14=5,"5 Emmental 250g",IF('Tableau (3)'!MQ14=6,"6 Emmental 250g",IF('Tableau (3)'!MQ14=7,"7 Emmental 250g",IF('Tableau (3)'!MQ14=8,"8 Emmental 250g",IF('Tableau (3)'!MQ14=9,"9 Emmental 250g",IF('Tableau (3)'!MQ14=10,"10 Emmental 250g",IF('Tableau (3)'!MQ14&gt;10,"!!!!!!!!!!!!!!","")))))))))))</f>
        <v/>
      </c>
      <c r="MN16" s="14" t="str">
        <f>IF('Tableau (3)'!MQ35=1,"1 Tomme Brebis 500g",IF('Tableau (3)'!MQ35=2,"2 Tomme Brebis 500g",IF('Tableau (3)'!MQ35=3,"3 Tomme Brebis 500g",IF('Tableau (3)'!MQ35=4,"4 Tomme Brebis 500g",IF('Tableau (3)'!MQ35=5,"5 Tomme Brebis 500g",IF('Tableau (3)'!MQ35=6,"6 Tomme Brebis 500g",IF('Tableau (3)'!MQ35=7,"7 Tomme Brebis 500g",IF('Tableau (3)'!MQ35=8,"8 Tomme Brebis 500g",IF('Tableau (3)'!MQ35=9,"9 Tomme Brebis 500g",IF('Tableau (3)'!MQ35=10,"10 Tomme Brebis 500g",IF('Tableau (3)'!MQ35&gt;10,"!!!!!!!!!!!!!!","")))))))))))</f>
        <v/>
      </c>
      <c r="MO16" s="13" t="str">
        <f>IF('Tableau (3)'!MS14=1,"1 Emmental 250g",IF('Tableau (3)'!MS14=2,"2 Emmental 250g",IF('Tableau (3)'!MS14=3,"3 Emmental 250g",IF('Tableau (3)'!MS14=4,"4 Emmental 250g",IF('Tableau (3)'!MS14=5,"5 Emmental 250g",IF('Tableau (3)'!MS14=6,"6 Emmental 250g",IF('Tableau (3)'!MS14=7,"7 Emmental 250g",IF('Tableau (3)'!MS14=8,"8 Emmental 250g",IF('Tableau (3)'!MS14=9,"9 Emmental 250g",IF('Tableau (3)'!MS14=10,"10 Emmental 250g",IF('Tableau (3)'!MS14&gt;10,"!!!!!!!!!!!!!!","")))))))))))</f>
        <v/>
      </c>
      <c r="MP16" s="14" t="str">
        <f>IF('Tableau (3)'!MS35=1,"1 Tomme Brebis 500g",IF('Tableau (3)'!MS35=2,"2 Tomme Brebis 500g",IF('Tableau (3)'!MS35=3,"3 Tomme Brebis 500g",IF('Tableau (3)'!MS35=4,"4 Tomme Brebis 500g",IF('Tableau (3)'!MS35=5,"5 Tomme Brebis 500g",IF('Tableau (3)'!MS35=6,"6 Tomme Brebis 500g",IF('Tableau (3)'!MS35=7,"7 Tomme Brebis 500g",IF('Tableau (3)'!MS35=8,"8 Tomme Brebis 500g",IF('Tableau (3)'!MS35=9,"9 Tomme Brebis 500g",IF('Tableau (3)'!MS35=10,"10 Tomme Brebis 500g",IF('Tableau (3)'!MS35&gt;10,"!!!!!!!!!!!!!!","")))))))))))</f>
        <v/>
      </c>
      <c r="MQ16" s="13" t="str">
        <f>IF('Tableau (3)'!MU14=1,"1 Emmental 250g",IF('Tableau (3)'!MU14=2,"2 Emmental 250g",IF('Tableau (3)'!MU14=3,"3 Emmental 250g",IF('Tableau (3)'!MU14=4,"4 Emmental 250g",IF('Tableau (3)'!MU14=5,"5 Emmental 250g",IF('Tableau (3)'!MU14=6,"6 Emmental 250g",IF('Tableau (3)'!MU14=7,"7 Emmental 250g",IF('Tableau (3)'!MU14=8,"8 Emmental 250g",IF('Tableau (3)'!MU14=9,"9 Emmental 250g",IF('Tableau (3)'!MU14=10,"10 Emmental 250g",IF('Tableau (3)'!MU14&gt;10,"!!!!!!!!!!!!!!","")))))))))))</f>
        <v/>
      </c>
      <c r="MR16" s="14" t="str">
        <f>IF('Tableau (3)'!MU35=1,"1 Tomme Brebis 500g",IF('Tableau (3)'!MU35=2,"2 Tomme Brebis 500g",IF('Tableau (3)'!MU35=3,"3 Tomme Brebis 500g",IF('Tableau (3)'!MU35=4,"4 Tomme Brebis 500g",IF('Tableau (3)'!MU35=5,"5 Tomme Brebis 500g",IF('Tableau (3)'!MU35=6,"6 Tomme Brebis 500g",IF('Tableau (3)'!MU35=7,"7 Tomme Brebis 500g",IF('Tableau (3)'!MU35=8,"8 Tomme Brebis 500g",IF('Tableau (3)'!MU35=9,"9 Tomme Brebis 500g",IF('Tableau (3)'!MU35=10,"10 Tomme Brebis 500g",IF('Tableau (3)'!MU35&gt;10,"!!!!!!!!!!!!!!","")))))))))))</f>
        <v/>
      </c>
      <c r="MS16" s="13" t="str">
        <f>IF('Tableau (3)'!MW14=1,"1 Emmental 250g",IF('Tableau (3)'!MW14=2,"2 Emmental 250g",IF('Tableau (3)'!MW14=3,"3 Emmental 250g",IF('Tableau (3)'!MW14=4,"4 Emmental 250g",IF('Tableau (3)'!MW14=5,"5 Emmental 250g",IF('Tableau (3)'!MW14=6,"6 Emmental 250g",IF('Tableau (3)'!MW14=7,"7 Emmental 250g",IF('Tableau (3)'!MW14=8,"8 Emmental 250g",IF('Tableau (3)'!MW14=9,"9 Emmental 250g",IF('Tableau (3)'!MW14=10,"10 Emmental 250g",IF('Tableau (3)'!MW14&gt;10,"!!!!!!!!!!!!!!","")))))))))))</f>
        <v/>
      </c>
      <c r="MT16" s="14" t="str">
        <f>IF('Tableau (3)'!MW35=1,"1 Tomme Brebis 500g",IF('Tableau (3)'!MW35=2,"2 Tomme Brebis 500g",IF('Tableau (3)'!MW35=3,"3 Tomme Brebis 500g",IF('Tableau (3)'!MW35=4,"4 Tomme Brebis 500g",IF('Tableau (3)'!MW35=5,"5 Tomme Brebis 500g",IF('Tableau (3)'!MW35=6,"6 Tomme Brebis 500g",IF('Tableau (3)'!MW35=7,"7 Tomme Brebis 500g",IF('Tableau (3)'!MW35=8,"8 Tomme Brebis 500g",IF('Tableau (3)'!MW35=9,"9 Tomme Brebis 500g",IF('Tableau (3)'!MW35=10,"10 Tomme Brebis 500g",IF('Tableau (3)'!MW35&gt;10,"!!!!!!!!!!!!!!","")))))))))))</f>
        <v/>
      </c>
      <c r="MU16" s="13" t="str">
        <f>IF('Tableau (3)'!MY14=1,"1 Emmental 250g",IF('Tableau (3)'!MY14=2,"2 Emmental 250g",IF('Tableau (3)'!MY14=3,"3 Emmental 250g",IF('Tableau (3)'!MY14=4,"4 Emmental 250g",IF('Tableau (3)'!MY14=5,"5 Emmental 250g",IF('Tableau (3)'!MY14=6,"6 Emmental 250g",IF('Tableau (3)'!MY14=7,"7 Emmental 250g",IF('Tableau (3)'!MY14=8,"8 Emmental 250g",IF('Tableau (3)'!MY14=9,"9 Emmental 250g",IF('Tableau (3)'!MY14=10,"10 Emmental 250g",IF('Tableau (3)'!MY14&gt;10,"!!!!!!!!!!!!!!","")))))))))))</f>
        <v/>
      </c>
      <c r="MV16" s="14" t="str">
        <f>IF('Tableau (3)'!MY35=1,"1 Tomme Brebis 500g",IF('Tableau (3)'!MY35=2,"2 Tomme Brebis 500g",IF('Tableau (3)'!MY35=3,"3 Tomme Brebis 500g",IF('Tableau (3)'!MY35=4,"4 Tomme Brebis 500g",IF('Tableau (3)'!MY35=5,"5 Tomme Brebis 500g",IF('Tableau (3)'!MY35=6,"6 Tomme Brebis 500g",IF('Tableau (3)'!MY35=7,"7 Tomme Brebis 500g",IF('Tableau (3)'!MY35=8,"8 Tomme Brebis 500g",IF('Tableau (3)'!MY35=9,"9 Tomme Brebis 500g",IF('Tableau (3)'!MY35=10,"10 Tomme Brebis 500g",IF('Tableau (3)'!MY35&gt;10,"!!!!!!!!!!!!!!","")))))))))))</f>
        <v/>
      </c>
      <c r="MW16" s="13" t="str">
        <f>IF('Tableau (3)'!NA14=1,"1 Emmental 250g",IF('Tableau (3)'!NA14=2,"2 Emmental 250g",IF('Tableau (3)'!NA14=3,"3 Emmental 250g",IF('Tableau (3)'!NA14=4,"4 Emmental 250g",IF('Tableau (3)'!NA14=5,"5 Emmental 250g",IF('Tableau (3)'!NA14=6,"6 Emmental 250g",IF('Tableau (3)'!NA14=7,"7 Emmental 250g",IF('Tableau (3)'!NA14=8,"8 Emmental 250g",IF('Tableau (3)'!NA14=9,"9 Emmental 250g",IF('Tableau (3)'!NA14=10,"10 Emmental 250g",IF('Tableau (3)'!NA14&gt;10,"!!!!!!!!!!!!!!","")))))))))))</f>
        <v/>
      </c>
      <c r="MX16" s="14" t="str">
        <f>IF('Tableau (3)'!NA35=1,"1 Tomme Brebis 500g",IF('Tableau (3)'!NA35=2,"2 Tomme Brebis 500g",IF('Tableau (3)'!NA35=3,"3 Tomme Brebis 500g",IF('Tableau (3)'!NA35=4,"4 Tomme Brebis 500g",IF('Tableau (3)'!NA35=5,"5 Tomme Brebis 500g",IF('Tableau (3)'!NA35=6,"6 Tomme Brebis 500g",IF('Tableau (3)'!NA35=7,"7 Tomme Brebis 500g",IF('Tableau (3)'!NA35=8,"8 Tomme Brebis 500g",IF('Tableau (3)'!NA35=9,"9 Tomme Brebis 500g",IF('Tableau (3)'!NA35=10,"10 Tomme Brebis 500g",IF('Tableau (3)'!NA35&gt;10,"!!!!!!!!!!!!!!","")))))))))))</f>
        <v/>
      </c>
      <c r="MY16" s="13" t="str">
        <f>IF('Tableau (3)'!NC14=1,"1 Emmental 250g",IF('Tableau (3)'!NC14=2,"2 Emmental 250g",IF('Tableau (3)'!NC14=3,"3 Emmental 250g",IF('Tableau (3)'!NC14=4,"4 Emmental 250g",IF('Tableau (3)'!NC14=5,"5 Emmental 250g",IF('Tableau (3)'!NC14=6,"6 Emmental 250g",IF('Tableau (3)'!NC14=7,"7 Emmental 250g",IF('Tableau (3)'!NC14=8,"8 Emmental 250g",IF('Tableau (3)'!NC14=9,"9 Emmental 250g",IF('Tableau (3)'!NC14=10,"10 Emmental 250g",IF('Tableau (3)'!NC14&gt;10,"!!!!!!!!!!!!!!","")))))))))))</f>
        <v/>
      </c>
      <c r="MZ16" s="14" t="str">
        <f>IF('Tableau (3)'!NC35=1,"1 Tomme Brebis 500g",IF('Tableau (3)'!NC35=2,"2 Tomme Brebis 500g",IF('Tableau (3)'!NC35=3,"3 Tomme Brebis 500g",IF('Tableau (3)'!NC35=4,"4 Tomme Brebis 500g",IF('Tableau (3)'!NC35=5,"5 Tomme Brebis 500g",IF('Tableau (3)'!NC35=6,"6 Tomme Brebis 500g",IF('Tableau (3)'!NC35=7,"7 Tomme Brebis 500g",IF('Tableau (3)'!NC35=8,"8 Tomme Brebis 500g",IF('Tableau (3)'!NC35=9,"9 Tomme Brebis 500g",IF('Tableau (3)'!NC35=10,"10 Tomme Brebis 500g",IF('Tableau (3)'!NC35&gt;10,"!!!!!!!!!!!!!!","")))))))))))</f>
        <v/>
      </c>
      <c r="NA16" s="13" t="str">
        <f>IF('Tableau (3)'!NE14=1,"1 Emmental 250g",IF('Tableau (3)'!NE14=2,"2 Emmental 250g",IF('Tableau (3)'!NE14=3,"3 Emmental 250g",IF('Tableau (3)'!NE14=4,"4 Emmental 250g",IF('Tableau (3)'!NE14=5,"5 Emmental 250g",IF('Tableau (3)'!NE14=6,"6 Emmental 250g",IF('Tableau (3)'!NE14=7,"7 Emmental 250g",IF('Tableau (3)'!NE14=8,"8 Emmental 250g",IF('Tableau (3)'!NE14=9,"9 Emmental 250g",IF('Tableau (3)'!NE14=10,"10 Emmental 250g",IF('Tableau (3)'!NE14&gt;10,"!!!!!!!!!!!!!!","")))))))))))</f>
        <v/>
      </c>
      <c r="NB16" s="14" t="str">
        <f>IF('Tableau (3)'!NE35=1,"1 Tomme Brebis 500g",IF('Tableau (3)'!NE35=2,"2 Tomme Brebis 500g",IF('Tableau (3)'!NE35=3,"3 Tomme Brebis 500g",IF('Tableau (3)'!NE35=4,"4 Tomme Brebis 500g",IF('Tableau (3)'!NE35=5,"5 Tomme Brebis 500g",IF('Tableau (3)'!NE35=6,"6 Tomme Brebis 500g",IF('Tableau (3)'!NE35=7,"7 Tomme Brebis 500g",IF('Tableau (3)'!NE35=8,"8 Tomme Brebis 500g",IF('Tableau (3)'!NE35=9,"9 Tomme Brebis 500g",IF('Tableau (3)'!NE35=10,"10 Tomme Brebis 500g",IF('Tableau (3)'!NE35&gt;10,"!!!!!!!!!!!!!!","")))))))))))</f>
        <v/>
      </c>
      <c r="NC16" s="13" t="str">
        <f>IF('Tableau (3)'!NG14=1,"1 Emmental 250g",IF('Tableau (3)'!NG14=2,"2 Emmental 250g",IF('Tableau (3)'!NG14=3,"3 Emmental 250g",IF('Tableau (3)'!NG14=4,"4 Emmental 250g",IF('Tableau (3)'!NG14=5,"5 Emmental 250g",IF('Tableau (3)'!NG14=6,"6 Emmental 250g",IF('Tableau (3)'!NG14=7,"7 Emmental 250g",IF('Tableau (3)'!NG14=8,"8 Emmental 250g",IF('Tableau (3)'!NG14=9,"9 Emmental 250g",IF('Tableau (3)'!NG14=10,"10 Emmental 250g",IF('Tableau (3)'!NG14&gt;10,"!!!!!!!!!!!!!!","")))))))))))</f>
        <v/>
      </c>
      <c r="ND16" s="14" t="str">
        <f>IF('Tableau (3)'!NG35=1,"1 Tomme Brebis 500g",IF('Tableau (3)'!NG35=2,"2 Tomme Brebis 500g",IF('Tableau (3)'!NG35=3,"3 Tomme Brebis 500g",IF('Tableau (3)'!NG35=4,"4 Tomme Brebis 500g",IF('Tableau (3)'!NG35=5,"5 Tomme Brebis 500g",IF('Tableau (3)'!NG35=6,"6 Tomme Brebis 500g",IF('Tableau (3)'!NG35=7,"7 Tomme Brebis 500g",IF('Tableau (3)'!NG35=8,"8 Tomme Brebis 500g",IF('Tableau (3)'!NG35=9,"9 Tomme Brebis 500g",IF('Tableau (3)'!NG35=10,"10 Tomme Brebis 500g",IF('Tableau (3)'!NG35&gt;10,"!!!!!!!!!!!!!!","")))))))))))</f>
        <v/>
      </c>
      <c r="NE16" s="13" t="str">
        <f>IF('Tableau (3)'!NI14=1,"1 Emmental 250g",IF('Tableau (3)'!NI14=2,"2 Emmental 250g",IF('Tableau (3)'!NI14=3,"3 Emmental 250g",IF('Tableau (3)'!NI14=4,"4 Emmental 250g",IF('Tableau (3)'!NI14=5,"5 Emmental 250g",IF('Tableau (3)'!NI14=6,"6 Emmental 250g",IF('Tableau (3)'!NI14=7,"7 Emmental 250g",IF('Tableau (3)'!NI14=8,"8 Emmental 250g",IF('Tableau (3)'!NI14=9,"9 Emmental 250g",IF('Tableau (3)'!NI14=10,"10 Emmental 250g",IF('Tableau (3)'!NI14&gt;10,"!!!!!!!!!!!!!!","")))))))))))</f>
        <v/>
      </c>
      <c r="NF16" s="14" t="str">
        <f>IF('Tableau (3)'!NI35=1,"1 Tomme Brebis 500g",IF('Tableau (3)'!NI35=2,"2 Tomme Brebis 500g",IF('Tableau (3)'!NI35=3,"3 Tomme Brebis 500g",IF('Tableau (3)'!NI35=4,"4 Tomme Brebis 500g",IF('Tableau (3)'!NI35=5,"5 Tomme Brebis 500g",IF('Tableau (3)'!NI35=6,"6 Tomme Brebis 500g",IF('Tableau (3)'!NI35=7,"7 Tomme Brebis 500g",IF('Tableau (3)'!NI35=8,"8 Tomme Brebis 500g",IF('Tableau (3)'!NI35=9,"9 Tomme Brebis 500g",IF('Tableau (3)'!NI35=10,"10 Tomme Brebis 500g",IF('Tableau (3)'!NI35&gt;10,"!!!!!!!!!!!!!!","")))))))))))</f>
        <v/>
      </c>
      <c r="NG16" s="13" t="str">
        <f>IF('Tableau (3)'!NK14=1,"1 Emmental 250g",IF('Tableau (3)'!NK14=2,"2 Emmental 250g",IF('Tableau (3)'!NK14=3,"3 Emmental 250g",IF('Tableau (3)'!NK14=4,"4 Emmental 250g",IF('Tableau (3)'!NK14=5,"5 Emmental 250g",IF('Tableau (3)'!NK14=6,"6 Emmental 250g",IF('Tableau (3)'!NK14=7,"7 Emmental 250g",IF('Tableau (3)'!NK14=8,"8 Emmental 250g",IF('Tableau (3)'!NK14=9,"9 Emmental 250g",IF('Tableau (3)'!NK14=10,"10 Emmental 250g",IF('Tableau (3)'!NK14&gt;10,"!!!!!!!!!!!!!!","")))))))))))</f>
        <v/>
      </c>
      <c r="NH16" s="14" t="str">
        <f>IF('Tableau (3)'!NK35=1,"1 Tomme Brebis 500g",IF('Tableau (3)'!NK35=2,"2 Tomme Brebis 500g",IF('Tableau (3)'!NK35=3,"3 Tomme Brebis 500g",IF('Tableau (3)'!NK35=4,"4 Tomme Brebis 500g",IF('Tableau (3)'!NK35=5,"5 Tomme Brebis 500g",IF('Tableau (3)'!NK35=6,"6 Tomme Brebis 500g",IF('Tableau (3)'!NK35=7,"7 Tomme Brebis 500g",IF('Tableau (3)'!NK35=8,"8 Tomme Brebis 500g",IF('Tableau (3)'!NK35=9,"9 Tomme Brebis 500g",IF('Tableau (3)'!NK35=10,"10 Tomme Brebis 500g",IF('Tableau (3)'!NK35&gt;10,"!!!!!!!!!!!!!!","")))))))))))</f>
        <v/>
      </c>
      <c r="NI16" s="13" t="str">
        <f>IF('Tableau (3)'!NM14=1,"1 Emmental 250g",IF('Tableau (3)'!NM14=2,"2 Emmental 250g",IF('Tableau (3)'!NM14=3,"3 Emmental 250g",IF('Tableau (3)'!NM14=4,"4 Emmental 250g",IF('Tableau (3)'!NM14=5,"5 Emmental 250g",IF('Tableau (3)'!NM14=6,"6 Emmental 250g",IF('Tableau (3)'!NM14=7,"7 Emmental 250g",IF('Tableau (3)'!NM14=8,"8 Emmental 250g",IF('Tableau (3)'!NM14=9,"9 Emmental 250g",IF('Tableau (3)'!NM14=10,"10 Emmental 250g",IF('Tableau (3)'!NM14&gt;10,"!!!!!!!!!!!!!!","")))))))))))</f>
        <v/>
      </c>
      <c r="NJ16" s="14" t="str">
        <f>IF('Tableau (3)'!NM35=1,"1 Tomme Brebis 500g",IF('Tableau (3)'!NM35=2,"2 Tomme Brebis 500g",IF('Tableau (3)'!NM35=3,"3 Tomme Brebis 500g",IF('Tableau (3)'!NM35=4,"4 Tomme Brebis 500g",IF('Tableau (3)'!NM35=5,"5 Tomme Brebis 500g",IF('Tableau (3)'!NM35=6,"6 Tomme Brebis 500g",IF('Tableau (3)'!NM35=7,"7 Tomme Brebis 500g",IF('Tableau (3)'!NM35=8,"8 Tomme Brebis 500g",IF('Tableau (3)'!NM35=9,"9 Tomme Brebis 500g",IF('Tableau (3)'!NM35=10,"10 Tomme Brebis 500g",IF('Tableau (3)'!NM35&gt;10,"!!!!!!!!!!!!!!","")))))))))))</f>
        <v/>
      </c>
      <c r="NK16" s="13" t="str">
        <f>IF('Tableau (3)'!NO14=1,"1 Emmental 250g",IF('Tableau (3)'!NO14=2,"2 Emmental 250g",IF('Tableau (3)'!NO14=3,"3 Emmental 250g",IF('Tableau (3)'!NO14=4,"4 Emmental 250g",IF('Tableau (3)'!NO14=5,"5 Emmental 250g",IF('Tableau (3)'!NO14=6,"6 Emmental 250g",IF('Tableau (3)'!NO14=7,"7 Emmental 250g",IF('Tableau (3)'!NO14=8,"8 Emmental 250g",IF('Tableau (3)'!NO14=9,"9 Emmental 250g",IF('Tableau (3)'!NO14=10,"10 Emmental 250g",IF('Tableau (3)'!NO14&gt;10,"!!!!!!!!!!!!!!","")))))))))))</f>
        <v/>
      </c>
      <c r="NL16" s="14" t="str">
        <f>IF('Tableau (3)'!NO35=1,"1 Tomme Brebis 500g",IF('Tableau (3)'!NO35=2,"2 Tomme Brebis 500g",IF('Tableau (3)'!NO35=3,"3 Tomme Brebis 500g",IF('Tableau (3)'!NO35=4,"4 Tomme Brebis 500g",IF('Tableau (3)'!NO35=5,"5 Tomme Brebis 500g",IF('Tableau (3)'!NO35=6,"6 Tomme Brebis 500g",IF('Tableau (3)'!NO35=7,"7 Tomme Brebis 500g",IF('Tableau (3)'!NO35=8,"8 Tomme Brebis 500g",IF('Tableau (3)'!NO35=9,"9 Tomme Brebis 500g",IF('Tableau (3)'!NO35=10,"10 Tomme Brebis 500g",IF('Tableau (3)'!NO35&gt;10,"!!!!!!!!!!!!!!","")))))))))))</f>
        <v/>
      </c>
      <c r="NM16" s="13" t="str">
        <f>IF('Tableau (3)'!NQ14=1,"1 Emmental 250g",IF('Tableau (3)'!NQ14=2,"2 Emmental 250g",IF('Tableau (3)'!NQ14=3,"3 Emmental 250g",IF('Tableau (3)'!NQ14=4,"4 Emmental 250g",IF('Tableau (3)'!NQ14=5,"5 Emmental 250g",IF('Tableau (3)'!NQ14=6,"6 Emmental 250g",IF('Tableau (3)'!NQ14=7,"7 Emmental 250g",IF('Tableau (3)'!NQ14=8,"8 Emmental 250g",IF('Tableau (3)'!NQ14=9,"9 Emmental 250g",IF('Tableau (3)'!NQ14=10,"10 Emmental 250g",IF('Tableau (3)'!NQ14&gt;10,"!!!!!!!!!!!!!!","")))))))))))</f>
        <v/>
      </c>
      <c r="NN16" s="14" t="str">
        <f>IF('Tableau (3)'!NQ35=1,"1 Tomme Brebis 500g",IF('Tableau (3)'!NQ35=2,"2 Tomme Brebis 500g",IF('Tableau (3)'!NQ35=3,"3 Tomme Brebis 500g",IF('Tableau (3)'!NQ35=4,"4 Tomme Brebis 500g",IF('Tableau (3)'!NQ35=5,"5 Tomme Brebis 500g",IF('Tableau (3)'!NQ35=6,"6 Tomme Brebis 500g",IF('Tableau (3)'!NQ35=7,"7 Tomme Brebis 500g",IF('Tableau (3)'!NQ35=8,"8 Tomme Brebis 500g",IF('Tableau (3)'!NQ35=9,"9 Tomme Brebis 500g",IF('Tableau (3)'!NQ35=10,"10 Tomme Brebis 500g",IF('Tableau (3)'!NQ35&gt;10,"!!!!!!!!!!!!!!","")))))))))))</f>
        <v/>
      </c>
      <c r="NO16" s="13" t="str">
        <f>IF('Tableau (3)'!NS14=1,"1 Emmental 250g",IF('Tableau (3)'!NS14=2,"2 Emmental 250g",IF('Tableau (3)'!NS14=3,"3 Emmental 250g",IF('Tableau (3)'!NS14=4,"4 Emmental 250g",IF('Tableau (3)'!NS14=5,"5 Emmental 250g",IF('Tableau (3)'!NS14=6,"6 Emmental 250g",IF('Tableau (3)'!NS14=7,"7 Emmental 250g",IF('Tableau (3)'!NS14=8,"8 Emmental 250g",IF('Tableau (3)'!NS14=9,"9 Emmental 250g",IF('Tableau (3)'!NS14=10,"10 Emmental 250g",IF('Tableau (3)'!NS14&gt;10,"!!!!!!!!!!!!!!","")))))))))))</f>
        <v/>
      </c>
      <c r="NP16" s="14" t="str">
        <f>IF('Tableau (3)'!NS35=1,"1 Tomme Brebis 500g",IF('Tableau (3)'!NS35=2,"2 Tomme Brebis 500g",IF('Tableau (3)'!NS35=3,"3 Tomme Brebis 500g",IF('Tableau (3)'!NS35=4,"4 Tomme Brebis 500g",IF('Tableau (3)'!NS35=5,"5 Tomme Brebis 500g",IF('Tableau (3)'!NS35=6,"6 Tomme Brebis 500g",IF('Tableau (3)'!NS35=7,"7 Tomme Brebis 500g",IF('Tableau (3)'!NS35=8,"8 Tomme Brebis 500g",IF('Tableau (3)'!NS35=9,"9 Tomme Brebis 500g",IF('Tableau (3)'!NS35=10,"10 Tomme Brebis 500g",IF('Tableau (3)'!NS35&gt;10,"!!!!!!!!!!!!!!","")))))))))))</f>
        <v/>
      </c>
      <c r="NQ16" s="13" t="str">
        <f>IF('Tableau (3)'!NU14=1,"1 Emmental 250g",IF('Tableau (3)'!NU14=2,"2 Emmental 250g",IF('Tableau (3)'!NU14=3,"3 Emmental 250g",IF('Tableau (3)'!NU14=4,"4 Emmental 250g",IF('Tableau (3)'!NU14=5,"5 Emmental 250g",IF('Tableau (3)'!NU14=6,"6 Emmental 250g",IF('Tableau (3)'!NU14=7,"7 Emmental 250g",IF('Tableau (3)'!NU14=8,"8 Emmental 250g",IF('Tableau (3)'!NU14=9,"9 Emmental 250g",IF('Tableau (3)'!NU14=10,"10 Emmental 250g",IF('Tableau (3)'!NU14&gt;10,"!!!!!!!!!!!!!!","")))))))))))</f>
        <v/>
      </c>
      <c r="NR16" s="14" t="str">
        <f>IF('Tableau (3)'!NU35=1,"1 Tomme Brebis 500g",IF('Tableau (3)'!NU35=2,"2 Tomme Brebis 500g",IF('Tableau (3)'!NU35=3,"3 Tomme Brebis 500g",IF('Tableau (3)'!NU35=4,"4 Tomme Brebis 500g",IF('Tableau (3)'!NU35=5,"5 Tomme Brebis 500g",IF('Tableau (3)'!NU35=6,"6 Tomme Brebis 500g",IF('Tableau (3)'!NU35=7,"7 Tomme Brebis 500g",IF('Tableau (3)'!NU35=8,"8 Tomme Brebis 500g",IF('Tableau (3)'!NU35=9,"9 Tomme Brebis 500g",IF('Tableau (3)'!NU35=10,"10 Tomme Brebis 500g",IF('Tableau (3)'!NU35&gt;10,"!!!!!!!!!!!!!!","")))))))))))</f>
        <v/>
      </c>
      <c r="NS16" s="13" t="str">
        <f>IF('Tableau (3)'!NW14=1,"1 Emmental 250g",IF('Tableau (3)'!NW14=2,"2 Emmental 250g",IF('Tableau (3)'!NW14=3,"3 Emmental 250g",IF('Tableau (3)'!NW14=4,"4 Emmental 250g",IF('Tableau (3)'!NW14=5,"5 Emmental 250g",IF('Tableau (3)'!NW14=6,"6 Emmental 250g",IF('Tableau (3)'!NW14=7,"7 Emmental 250g",IF('Tableau (3)'!NW14=8,"8 Emmental 250g",IF('Tableau (3)'!NW14=9,"9 Emmental 250g",IF('Tableau (3)'!NW14=10,"10 Emmental 250g",IF('Tableau (3)'!NW14&gt;10,"!!!!!!!!!!!!!!","")))))))))))</f>
        <v/>
      </c>
      <c r="NT16" s="14" t="str">
        <f>IF('Tableau (3)'!NW35=1,"1 Tomme Brebis 500g",IF('Tableau (3)'!NW35=2,"2 Tomme Brebis 500g",IF('Tableau (3)'!NW35=3,"3 Tomme Brebis 500g",IF('Tableau (3)'!NW35=4,"4 Tomme Brebis 500g",IF('Tableau (3)'!NW35=5,"5 Tomme Brebis 500g",IF('Tableau (3)'!NW35=6,"6 Tomme Brebis 500g",IF('Tableau (3)'!NW35=7,"7 Tomme Brebis 500g",IF('Tableau (3)'!NW35=8,"8 Tomme Brebis 500g",IF('Tableau (3)'!NW35=9,"9 Tomme Brebis 500g",IF('Tableau (3)'!NW35=10,"10 Tomme Brebis 500g",IF('Tableau (3)'!NW35&gt;10,"!!!!!!!!!!!!!!","")))))))))))</f>
        <v/>
      </c>
      <c r="NU16" s="13" t="str">
        <f>IF('Tableau (3)'!NY14=1,"1 Emmental 250g",IF('Tableau (3)'!NY14=2,"2 Emmental 250g",IF('Tableau (3)'!NY14=3,"3 Emmental 250g",IF('Tableau (3)'!NY14=4,"4 Emmental 250g",IF('Tableau (3)'!NY14=5,"5 Emmental 250g",IF('Tableau (3)'!NY14=6,"6 Emmental 250g",IF('Tableau (3)'!NY14=7,"7 Emmental 250g",IF('Tableau (3)'!NY14=8,"8 Emmental 250g",IF('Tableau (3)'!NY14=9,"9 Emmental 250g",IF('Tableau (3)'!NY14=10,"10 Emmental 250g",IF('Tableau (3)'!NY14&gt;10,"!!!!!!!!!!!!!!","")))))))))))</f>
        <v/>
      </c>
      <c r="NV16" s="14" t="str">
        <f>IF('Tableau (3)'!NY35=1,"1 Tomme Brebis 500g",IF('Tableau (3)'!NY35=2,"2 Tomme Brebis 500g",IF('Tableau (3)'!NY35=3,"3 Tomme Brebis 500g",IF('Tableau (3)'!NY35=4,"4 Tomme Brebis 500g",IF('Tableau (3)'!NY35=5,"5 Tomme Brebis 500g",IF('Tableau (3)'!NY35=6,"6 Tomme Brebis 500g",IF('Tableau (3)'!NY35=7,"7 Tomme Brebis 500g",IF('Tableau (3)'!NY35=8,"8 Tomme Brebis 500g",IF('Tableau (3)'!NY35=9,"9 Tomme Brebis 500g",IF('Tableau (3)'!NY35=10,"10 Tomme Brebis 500g",IF('Tableau (3)'!NY35&gt;10,"!!!!!!!!!!!!!!","")))))))))))</f>
        <v/>
      </c>
      <c r="NW16" s="13" t="str">
        <f>IF('Tableau (3)'!OA14=1,"1 Emmental 250g",IF('Tableau (3)'!OA14=2,"2 Emmental 250g",IF('Tableau (3)'!OA14=3,"3 Emmental 250g",IF('Tableau (3)'!OA14=4,"4 Emmental 250g",IF('Tableau (3)'!OA14=5,"5 Emmental 250g",IF('Tableau (3)'!OA14=6,"6 Emmental 250g",IF('Tableau (3)'!OA14=7,"7 Emmental 250g",IF('Tableau (3)'!OA14=8,"8 Emmental 250g",IF('Tableau (3)'!OA14=9,"9 Emmental 250g",IF('Tableau (3)'!OA14=10,"10 Emmental 250g",IF('Tableau (3)'!OA14&gt;10,"!!!!!!!!!!!!!!","")))))))))))</f>
        <v/>
      </c>
      <c r="NX16" s="14" t="str">
        <f>IF('Tableau (3)'!OA35=1,"1 Tomme Brebis 500g",IF('Tableau (3)'!OA35=2,"2 Tomme Brebis 500g",IF('Tableau (3)'!OA35=3,"3 Tomme Brebis 500g",IF('Tableau (3)'!OA35=4,"4 Tomme Brebis 500g",IF('Tableau (3)'!OA35=5,"5 Tomme Brebis 500g",IF('Tableau (3)'!OA35=6,"6 Tomme Brebis 500g",IF('Tableau (3)'!OA35=7,"7 Tomme Brebis 500g",IF('Tableau (3)'!OA35=8,"8 Tomme Brebis 500g",IF('Tableau (3)'!OA35=9,"9 Tomme Brebis 500g",IF('Tableau (3)'!OA35=10,"10 Tomme Brebis 500g",IF('Tableau (3)'!OA35&gt;10,"!!!!!!!!!!!!!!","")))))))))))</f>
        <v/>
      </c>
      <c r="NY16" s="13" t="str">
        <f>IF('Tableau (3)'!OC14=1,"1 Emmental 250g",IF('Tableau (3)'!OC14=2,"2 Emmental 250g",IF('Tableau (3)'!OC14=3,"3 Emmental 250g",IF('Tableau (3)'!OC14=4,"4 Emmental 250g",IF('Tableau (3)'!OC14=5,"5 Emmental 250g",IF('Tableau (3)'!OC14=6,"6 Emmental 250g",IF('Tableau (3)'!OC14=7,"7 Emmental 250g",IF('Tableau (3)'!OC14=8,"8 Emmental 250g",IF('Tableau (3)'!OC14=9,"9 Emmental 250g",IF('Tableau (3)'!OC14=10,"10 Emmental 250g",IF('Tableau (3)'!OC14&gt;10,"!!!!!!!!!!!!!!","")))))))))))</f>
        <v/>
      </c>
      <c r="NZ16" s="14" t="str">
        <f>IF('Tableau (3)'!OC35=1,"1 Tomme Brebis 500g",IF('Tableau (3)'!OC35=2,"2 Tomme Brebis 500g",IF('Tableau (3)'!OC35=3,"3 Tomme Brebis 500g",IF('Tableau (3)'!OC35=4,"4 Tomme Brebis 500g",IF('Tableau (3)'!OC35=5,"5 Tomme Brebis 500g",IF('Tableau (3)'!OC35=6,"6 Tomme Brebis 500g",IF('Tableau (3)'!OC35=7,"7 Tomme Brebis 500g",IF('Tableau (3)'!OC35=8,"8 Tomme Brebis 500g",IF('Tableau (3)'!OC35=9,"9 Tomme Brebis 500g",IF('Tableau (3)'!OC35=10,"10 Tomme Brebis 500g",IF('Tableau (3)'!OC35&gt;10,"!!!!!!!!!!!!!!","")))))))))))</f>
        <v/>
      </c>
      <c r="OA16" s="13" t="str">
        <f>IF('Tableau (3)'!OE14=1,"1 Emmental 250g",IF('Tableau (3)'!OE14=2,"2 Emmental 250g",IF('Tableau (3)'!OE14=3,"3 Emmental 250g",IF('Tableau (3)'!OE14=4,"4 Emmental 250g",IF('Tableau (3)'!OE14=5,"5 Emmental 250g",IF('Tableau (3)'!OE14=6,"6 Emmental 250g",IF('Tableau (3)'!OE14=7,"7 Emmental 250g",IF('Tableau (3)'!OE14=8,"8 Emmental 250g",IF('Tableau (3)'!OE14=9,"9 Emmental 250g",IF('Tableau (3)'!OE14=10,"10 Emmental 250g",IF('Tableau (3)'!OE14&gt;10,"!!!!!!!!!!!!!!","")))))))))))</f>
        <v/>
      </c>
      <c r="OB16" s="14" t="str">
        <f>IF('Tableau (3)'!OE35=1,"1 Tomme Brebis 500g",IF('Tableau (3)'!OE35=2,"2 Tomme Brebis 500g",IF('Tableau (3)'!OE35=3,"3 Tomme Brebis 500g",IF('Tableau (3)'!OE35=4,"4 Tomme Brebis 500g",IF('Tableau (3)'!OE35=5,"5 Tomme Brebis 500g",IF('Tableau (3)'!OE35=6,"6 Tomme Brebis 500g",IF('Tableau (3)'!OE35=7,"7 Tomme Brebis 500g",IF('Tableau (3)'!OE35=8,"8 Tomme Brebis 500g",IF('Tableau (3)'!OE35=9,"9 Tomme Brebis 500g",IF('Tableau (3)'!OE35=10,"10 Tomme Brebis 500g",IF('Tableau (3)'!OE35&gt;10,"!!!!!!!!!!!!!!","")))))))))))</f>
        <v/>
      </c>
      <c r="OC16" s="13" t="str">
        <f>IF('Tableau (3)'!OG14=1,"1 Emmental 250g",IF('Tableau (3)'!OG14=2,"2 Emmental 250g",IF('Tableau (3)'!OG14=3,"3 Emmental 250g",IF('Tableau (3)'!OG14=4,"4 Emmental 250g",IF('Tableau (3)'!OG14=5,"5 Emmental 250g",IF('Tableau (3)'!OG14=6,"6 Emmental 250g",IF('Tableau (3)'!OG14=7,"7 Emmental 250g",IF('Tableau (3)'!OG14=8,"8 Emmental 250g",IF('Tableau (3)'!OG14=9,"9 Emmental 250g",IF('Tableau (3)'!OG14=10,"10 Emmental 250g",IF('Tableau (3)'!OG14&gt;10,"!!!!!!!!!!!!!!","")))))))))))</f>
        <v/>
      </c>
      <c r="OD16" s="14" t="str">
        <f>IF('Tableau (3)'!OG35=1,"1 Tomme Brebis 500g",IF('Tableau (3)'!OG35=2,"2 Tomme Brebis 500g",IF('Tableau (3)'!OG35=3,"3 Tomme Brebis 500g",IF('Tableau (3)'!OG35=4,"4 Tomme Brebis 500g",IF('Tableau (3)'!OG35=5,"5 Tomme Brebis 500g",IF('Tableau (3)'!OG35=6,"6 Tomme Brebis 500g",IF('Tableau (3)'!OG35=7,"7 Tomme Brebis 500g",IF('Tableau (3)'!OG35=8,"8 Tomme Brebis 500g",IF('Tableau (3)'!OG35=9,"9 Tomme Brebis 500g",IF('Tableau (3)'!OG35=10,"10 Tomme Brebis 500g",IF('Tableau (3)'!OG35&gt;10,"!!!!!!!!!!!!!!","")))))))))))</f>
        <v/>
      </c>
      <c r="OE16" s="13" t="str">
        <f>IF('Tableau (3)'!OI14=1,"1 Emmental 250g",IF('Tableau (3)'!OI14=2,"2 Emmental 250g",IF('Tableau (3)'!OI14=3,"3 Emmental 250g",IF('Tableau (3)'!OI14=4,"4 Emmental 250g",IF('Tableau (3)'!OI14=5,"5 Emmental 250g",IF('Tableau (3)'!OI14=6,"6 Emmental 250g",IF('Tableau (3)'!OI14=7,"7 Emmental 250g",IF('Tableau (3)'!OI14=8,"8 Emmental 250g",IF('Tableau (3)'!OI14=9,"9 Emmental 250g",IF('Tableau (3)'!OI14=10,"10 Emmental 250g",IF('Tableau (3)'!OI14&gt;10,"!!!!!!!!!!!!!!","")))))))))))</f>
        <v/>
      </c>
      <c r="OF16" s="14" t="str">
        <f>IF('Tableau (3)'!OI35=1,"1 Tomme Brebis 500g",IF('Tableau (3)'!OI35=2,"2 Tomme Brebis 500g",IF('Tableau (3)'!OI35=3,"3 Tomme Brebis 500g",IF('Tableau (3)'!OI35=4,"4 Tomme Brebis 500g",IF('Tableau (3)'!OI35=5,"5 Tomme Brebis 500g",IF('Tableau (3)'!OI35=6,"6 Tomme Brebis 500g",IF('Tableau (3)'!OI35=7,"7 Tomme Brebis 500g",IF('Tableau (3)'!OI35=8,"8 Tomme Brebis 500g",IF('Tableau (3)'!OI35=9,"9 Tomme Brebis 500g",IF('Tableau (3)'!OI35=10,"10 Tomme Brebis 500g",IF('Tableau (3)'!OI35&gt;10,"!!!!!!!!!!!!!!","")))))))))))</f>
        <v/>
      </c>
      <c r="OG16" s="13" t="str">
        <f>IF('Tableau (3)'!OK14=1,"1 Emmental 250g",IF('Tableau (3)'!OK14=2,"2 Emmental 250g",IF('Tableau (3)'!OK14=3,"3 Emmental 250g",IF('Tableau (3)'!OK14=4,"4 Emmental 250g",IF('Tableau (3)'!OK14=5,"5 Emmental 250g",IF('Tableau (3)'!OK14=6,"6 Emmental 250g",IF('Tableau (3)'!OK14=7,"7 Emmental 250g",IF('Tableau (3)'!OK14=8,"8 Emmental 250g",IF('Tableau (3)'!OK14=9,"9 Emmental 250g",IF('Tableau (3)'!OK14=10,"10 Emmental 250g",IF('Tableau (3)'!OK14&gt;10,"!!!!!!!!!!!!!!","")))))))))))</f>
        <v/>
      </c>
      <c r="OH16" s="14" t="str">
        <f>IF('Tableau (3)'!OK35=1,"1 Tomme Brebis 500g",IF('Tableau (3)'!OK35=2,"2 Tomme Brebis 500g",IF('Tableau (3)'!OK35=3,"3 Tomme Brebis 500g",IF('Tableau (3)'!OK35=4,"4 Tomme Brebis 500g",IF('Tableau (3)'!OK35=5,"5 Tomme Brebis 500g",IF('Tableau (3)'!OK35=6,"6 Tomme Brebis 500g",IF('Tableau (3)'!OK35=7,"7 Tomme Brebis 500g",IF('Tableau (3)'!OK35=8,"8 Tomme Brebis 500g",IF('Tableau (3)'!OK35=9,"9 Tomme Brebis 500g",IF('Tableau (3)'!OK35=10,"10 Tomme Brebis 500g",IF('Tableau (3)'!OK35&gt;10,"!!!!!!!!!!!!!!","")))))))))))</f>
        <v/>
      </c>
      <c r="OI16" s="13" t="str">
        <f>IF('Tableau (3)'!OM14=1,"1 Emmental 250g",IF('Tableau (3)'!OM14=2,"2 Emmental 250g",IF('Tableau (3)'!OM14=3,"3 Emmental 250g",IF('Tableau (3)'!OM14=4,"4 Emmental 250g",IF('Tableau (3)'!OM14=5,"5 Emmental 250g",IF('Tableau (3)'!OM14=6,"6 Emmental 250g",IF('Tableau (3)'!OM14=7,"7 Emmental 250g",IF('Tableau (3)'!OM14=8,"8 Emmental 250g",IF('Tableau (3)'!OM14=9,"9 Emmental 250g",IF('Tableau (3)'!OM14=10,"10 Emmental 250g",IF('Tableau (3)'!OM14&gt;10,"!!!!!!!!!!!!!!","")))))))))))</f>
        <v/>
      </c>
      <c r="OJ16" s="14" t="str">
        <f>IF('Tableau (3)'!OM35=1,"1 Tomme Brebis 500g",IF('Tableau (3)'!OM35=2,"2 Tomme Brebis 500g",IF('Tableau (3)'!OM35=3,"3 Tomme Brebis 500g",IF('Tableau (3)'!OM35=4,"4 Tomme Brebis 500g",IF('Tableau (3)'!OM35=5,"5 Tomme Brebis 500g",IF('Tableau (3)'!OM35=6,"6 Tomme Brebis 500g",IF('Tableau (3)'!OM35=7,"7 Tomme Brebis 500g",IF('Tableau (3)'!OM35=8,"8 Tomme Brebis 500g",IF('Tableau (3)'!OM35=9,"9 Tomme Brebis 500g",IF('Tableau (3)'!OM35=10,"10 Tomme Brebis 500g",IF('Tableau (3)'!OM35&gt;10,"!!!!!!!!!!!!!!","")))))))))))</f>
        <v/>
      </c>
      <c r="OK16" s="13" t="str">
        <f>IF('Tableau (3)'!OO14=1,"1 Emmental 250g",IF('Tableau (3)'!OO14=2,"2 Emmental 250g",IF('Tableau (3)'!OO14=3,"3 Emmental 250g",IF('Tableau (3)'!OO14=4,"4 Emmental 250g",IF('Tableau (3)'!OO14=5,"5 Emmental 250g",IF('Tableau (3)'!OO14=6,"6 Emmental 250g",IF('Tableau (3)'!OO14=7,"7 Emmental 250g",IF('Tableau (3)'!OO14=8,"8 Emmental 250g",IF('Tableau (3)'!OO14=9,"9 Emmental 250g",IF('Tableau (3)'!OO14=10,"10 Emmental 250g",IF('Tableau (3)'!OO14&gt;10,"!!!!!!!!!!!!!!","")))))))))))</f>
        <v/>
      </c>
      <c r="OL16" s="14" t="str">
        <f>IF('Tableau (3)'!OO35=1,"1 Tomme Brebis 500g",IF('Tableau (3)'!OO35=2,"2 Tomme Brebis 500g",IF('Tableau (3)'!OO35=3,"3 Tomme Brebis 500g",IF('Tableau (3)'!OO35=4,"4 Tomme Brebis 500g",IF('Tableau (3)'!OO35=5,"5 Tomme Brebis 500g",IF('Tableau (3)'!OO35=6,"6 Tomme Brebis 500g",IF('Tableau (3)'!OO35=7,"7 Tomme Brebis 500g",IF('Tableau (3)'!OO35=8,"8 Tomme Brebis 500g",IF('Tableau (3)'!OO35=9,"9 Tomme Brebis 500g",IF('Tableau (3)'!OO35=10,"10 Tomme Brebis 500g",IF('Tableau (3)'!OO35&gt;10,"!!!!!!!!!!!!!!","")))))))))))</f>
        <v/>
      </c>
      <c r="OM16" s="13" t="str">
        <f>IF('Tableau (3)'!OQ14=1,"1 Emmental 250g",IF('Tableau (3)'!OQ14=2,"2 Emmental 250g",IF('Tableau (3)'!OQ14=3,"3 Emmental 250g",IF('Tableau (3)'!OQ14=4,"4 Emmental 250g",IF('Tableau (3)'!OQ14=5,"5 Emmental 250g",IF('Tableau (3)'!OQ14=6,"6 Emmental 250g",IF('Tableau (3)'!OQ14=7,"7 Emmental 250g",IF('Tableau (3)'!OQ14=8,"8 Emmental 250g",IF('Tableau (3)'!OQ14=9,"9 Emmental 250g",IF('Tableau (3)'!OQ14=10,"10 Emmental 250g",IF('Tableau (3)'!OQ14&gt;10,"!!!!!!!!!!!!!!","")))))))))))</f>
        <v/>
      </c>
      <c r="ON16" s="14" t="str">
        <f>IF('Tableau (3)'!OQ35=1,"1 Tomme Brebis 500g",IF('Tableau (3)'!OQ35=2,"2 Tomme Brebis 500g",IF('Tableau (3)'!OQ35=3,"3 Tomme Brebis 500g",IF('Tableau (3)'!OQ35=4,"4 Tomme Brebis 500g",IF('Tableau (3)'!OQ35=5,"5 Tomme Brebis 500g",IF('Tableau (3)'!OQ35=6,"6 Tomme Brebis 500g",IF('Tableau (3)'!OQ35=7,"7 Tomme Brebis 500g",IF('Tableau (3)'!OQ35=8,"8 Tomme Brebis 500g",IF('Tableau (3)'!OQ35=9,"9 Tomme Brebis 500g",IF('Tableau (3)'!OQ35=10,"10 Tomme Brebis 500g",IF('Tableau (3)'!OQ35&gt;10,"!!!!!!!!!!!!!!","")))))))))))</f>
        <v/>
      </c>
      <c r="OO16" s="13" t="str">
        <f>IF('Tableau (3)'!OS14=1,"1 Emmental 250g",IF('Tableau (3)'!OS14=2,"2 Emmental 250g",IF('Tableau (3)'!OS14=3,"3 Emmental 250g",IF('Tableau (3)'!OS14=4,"4 Emmental 250g",IF('Tableau (3)'!OS14=5,"5 Emmental 250g",IF('Tableau (3)'!OS14=6,"6 Emmental 250g",IF('Tableau (3)'!OS14=7,"7 Emmental 250g",IF('Tableau (3)'!OS14=8,"8 Emmental 250g",IF('Tableau (3)'!OS14=9,"9 Emmental 250g",IF('Tableau (3)'!OS14=10,"10 Emmental 250g",IF('Tableau (3)'!OS14&gt;10,"!!!!!!!!!!!!!!","")))))))))))</f>
        <v/>
      </c>
      <c r="OP16" s="14" t="str">
        <f>IF('Tableau (3)'!OS35=1,"1 Tomme Brebis 500g",IF('Tableau (3)'!OS35=2,"2 Tomme Brebis 500g",IF('Tableau (3)'!OS35=3,"3 Tomme Brebis 500g",IF('Tableau (3)'!OS35=4,"4 Tomme Brebis 500g",IF('Tableau (3)'!OS35=5,"5 Tomme Brebis 500g",IF('Tableau (3)'!OS35=6,"6 Tomme Brebis 500g",IF('Tableau (3)'!OS35=7,"7 Tomme Brebis 500g",IF('Tableau (3)'!OS35=8,"8 Tomme Brebis 500g",IF('Tableau (3)'!OS35=9,"9 Tomme Brebis 500g",IF('Tableau (3)'!OS35=10,"10 Tomme Brebis 500g",IF('Tableau (3)'!OS35&gt;10,"!!!!!!!!!!!!!!","")))))))))))</f>
        <v/>
      </c>
      <c r="OQ16" s="13" t="str">
        <f>IF('Tableau (3)'!OU14=1,"1 Emmental 250g",IF('Tableau (3)'!OU14=2,"2 Emmental 250g",IF('Tableau (3)'!OU14=3,"3 Emmental 250g",IF('Tableau (3)'!OU14=4,"4 Emmental 250g",IF('Tableau (3)'!OU14=5,"5 Emmental 250g",IF('Tableau (3)'!OU14=6,"6 Emmental 250g",IF('Tableau (3)'!OU14=7,"7 Emmental 250g",IF('Tableau (3)'!OU14=8,"8 Emmental 250g",IF('Tableau (3)'!OU14=9,"9 Emmental 250g",IF('Tableau (3)'!OU14=10,"10 Emmental 250g",IF('Tableau (3)'!OU14&gt;10,"!!!!!!!!!!!!!!","")))))))))))</f>
        <v/>
      </c>
      <c r="OR16" s="14" t="str">
        <f>IF('Tableau (3)'!OU35=1,"1 Tomme Brebis 500g",IF('Tableau (3)'!OU35=2,"2 Tomme Brebis 500g",IF('Tableau (3)'!OU35=3,"3 Tomme Brebis 500g",IF('Tableau (3)'!OU35=4,"4 Tomme Brebis 500g",IF('Tableau (3)'!OU35=5,"5 Tomme Brebis 500g",IF('Tableau (3)'!OU35=6,"6 Tomme Brebis 500g",IF('Tableau (3)'!OU35=7,"7 Tomme Brebis 500g",IF('Tableau (3)'!OU35=8,"8 Tomme Brebis 500g",IF('Tableau (3)'!OU35=9,"9 Tomme Brebis 500g",IF('Tableau (3)'!OU35=10,"10 Tomme Brebis 500g",IF('Tableau (3)'!OU35&gt;10,"!!!!!!!!!!!!!!","")))))))))))</f>
        <v/>
      </c>
      <c r="OS16" s="13" t="str">
        <f>IF('Tableau (3)'!OW14=1,"1 Emmental 250g",IF('Tableau (3)'!OW14=2,"2 Emmental 250g",IF('Tableau (3)'!OW14=3,"3 Emmental 250g",IF('Tableau (3)'!OW14=4,"4 Emmental 250g",IF('Tableau (3)'!OW14=5,"5 Emmental 250g",IF('Tableau (3)'!OW14=6,"6 Emmental 250g",IF('Tableau (3)'!OW14=7,"7 Emmental 250g",IF('Tableau (3)'!OW14=8,"8 Emmental 250g",IF('Tableau (3)'!OW14=9,"9 Emmental 250g",IF('Tableau (3)'!OW14=10,"10 Emmental 250g",IF('Tableau (3)'!OW14&gt;10,"!!!!!!!!!!!!!!","")))))))))))</f>
        <v/>
      </c>
      <c r="OT16" s="14" t="str">
        <f>IF('Tableau (3)'!OW35=1,"1 Tomme Brebis 500g",IF('Tableau (3)'!OW35=2,"2 Tomme Brebis 500g",IF('Tableau (3)'!OW35=3,"3 Tomme Brebis 500g",IF('Tableau (3)'!OW35=4,"4 Tomme Brebis 500g",IF('Tableau (3)'!OW35=5,"5 Tomme Brebis 500g",IF('Tableau (3)'!OW35=6,"6 Tomme Brebis 500g",IF('Tableau (3)'!OW35=7,"7 Tomme Brebis 500g",IF('Tableau (3)'!OW35=8,"8 Tomme Brebis 500g",IF('Tableau (3)'!OW35=9,"9 Tomme Brebis 500g",IF('Tableau (3)'!OW35=10,"10 Tomme Brebis 500g",IF('Tableau (3)'!OW35&gt;10,"!!!!!!!!!!!!!!","")))))))))))</f>
        <v/>
      </c>
      <c r="OU16" s="13" t="str">
        <f>IF('Tableau (3)'!OY14=1,"1 Emmental 250g",IF('Tableau (3)'!OY14=2,"2 Emmental 250g",IF('Tableau (3)'!OY14=3,"3 Emmental 250g",IF('Tableau (3)'!OY14=4,"4 Emmental 250g",IF('Tableau (3)'!OY14=5,"5 Emmental 250g",IF('Tableau (3)'!OY14=6,"6 Emmental 250g",IF('Tableau (3)'!OY14=7,"7 Emmental 250g",IF('Tableau (3)'!OY14=8,"8 Emmental 250g",IF('Tableau (3)'!OY14=9,"9 Emmental 250g",IF('Tableau (3)'!OY14=10,"10 Emmental 250g",IF('Tableau (3)'!OY14&gt;10,"!!!!!!!!!!!!!!","")))))))))))</f>
        <v/>
      </c>
      <c r="OV16" s="14" t="str">
        <f>IF('Tableau (3)'!OY35=1,"1 Tomme Brebis 500g",IF('Tableau (3)'!OY35=2,"2 Tomme Brebis 500g",IF('Tableau (3)'!OY35=3,"3 Tomme Brebis 500g",IF('Tableau (3)'!OY35=4,"4 Tomme Brebis 500g",IF('Tableau (3)'!OY35=5,"5 Tomme Brebis 500g",IF('Tableau (3)'!OY35=6,"6 Tomme Brebis 500g",IF('Tableau (3)'!OY35=7,"7 Tomme Brebis 500g",IF('Tableau (3)'!OY35=8,"8 Tomme Brebis 500g",IF('Tableau (3)'!OY35=9,"9 Tomme Brebis 500g",IF('Tableau (3)'!OY35=10,"10 Tomme Brebis 500g",IF('Tableau (3)'!OY35&gt;10,"!!!!!!!!!!!!!!","")))))))))))</f>
        <v/>
      </c>
      <c r="OW16" s="13" t="str">
        <f>IF('Tableau (3)'!PA14=1,"1 Emmental 250g",IF('Tableau (3)'!PA14=2,"2 Emmental 250g",IF('Tableau (3)'!PA14=3,"3 Emmental 250g",IF('Tableau (3)'!PA14=4,"4 Emmental 250g",IF('Tableau (3)'!PA14=5,"5 Emmental 250g",IF('Tableau (3)'!PA14=6,"6 Emmental 250g",IF('Tableau (3)'!PA14=7,"7 Emmental 250g",IF('Tableau (3)'!PA14=8,"8 Emmental 250g",IF('Tableau (3)'!PA14=9,"9 Emmental 250g",IF('Tableau (3)'!PA14=10,"10 Emmental 250g",IF('Tableau (3)'!PA14&gt;10,"!!!!!!!!!!!!!!","")))))))))))</f>
        <v/>
      </c>
      <c r="OX16" s="14" t="str">
        <f>IF('Tableau (3)'!PA35=1,"1 Tomme Brebis 500g",IF('Tableau (3)'!PA35=2,"2 Tomme Brebis 500g",IF('Tableau (3)'!PA35=3,"3 Tomme Brebis 500g",IF('Tableau (3)'!PA35=4,"4 Tomme Brebis 500g",IF('Tableau (3)'!PA35=5,"5 Tomme Brebis 500g",IF('Tableau (3)'!PA35=6,"6 Tomme Brebis 500g",IF('Tableau (3)'!PA35=7,"7 Tomme Brebis 500g",IF('Tableau (3)'!PA35=8,"8 Tomme Brebis 500g",IF('Tableau (3)'!PA35=9,"9 Tomme Brebis 500g",IF('Tableau (3)'!PA35=10,"10 Tomme Brebis 500g",IF('Tableau (3)'!PA35&gt;10,"!!!!!!!!!!!!!!","")))))))))))</f>
        <v/>
      </c>
      <c r="OY16" s="13" t="str">
        <f>IF('Tableau (3)'!PC14=1,"1 Emmental 250g",IF('Tableau (3)'!PC14=2,"2 Emmental 250g",IF('Tableau (3)'!PC14=3,"3 Emmental 250g",IF('Tableau (3)'!PC14=4,"4 Emmental 250g",IF('Tableau (3)'!PC14=5,"5 Emmental 250g",IF('Tableau (3)'!PC14=6,"6 Emmental 250g",IF('Tableau (3)'!PC14=7,"7 Emmental 250g",IF('Tableau (3)'!PC14=8,"8 Emmental 250g",IF('Tableau (3)'!PC14=9,"9 Emmental 250g",IF('Tableau (3)'!PC14=10,"10 Emmental 250g",IF('Tableau (3)'!PC14&gt;10,"!!!!!!!!!!!!!!","")))))))))))</f>
        <v/>
      </c>
      <c r="OZ16" s="14" t="str">
        <f>IF('Tableau (3)'!PC35=1,"1 Tomme Brebis 500g",IF('Tableau (3)'!PC35=2,"2 Tomme Brebis 500g",IF('Tableau (3)'!PC35=3,"3 Tomme Brebis 500g",IF('Tableau (3)'!PC35=4,"4 Tomme Brebis 500g",IF('Tableau (3)'!PC35=5,"5 Tomme Brebis 500g",IF('Tableau (3)'!PC35=6,"6 Tomme Brebis 500g",IF('Tableau (3)'!PC35=7,"7 Tomme Brebis 500g",IF('Tableau (3)'!PC35=8,"8 Tomme Brebis 500g",IF('Tableau (3)'!PC35=9,"9 Tomme Brebis 500g",IF('Tableau (3)'!PC35=10,"10 Tomme Brebis 500g",IF('Tableau (3)'!PC35&gt;10,"!!!!!!!!!!!!!!","")))))))))))</f>
        <v/>
      </c>
      <c r="PA16" s="13" t="str">
        <f>IF('Tableau (3)'!PE14=1,"1 Emmental 250g",IF('Tableau (3)'!PE14=2,"2 Emmental 250g",IF('Tableau (3)'!PE14=3,"3 Emmental 250g",IF('Tableau (3)'!PE14=4,"4 Emmental 250g",IF('Tableau (3)'!PE14=5,"5 Emmental 250g",IF('Tableau (3)'!PE14=6,"6 Emmental 250g",IF('Tableau (3)'!PE14=7,"7 Emmental 250g",IF('Tableau (3)'!PE14=8,"8 Emmental 250g",IF('Tableau (3)'!PE14=9,"9 Emmental 250g",IF('Tableau (3)'!PE14=10,"10 Emmental 250g",IF('Tableau (3)'!PE14&gt;10,"!!!!!!!!!!!!!!","")))))))))))</f>
        <v/>
      </c>
      <c r="PB16" s="14" t="str">
        <f>IF('Tableau (3)'!PE35=1,"1 Tomme Brebis 500g",IF('Tableau (3)'!PE35=2,"2 Tomme Brebis 500g",IF('Tableau (3)'!PE35=3,"3 Tomme Brebis 500g",IF('Tableau (3)'!PE35=4,"4 Tomme Brebis 500g",IF('Tableau (3)'!PE35=5,"5 Tomme Brebis 500g",IF('Tableau (3)'!PE35=6,"6 Tomme Brebis 500g",IF('Tableau (3)'!PE35=7,"7 Tomme Brebis 500g",IF('Tableau (3)'!PE35=8,"8 Tomme Brebis 500g",IF('Tableau (3)'!PE35=9,"9 Tomme Brebis 500g",IF('Tableau (3)'!PE35=10,"10 Tomme Brebis 500g",IF('Tableau (3)'!PE35&gt;10,"!!!!!!!!!!!!!!","")))))))))))</f>
        <v/>
      </c>
      <c r="PC16" s="13" t="str">
        <f>IF('Tableau (3)'!PG14=1,"1 Emmental 250g",IF('Tableau (3)'!PG14=2,"2 Emmental 250g",IF('Tableau (3)'!PG14=3,"3 Emmental 250g",IF('Tableau (3)'!PG14=4,"4 Emmental 250g",IF('Tableau (3)'!PG14=5,"5 Emmental 250g",IF('Tableau (3)'!PG14=6,"6 Emmental 250g",IF('Tableau (3)'!PG14=7,"7 Emmental 250g",IF('Tableau (3)'!PG14=8,"8 Emmental 250g",IF('Tableau (3)'!PG14=9,"9 Emmental 250g",IF('Tableau (3)'!PG14=10,"10 Emmental 250g",IF('Tableau (3)'!PG14&gt;10,"!!!!!!!!!!!!!!","")))))))))))</f>
        <v/>
      </c>
      <c r="PD16" s="14" t="str">
        <f>IF('Tableau (3)'!PG35=1,"1 Tomme Brebis 500g",IF('Tableau (3)'!PG35=2,"2 Tomme Brebis 500g",IF('Tableau (3)'!PG35=3,"3 Tomme Brebis 500g",IF('Tableau (3)'!PG35=4,"4 Tomme Brebis 500g",IF('Tableau (3)'!PG35=5,"5 Tomme Brebis 500g",IF('Tableau (3)'!PG35=6,"6 Tomme Brebis 500g",IF('Tableau (3)'!PG35=7,"7 Tomme Brebis 500g",IF('Tableau (3)'!PG35=8,"8 Tomme Brebis 500g",IF('Tableau (3)'!PG35=9,"9 Tomme Brebis 500g",IF('Tableau (3)'!PG35=10,"10 Tomme Brebis 500g",IF('Tableau (3)'!PG35&gt;10,"!!!!!!!!!!!!!!","")))))))))))</f>
        <v/>
      </c>
      <c r="PE16" s="13" t="str">
        <f>IF('Tableau (3)'!PI14=1,"1 Emmental 250g",IF('Tableau (3)'!PI14=2,"2 Emmental 250g",IF('Tableau (3)'!PI14=3,"3 Emmental 250g",IF('Tableau (3)'!PI14=4,"4 Emmental 250g",IF('Tableau (3)'!PI14=5,"5 Emmental 250g",IF('Tableau (3)'!PI14=6,"6 Emmental 250g",IF('Tableau (3)'!PI14=7,"7 Emmental 250g",IF('Tableau (3)'!PI14=8,"8 Emmental 250g",IF('Tableau (3)'!PI14=9,"9 Emmental 250g",IF('Tableau (3)'!PI14=10,"10 Emmental 250g",IF('Tableau (3)'!PI14&gt;10,"!!!!!!!!!!!!!!","")))))))))))</f>
        <v/>
      </c>
      <c r="PF16" s="14" t="str">
        <f>IF('Tableau (3)'!PI35=1,"1 Tomme Brebis 500g",IF('Tableau (3)'!PI35=2,"2 Tomme Brebis 500g",IF('Tableau (3)'!PI35=3,"3 Tomme Brebis 500g",IF('Tableau (3)'!PI35=4,"4 Tomme Brebis 500g",IF('Tableau (3)'!PI35=5,"5 Tomme Brebis 500g",IF('Tableau (3)'!PI35=6,"6 Tomme Brebis 500g",IF('Tableau (3)'!PI35=7,"7 Tomme Brebis 500g",IF('Tableau (3)'!PI35=8,"8 Tomme Brebis 500g",IF('Tableau (3)'!PI35=9,"9 Tomme Brebis 500g",IF('Tableau (3)'!PI35=10,"10 Tomme Brebis 500g",IF('Tableau (3)'!PI35&gt;10,"!!!!!!!!!!!!!!","")))))))))))</f>
        <v/>
      </c>
      <c r="PG16" s="13" t="str">
        <f>IF('Tableau (3)'!PK14=1,"1 Emmental 250g",IF('Tableau (3)'!PK14=2,"2 Emmental 250g",IF('Tableau (3)'!PK14=3,"3 Emmental 250g",IF('Tableau (3)'!PK14=4,"4 Emmental 250g",IF('Tableau (3)'!PK14=5,"5 Emmental 250g",IF('Tableau (3)'!PK14=6,"6 Emmental 250g",IF('Tableau (3)'!PK14=7,"7 Emmental 250g",IF('Tableau (3)'!PK14=8,"8 Emmental 250g",IF('Tableau (3)'!PK14=9,"9 Emmental 250g",IF('Tableau (3)'!PK14=10,"10 Emmental 250g",IF('Tableau (3)'!PK14&gt;10,"!!!!!!!!!!!!!!","")))))))))))</f>
        <v/>
      </c>
      <c r="PH16" s="14" t="str">
        <f>IF('Tableau (3)'!PK35=1,"1 Tomme Brebis 500g",IF('Tableau (3)'!PK35=2,"2 Tomme Brebis 500g",IF('Tableau (3)'!PK35=3,"3 Tomme Brebis 500g",IF('Tableau (3)'!PK35=4,"4 Tomme Brebis 500g",IF('Tableau (3)'!PK35=5,"5 Tomme Brebis 500g",IF('Tableau (3)'!PK35=6,"6 Tomme Brebis 500g",IF('Tableau (3)'!PK35=7,"7 Tomme Brebis 500g",IF('Tableau (3)'!PK35=8,"8 Tomme Brebis 500g",IF('Tableau (3)'!PK35=9,"9 Tomme Brebis 500g",IF('Tableau (3)'!PK35=10,"10 Tomme Brebis 500g",IF('Tableau (3)'!PK35&gt;10,"!!!!!!!!!!!!!!","")))))))))))</f>
        <v/>
      </c>
      <c r="PI16" s="13" t="str">
        <f>IF('Tableau (3)'!PM14=1,"1 Emmental 250g",IF('Tableau (3)'!PM14=2,"2 Emmental 250g",IF('Tableau (3)'!PM14=3,"3 Emmental 250g",IF('Tableau (3)'!PM14=4,"4 Emmental 250g",IF('Tableau (3)'!PM14=5,"5 Emmental 250g",IF('Tableau (3)'!PM14=6,"6 Emmental 250g",IF('Tableau (3)'!PM14=7,"7 Emmental 250g",IF('Tableau (3)'!PM14=8,"8 Emmental 250g",IF('Tableau (3)'!PM14=9,"9 Emmental 250g",IF('Tableau (3)'!PM14=10,"10 Emmental 250g",IF('Tableau (3)'!PM14&gt;10,"!!!!!!!!!!!!!!","")))))))))))</f>
        <v/>
      </c>
      <c r="PJ16" s="14" t="str">
        <f>IF('Tableau (3)'!PM35=1,"1 Tomme Brebis 500g",IF('Tableau (3)'!PM35=2,"2 Tomme Brebis 500g",IF('Tableau (3)'!PM35=3,"3 Tomme Brebis 500g",IF('Tableau (3)'!PM35=4,"4 Tomme Brebis 500g",IF('Tableau (3)'!PM35=5,"5 Tomme Brebis 500g",IF('Tableau (3)'!PM35=6,"6 Tomme Brebis 500g",IF('Tableau (3)'!PM35=7,"7 Tomme Brebis 500g",IF('Tableau (3)'!PM35=8,"8 Tomme Brebis 500g",IF('Tableau (3)'!PM35=9,"9 Tomme Brebis 500g",IF('Tableau (3)'!PM35=10,"10 Tomme Brebis 500g",IF('Tableau (3)'!PM35&gt;10,"!!!!!!!!!!!!!!","")))))))))))</f>
        <v/>
      </c>
      <c r="PK16" s="13" t="str">
        <f>IF('Tableau (3)'!PO14=1,"1 Emmental 250g",IF('Tableau (3)'!PO14=2,"2 Emmental 250g",IF('Tableau (3)'!PO14=3,"3 Emmental 250g",IF('Tableau (3)'!PO14=4,"4 Emmental 250g",IF('Tableau (3)'!PO14=5,"5 Emmental 250g",IF('Tableau (3)'!PO14=6,"6 Emmental 250g",IF('Tableau (3)'!PO14=7,"7 Emmental 250g",IF('Tableau (3)'!PO14=8,"8 Emmental 250g",IF('Tableau (3)'!PO14=9,"9 Emmental 250g",IF('Tableau (3)'!PO14=10,"10 Emmental 250g",IF('Tableau (3)'!PO14&gt;10,"!!!!!!!!!!!!!!","")))))))))))</f>
        <v/>
      </c>
      <c r="PL16" s="14" t="str">
        <f>IF('Tableau (3)'!PO35=1,"1 Tomme Brebis 500g",IF('Tableau (3)'!PO35=2,"2 Tomme Brebis 500g",IF('Tableau (3)'!PO35=3,"3 Tomme Brebis 500g",IF('Tableau (3)'!PO35=4,"4 Tomme Brebis 500g",IF('Tableau (3)'!PO35=5,"5 Tomme Brebis 500g",IF('Tableau (3)'!PO35=6,"6 Tomme Brebis 500g",IF('Tableau (3)'!PO35=7,"7 Tomme Brebis 500g",IF('Tableau (3)'!PO35=8,"8 Tomme Brebis 500g",IF('Tableau (3)'!PO35=9,"9 Tomme Brebis 500g",IF('Tableau (3)'!PO35=10,"10 Tomme Brebis 500g",IF('Tableau (3)'!PO35&gt;10,"!!!!!!!!!!!!!!","")))))))))))</f>
        <v/>
      </c>
      <c r="PM16" s="13" t="str">
        <f>IF('Tableau (3)'!PQ14=1,"1 Emmental 250g",IF('Tableau (3)'!PQ14=2,"2 Emmental 250g",IF('Tableau (3)'!PQ14=3,"3 Emmental 250g",IF('Tableau (3)'!PQ14=4,"4 Emmental 250g",IF('Tableau (3)'!PQ14=5,"5 Emmental 250g",IF('Tableau (3)'!PQ14=6,"6 Emmental 250g",IF('Tableau (3)'!PQ14=7,"7 Emmental 250g",IF('Tableau (3)'!PQ14=8,"8 Emmental 250g",IF('Tableau (3)'!PQ14=9,"9 Emmental 250g",IF('Tableau (3)'!PQ14=10,"10 Emmental 250g",IF('Tableau (3)'!PQ14&gt;10,"!!!!!!!!!!!!!!","")))))))))))</f>
        <v/>
      </c>
      <c r="PN16" s="14" t="str">
        <f>IF('Tableau (3)'!PQ35=1,"1 Tomme Brebis 500g",IF('Tableau (3)'!PQ35=2,"2 Tomme Brebis 500g",IF('Tableau (3)'!PQ35=3,"3 Tomme Brebis 500g",IF('Tableau (3)'!PQ35=4,"4 Tomme Brebis 500g",IF('Tableau (3)'!PQ35=5,"5 Tomme Brebis 500g",IF('Tableau (3)'!PQ35=6,"6 Tomme Brebis 500g",IF('Tableau (3)'!PQ35=7,"7 Tomme Brebis 500g",IF('Tableau (3)'!PQ35=8,"8 Tomme Brebis 500g",IF('Tableau (3)'!PQ35=9,"9 Tomme Brebis 500g",IF('Tableau (3)'!PQ35=10,"10 Tomme Brebis 500g",IF('Tableau (3)'!PQ35&gt;10,"!!!!!!!!!!!!!!","")))))))))))</f>
        <v/>
      </c>
      <c r="PO16" s="13" t="str">
        <f>IF('Tableau (3)'!PS14=1,"1 Emmental 250g",IF('Tableau (3)'!PS14=2,"2 Emmental 250g",IF('Tableau (3)'!PS14=3,"3 Emmental 250g",IF('Tableau (3)'!PS14=4,"4 Emmental 250g",IF('Tableau (3)'!PS14=5,"5 Emmental 250g",IF('Tableau (3)'!PS14=6,"6 Emmental 250g",IF('Tableau (3)'!PS14=7,"7 Emmental 250g",IF('Tableau (3)'!PS14=8,"8 Emmental 250g",IF('Tableau (3)'!PS14=9,"9 Emmental 250g",IF('Tableau (3)'!PS14=10,"10 Emmental 250g",IF('Tableau (3)'!PS14&gt;10,"!!!!!!!!!!!!!!","")))))))))))</f>
        <v/>
      </c>
      <c r="PP16" s="14" t="str">
        <f>IF('Tableau (3)'!PS35=1,"1 Tomme Brebis 500g",IF('Tableau (3)'!PS35=2,"2 Tomme Brebis 500g",IF('Tableau (3)'!PS35=3,"3 Tomme Brebis 500g",IF('Tableau (3)'!PS35=4,"4 Tomme Brebis 500g",IF('Tableau (3)'!PS35=5,"5 Tomme Brebis 500g",IF('Tableau (3)'!PS35=6,"6 Tomme Brebis 500g",IF('Tableau (3)'!PS35=7,"7 Tomme Brebis 500g",IF('Tableau (3)'!PS35=8,"8 Tomme Brebis 500g",IF('Tableau (3)'!PS35=9,"9 Tomme Brebis 500g",IF('Tableau (3)'!PS35=10,"10 Tomme Brebis 500g",IF('Tableau (3)'!PS35&gt;10,"!!!!!!!!!!!!!!","")))))))))))</f>
        <v/>
      </c>
      <c r="PQ16" s="13" t="str">
        <f>IF('Tableau (3)'!PU14=1,"1 Emmental 250g",IF('Tableau (3)'!PU14=2,"2 Emmental 250g",IF('Tableau (3)'!PU14=3,"3 Emmental 250g",IF('Tableau (3)'!PU14=4,"4 Emmental 250g",IF('Tableau (3)'!PU14=5,"5 Emmental 250g",IF('Tableau (3)'!PU14=6,"6 Emmental 250g",IF('Tableau (3)'!PU14=7,"7 Emmental 250g",IF('Tableau (3)'!PU14=8,"8 Emmental 250g",IF('Tableau (3)'!PU14=9,"9 Emmental 250g",IF('Tableau (3)'!PU14=10,"10 Emmental 250g",IF('Tableau (3)'!PU14&gt;10,"!!!!!!!!!!!!!!","")))))))))))</f>
        <v/>
      </c>
      <c r="PR16" s="14" t="str">
        <f>IF('Tableau (3)'!PU35=1,"1 Tomme Brebis 500g",IF('Tableau (3)'!PU35=2,"2 Tomme Brebis 500g",IF('Tableau (3)'!PU35=3,"3 Tomme Brebis 500g",IF('Tableau (3)'!PU35=4,"4 Tomme Brebis 500g",IF('Tableau (3)'!PU35=5,"5 Tomme Brebis 500g",IF('Tableau (3)'!PU35=6,"6 Tomme Brebis 500g",IF('Tableau (3)'!PU35=7,"7 Tomme Brebis 500g",IF('Tableau (3)'!PU35=8,"8 Tomme Brebis 500g",IF('Tableau (3)'!PU35=9,"9 Tomme Brebis 500g",IF('Tableau (3)'!PU35=10,"10 Tomme Brebis 500g",IF('Tableau (3)'!PU35&gt;10,"!!!!!!!!!!!!!!","")))))))))))</f>
        <v/>
      </c>
      <c r="PS16" s="13" t="str">
        <f>IF('Tableau (3)'!PW14=1,"1 Emmental 250g",IF('Tableau (3)'!PW14=2,"2 Emmental 250g",IF('Tableau (3)'!PW14=3,"3 Emmental 250g",IF('Tableau (3)'!PW14=4,"4 Emmental 250g",IF('Tableau (3)'!PW14=5,"5 Emmental 250g",IF('Tableau (3)'!PW14=6,"6 Emmental 250g",IF('Tableau (3)'!PW14=7,"7 Emmental 250g",IF('Tableau (3)'!PW14=8,"8 Emmental 250g",IF('Tableau (3)'!PW14=9,"9 Emmental 250g",IF('Tableau (3)'!PW14=10,"10 Emmental 250g",IF('Tableau (3)'!PW14&gt;10,"!!!!!!!!!!!!!!","")))))))))))</f>
        <v/>
      </c>
      <c r="PT16" s="14" t="str">
        <f>IF('Tableau (3)'!PW35=1,"1 Tomme Brebis 500g",IF('Tableau (3)'!PW35=2,"2 Tomme Brebis 500g",IF('Tableau (3)'!PW35=3,"3 Tomme Brebis 500g",IF('Tableau (3)'!PW35=4,"4 Tomme Brebis 500g",IF('Tableau (3)'!PW35=5,"5 Tomme Brebis 500g",IF('Tableau (3)'!PW35=6,"6 Tomme Brebis 500g",IF('Tableau (3)'!PW35=7,"7 Tomme Brebis 500g",IF('Tableau (3)'!PW35=8,"8 Tomme Brebis 500g",IF('Tableau (3)'!PW35=9,"9 Tomme Brebis 500g",IF('Tableau (3)'!PW35=10,"10 Tomme Brebis 500g",IF('Tableau (3)'!PW35&gt;10,"!!!!!!!!!!!!!!","")))))))))))</f>
        <v/>
      </c>
      <c r="PU16" s="13" t="str">
        <f>IF('Tableau (3)'!PY14=1,"1 Emmental 250g",IF('Tableau (3)'!PY14=2,"2 Emmental 250g",IF('Tableau (3)'!PY14=3,"3 Emmental 250g",IF('Tableau (3)'!PY14=4,"4 Emmental 250g",IF('Tableau (3)'!PY14=5,"5 Emmental 250g",IF('Tableau (3)'!PY14=6,"6 Emmental 250g",IF('Tableau (3)'!PY14=7,"7 Emmental 250g",IF('Tableau (3)'!PY14=8,"8 Emmental 250g",IF('Tableau (3)'!PY14=9,"9 Emmental 250g",IF('Tableau (3)'!PY14=10,"10 Emmental 250g",IF('Tableau (3)'!PY14&gt;10,"!!!!!!!!!!!!!!","")))))))))))</f>
        <v/>
      </c>
      <c r="PV16" s="14" t="str">
        <f>IF('Tableau (3)'!PY35=1,"1 Tomme Brebis 500g",IF('Tableau (3)'!PY35=2,"2 Tomme Brebis 500g",IF('Tableau (3)'!PY35=3,"3 Tomme Brebis 500g",IF('Tableau (3)'!PY35=4,"4 Tomme Brebis 500g",IF('Tableau (3)'!PY35=5,"5 Tomme Brebis 500g",IF('Tableau (3)'!PY35=6,"6 Tomme Brebis 500g",IF('Tableau (3)'!PY35=7,"7 Tomme Brebis 500g",IF('Tableau (3)'!PY35=8,"8 Tomme Brebis 500g",IF('Tableau (3)'!PY35=9,"9 Tomme Brebis 500g",IF('Tableau (3)'!PY35=10,"10 Tomme Brebis 500g",IF('Tableau (3)'!PY35&gt;10,"!!!!!!!!!!!!!!","")))))))))))</f>
        <v/>
      </c>
      <c r="PW16" s="13" t="str">
        <f>IF('Tableau (3)'!QA14=1,"1 Emmental 250g",IF('Tableau (3)'!QA14=2,"2 Emmental 250g",IF('Tableau (3)'!QA14=3,"3 Emmental 250g",IF('Tableau (3)'!QA14=4,"4 Emmental 250g",IF('Tableau (3)'!QA14=5,"5 Emmental 250g",IF('Tableau (3)'!QA14=6,"6 Emmental 250g",IF('Tableau (3)'!QA14=7,"7 Emmental 250g",IF('Tableau (3)'!QA14=8,"8 Emmental 250g",IF('Tableau (3)'!QA14=9,"9 Emmental 250g",IF('Tableau (3)'!QA14=10,"10 Emmental 250g",IF('Tableau (3)'!QA14&gt;10,"!!!!!!!!!!!!!!","")))))))))))</f>
        <v/>
      </c>
      <c r="PX16" s="14" t="str">
        <f>IF('Tableau (3)'!QA35=1,"1 Tomme Brebis 500g",IF('Tableau (3)'!QA35=2,"2 Tomme Brebis 500g",IF('Tableau (3)'!QA35=3,"3 Tomme Brebis 500g",IF('Tableau (3)'!QA35=4,"4 Tomme Brebis 500g",IF('Tableau (3)'!QA35=5,"5 Tomme Brebis 500g",IF('Tableau (3)'!QA35=6,"6 Tomme Brebis 500g",IF('Tableau (3)'!QA35=7,"7 Tomme Brebis 500g",IF('Tableau (3)'!QA35=8,"8 Tomme Brebis 500g",IF('Tableau (3)'!QA35=9,"9 Tomme Brebis 500g",IF('Tableau (3)'!QA35=10,"10 Tomme Brebis 500g",IF('Tableau (3)'!QA35&gt;10,"!!!!!!!!!!!!!!","")))))))))))</f>
        <v/>
      </c>
      <c r="PY16" s="13" t="str">
        <f>IF('Tableau (3)'!QC14=1,"1 Emmental 250g",IF('Tableau (3)'!QC14=2,"2 Emmental 250g",IF('Tableau (3)'!QC14=3,"3 Emmental 250g",IF('Tableau (3)'!QC14=4,"4 Emmental 250g",IF('Tableau (3)'!QC14=5,"5 Emmental 250g",IF('Tableau (3)'!QC14=6,"6 Emmental 250g",IF('Tableau (3)'!QC14=7,"7 Emmental 250g",IF('Tableau (3)'!QC14=8,"8 Emmental 250g",IF('Tableau (3)'!QC14=9,"9 Emmental 250g",IF('Tableau (3)'!QC14=10,"10 Emmental 250g",IF('Tableau (3)'!QC14&gt;10,"!!!!!!!!!!!!!!","")))))))))))</f>
        <v/>
      </c>
      <c r="PZ16" s="14" t="str">
        <f>IF('Tableau (3)'!QC35=1,"1 Tomme Brebis 500g",IF('Tableau (3)'!QC35=2,"2 Tomme Brebis 500g",IF('Tableau (3)'!QC35=3,"3 Tomme Brebis 500g",IF('Tableau (3)'!QC35=4,"4 Tomme Brebis 500g",IF('Tableau (3)'!QC35=5,"5 Tomme Brebis 500g",IF('Tableau (3)'!QC35=6,"6 Tomme Brebis 500g",IF('Tableau (3)'!QC35=7,"7 Tomme Brebis 500g",IF('Tableau (3)'!QC35=8,"8 Tomme Brebis 500g",IF('Tableau (3)'!QC35=9,"9 Tomme Brebis 500g",IF('Tableau (3)'!QC35=10,"10 Tomme Brebis 500g",IF('Tableau (3)'!QC35&gt;10,"!!!!!!!!!!!!!!","")))))))))))</f>
        <v/>
      </c>
      <c r="QA16" s="13" t="str">
        <f>IF('Tableau (3)'!QE14=1,"1 Emmental 250g",IF('Tableau (3)'!QE14=2,"2 Emmental 250g",IF('Tableau (3)'!QE14=3,"3 Emmental 250g",IF('Tableau (3)'!QE14=4,"4 Emmental 250g",IF('Tableau (3)'!QE14=5,"5 Emmental 250g",IF('Tableau (3)'!QE14=6,"6 Emmental 250g",IF('Tableau (3)'!QE14=7,"7 Emmental 250g",IF('Tableau (3)'!QE14=8,"8 Emmental 250g",IF('Tableau (3)'!QE14=9,"9 Emmental 250g",IF('Tableau (3)'!QE14=10,"10 Emmental 250g",IF('Tableau (3)'!QE14&gt;10,"!!!!!!!!!!!!!!","")))))))))))</f>
        <v/>
      </c>
      <c r="QB16" s="14" t="str">
        <f>IF('Tableau (3)'!QE35=1,"1 Tomme Brebis 500g",IF('Tableau (3)'!QE35=2,"2 Tomme Brebis 500g",IF('Tableau (3)'!QE35=3,"3 Tomme Brebis 500g",IF('Tableau (3)'!QE35=4,"4 Tomme Brebis 500g",IF('Tableau (3)'!QE35=5,"5 Tomme Brebis 500g",IF('Tableau (3)'!QE35=6,"6 Tomme Brebis 500g",IF('Tableau (3)'!QE35=7,"7 Tomme Brebis 500g",IF('Tableau (3)'!QE35=8,"8 Tomme Brebis 500g",IF('Tableau (3)'!QE35=9,"9 Tomme Brebis 500g",IF('Tableau (3)'!QE35=10,"10 Tomme Brebis 500g",IF('Tableau (3)'!QE35&gt;10,"!!!!!!!!!!!!!!","")))))))))))</f>
        <v/>
      </c>
      <c r="QC16" s="13" t="str">
        <f>IF('Tableau (3)'!QG14=1,"1 Emmental 250g",IF('Tableau (3)'!QG14=2,"2 Emmental 250g",IF('Tableau (3)'!QG14=3,"3 Emmental 250g",IF('Tableau (3)'!QG14=4,"4 Emmental 250g",IF('Tableau (3)'!QG14=5,"5 Emmental 250g",IF('Tableau (3)'!QG14=6,"6 Emmental 250g",IF('Tableau (3)'!QG14=7,"7 Emmental 250g",IF('Tableau (3)'!QG14=8,"8 Emmental 250g",IF('Tableau (3)'!QG14=9,"9 Emmental 250g",IF('Tableau (3)'!QG14=10,"10 Emmental 250g",IF('Tableau (3)'!QG14&gt;10,"!!!!!!!!!!!!!!","")))))))))))</f>
        <v/>
      </c>
      <c r="QD16" s="14" t="str">
        <f>IF('Tableau (3)'!QG35=1,"1 Tomme Brebis 500g",IF('Tableau (3)'!QG35=2,"2 Tomme Brebis 500g",IF('Tableau (3)'!QG35=3,"3 Tomme Brebis 500g",IF('Tableau (3)'!QG35=4,"4 Tomme Brebis 500g",IF('Tableau (3)'!QG35=5,"5 Tomme Brebis 500g",IF('Tableau (3)'!QG35=6,"6 Tomme Brebis 500g",IF('Tableau (3)'!QG35=7,"7 Tomme Brebis 500g",IF('Tableau (3)'!QG35=8,"8 Tomme Brebis 500g",IF('Tableau (3)'!QG35=9,"9 Tomme Brebis 500g",IF('Tableau (3)'!QG35=10,"10 Tomme Brebis 500g",IF('Tableau (3)'!QG35&gt;10,"!!!!!!!!!!!!!!","")))))))))))</f>
        <v/>
      </c>
      <c r="QE16" s="13" t="str">
        <f>IF('Tableau (3)'!QI14=1,"1 Emmental 250g",IF('Tableau (3)'!QI14=2,"2 Emmental 250g",IF('Tableau (3)'!QI14=3,"3 Emmental 250g",IF('Tableau (3)'!QI14=4,"4 Emmental 250g",IF('Tableau (3)'!QI14=5,"5 Emmental 250g",IF('Tableau (3)'!QI14=6,"6 Emmental 250g",IF('Tableau (3)'!QI14=7,"7 Emmental 250g",IF('Tableau (3)'!QI14=8,"8 Emmental 250g",IF('Tableau (3)'!QI14=9,"9 Emmental 250g",IF('Tableau (3)'!QI14=10,"10 Emmental 250g",IF('Tableau (3)'!QI14&gt;10,"!!!!!!!!!!!!!!","")))))))))))</f>
        <v/>
      </c>
      <c r="QF16" s="14" t="str">
        <f>IF('Tableau (3)'!QI35=1,"1 Tomme Brebis 500g",IF('Tableau (3)'!QI35=2,"2 Tomme Brebis 500g",IF('Tableau (3)'!QI35=3,"3 Tomme Brebis 500g",IF('Tableau (3)'!QI35=4,"4 Tomme Brebis 500g",IF('Tableau (3)'!QI35=5,"5 Tomme Brebis 500g",IF('Tableau (3)'!QI35=6,"6 Tomme Brebis 500g",IF('Tableau (3)'!QI35=7,"7 Tomme Brebis 500g",IF('Tableau (3)'!QI35=8,"8 Tomme Brebis 500g",IF('Tableau (3)'!QI35=9,"9 Tomme Brebis 500g",IF('Tableau (3)'!QI35=10,"10 Tomme Brebis 500g",IF('Tableau (3)'!QI35&gt;10,"!!!!!!!!!!!!!!","")))))))))))</f>
        <v/>
      </c>
      <c r="QG16" s="13" t="str">
        <f>IF('Tableau (3)'!QK14=1,"1 Emmental 250g",IF('Tableau (3)'!QK14=2,"2 Emmental 250g",IF('Tableau (3)'!QK14=3,"3 Emmental 250g",IF('Tableau (3)'!QK14=4,"4 Emmental 250g",IF('Tableau (3)'!QK14=5,"5 Emmental 250g",IF('Tableau (3)'!QK14=6,"6 Emmental 250g",IF('Tableau (3)'!QK14=7,"7 Emmental 250g",IF('Tableau (3)'!QK14=8,"8 Emmental 250g",IF('Tableau (3)'!QK14=9,"9 Emmental 250g",IF('Tableau (3)'!QK14=10,"10 Emmental 250g",IF('Tableau (3)'!QK14&gt;10,"!!!!!!!!!!!!!!","")))))))))))</f>
        <v/>
      </c>
      <c r="QH16" s="14" t="str">
        <f>IF('Tableau (3)'!QK35=1,"1 Tomme Brebis 500g",IF('Tableau (3)'!QK35=2,"2 Tomme Brebis 500g",IF('Tableau (3)'!QK35=3,"3 Tomme Brebis 500g",IF('Tableau (3)'!QK35=4,"4 Tomme Brebis 500g",IF('Tableau (3)'!QK35=5,"5 Tomme Brebis 500g",IF('Tableau (3)'!QK35=6,"6 Tomme Brebis 500g",IF('Tableau (3)'!QK35=7,"7 Tomme Brebis 500g",IF('Tableau (3)'!QK35=8,"8 Tomme Brebis 500g",IF('Tableau (3)'!QK35=9,"9 Tomme Brebis 500g",IF('Tableau (3)'!QK35=10,"10 Tomme Brebis 500g",IF('Tableau (3)'!QK35&gt;10,"!!!!!!!!!!!!!!","")))))))))))</f>
        <v/>
      </c>
      <c r="QI16" s="13" t="str">
        <f>IF('Tableau (3)'!QM14=1,"1 Emmental 250g",IF('Tableau (3)'!QM14=2,"2 Emmental 250g",IF('Tableau (3)'!QM14=3,"3 Emmental 250g",IF('Tableau (3)'!QM14=4,"4 Emmental 250g",IF('Tableau (3)'!QM14=5,"5 Emmental 250g",IF('Tableau (3)'!QM14=6,"6 Emmental 250g",IF('Tableau (3)'!QM14=7,"7 Emmental 250g",IF('Tableau (3)'!QM14=8,"8 Emmental 250g",IF('Tableau (3)'!QM14=9,"9 Emmental 250g",IF('Tableau (3)'!QM14=10,"10 Emmental 250g",IF('Tableau (3)'!QM14&gt;10,"!!!!!!!!!!!!!!","")))))))))))</f>
        <v/>
      </c>
      <c r="QJ16" s="14" t="str">
        <f>IF('Tableau (3)'!QM35=1,"1 Tomme Brebis 500g",IF('Tableau (3)'!QM35=2,"2 Tomme Brebis 500g",IF('Tableau (3)'!QM35=3,"3 Tomme Brebis 500g",IF('Tableau (3)'!QM35=4,"4 Tomme Brebis 500g",IF('Tableau (3)'!QM35=5,"5 Tomme Brebis 500g",IF('Tableau (3)'!QM35=6,"6 Tomme Brebis 500g",IF('Tableau (3)'!QM35=7,"7 Tomme Brebis 500g",IF('Tableau (3)'!QM35=8,"8 Tomme Brebis 500g",IF('Tableau (3)'!QM35=9,"9 Tomme Brebis 500g",IF('Tableau (3)'!QM35=10,"10 Tomme Brebis 500g",IF('Tableau (3)'!QM35&gt;10,"!!!!!!!!!!!!!!","")))))))))))</f>
        <v/>
      </c>
      <c r="QK16" s="13" t="str">
        <f>IF('Tableau (3)'!QO14=1,"1 Emmental 250g",IF('Tableau (3)'!QO14=2,"2 Emmental 250g",IF('Tableau (3)'!QO14=3,"3 Emmental 250g",IF('Tableau (3)'!QO14=4,"4 Emmental 250g",IF('Tableau (3)'!QO14=5,"5 Emmental 250g",IF('Tableau (3)'!QO14=6,"6 Emmental 250g",IF('Tableau (3)'!QO14=7,"7 Emmental 250g",IF('Tableau (3)'!QO14=8,"8 Emmental 250g",IF('Tableau (3)'!QO14=9,"9 Emmental 250g",IF('Tableau (3)'!QO14=10,"10 Emmental 250g",IF('Tableau (3)'!QO14&gt;10,"!!!!!!!!!!!!!!","")))))))))))</f>
        <v/>
      </c>
      <c r="QL16" s="14" t="str">
        <f>IF('Tableau (3)'!QO35=1,"1 Tomme Brebis 500g",IF('Tableau (3)'!QO35=2,"2 Tomme Brebis 500g",IF('Tableau (3)'!QO35=3,"3 Tomme Brebis 500g",IF('Tableau (3)'!QO35=4,"4 Tomme Brebis 500g",IF('Tableau (3)'!QO35=5,"5 Tomme Brebis 500g",IF('Tableau (3)'!QO35=6,"6 Tomme Brebis 500g",IF('Tableau (3)'!QO35=7,"7 Tomme Brebis 500g",IF('Tableau (3)'!QO35=8,"8 Tomme Brebis 500g",IF('Tableau (3)'!QO35=9,"9 Tomme Brebis 500g",IF('Tableau (3)'!QO35=10,"10 Tomme Brebis 500g",IF('Tableau (3)'!QO35&gt;10,"!!!!!!!!!!!!!!","")))))))))))</f>
        <v/>
      </c>
      <c r="QM16" s="13" t="str">
        <f>IF('Tableau (3)'!QQ14=1,"1 Emmental 250g",IF('Tableau (3)'!QQ14=2,"2 Emmental 250g",IF('Tableau (3)'!QQ14=3,"3 Emmental 250g",IF('Tableau (3)'!QQ14=4,"4 Emmental 250g",IF('Tableau (3)'!QQ14=5,"5 Emmental 250g",IF('Tableau (3)'!QQ14=6,"6 Emmental 250g",IF('Tableau (3)'!QQ14=7,"7 Emmental 250g",IF('Tableau (3)'!QQ14=8,"8 Emmental 250g",IF('Tableau (3)'!QQ14=9,"9 Emmental 250g",IF('Tableau (3)'!QQ14=10,"10 Emmental 250g",IF('Tableau (3)'!QQ14&gt;10,"!!!!!!!!!!!!!!","")))))))))))</f>
        <v/>
      </c>
      <c r="QN16" s="14" t="str">
        <f>IF('Tableau (3)'!QQ35=1,"1 Tomme Brebis 500g",IF('Tableau (3)'!QQ35=2,"2 Tomme Brebis 500g",IF('Tableau (3)'!QQ35=3,"3 Tomme Brebis 500g",IF('Tableau (3)'!QQ35=4,"4 Tomme Brebis 500g",IF('Tableau (3)'!QQ35=5,"5 Tomme Brebis 500g",IF('Tableau (3)'!QQ35=6,"6 Tomme Brebis 500g",IF('Tableau (3)'!QQ35=7,"7 Tomme Brebis 500g",IF('Tableau (3)'!QQ35=8,"8 Tomme Brebis 500g",IF('Tableau (3)'!QQ35=9,"9 Tomme Brebis 500g",IF('Tableau (3)'!QQ35=10,"10 Tomme Brebis 500g",IF('Tableau (3)'!QQ35&gt;10,"!!!!!!!!!!!!!!","")))))))))))</f>
        <v/>
      </c>
      <c r="QO16" s="13" t="str">
        <f>IF('Tableau (3)'!QS14=1,"1 Emmental 250g",IF('Tableau (3)'!QS14=2,"2 Emmental 250g",IF('Tableau (3)'!QS14=3,"3 Emmental 250g",IF('Tableau (3)'!QS14=4,"4 Emmental 250g",IF('Tableau (3)'!QS14=5,"5 Emmental 250g",IF('Tableau (3)'!QS14=6,"6 Emmental 250g",IF('Tableau (3)'!QS14=7,"7 Emmental 250g",IF('Tableau (3)'!QS14=8,"8 Emmental 250g",IF('Tableau (3)'!QS14=9,"9 Emmental 250g",IF('Tableau (3)'!QS14=10,"10 Emmental 250g",IF('Tableau (3)'!QS14&gt;10,"!!!!!!!!!!!!!!","")))))))))))</f>
        <v/>
      </c>
      <c r="QP16" s="14" t="str">
        <f>IF('Tableau (3)'!QS35=1,"1 Tomme Brebis 500g",IF('Tableau (3)'!QS35=2,"2 Tomme Brebis 500g",IF('Tableau (3)'!QS35=3,"3 Tomme Brebis 500g",IF('Tableau (3)'!QS35=4,"4 Tomme Brebis 500g",IF('Tableau (3)'!QS35=5,"5 Tomme Brebis 500g",IF('Tableau (3)'!QS35=6,"6 Tomme Brebis 500g",IF('Tableau (3)'!QS35=7,"7 Tomme Brebis 500g",IF('Tableau (3)'!QS35=8,"8 Tomme Brebis 500g",IF('Tableau (3)'!QS35=9,"9 Tomme Brebis 500g",IF('Tableau (3)'!QS35=10,"10 Tomme Brebis 500g",IF('Tableau (3)'!QS35&gt;10,"!!!!!!!!!!!!!!","")))))))))))</f>
        <v/>
      </c>
      <c r="QQ16" s="13" t="str">
        <f>IF('Tableau (3)'!QU14=1,"1 Emmental 250g",IF('Tableau (3)'!QU14=2,"2 Emmental 250g",IF('Tableau (3)'!QU14=3,"3 Emmental 250g",IF('Tableau (3)'!QU14=4,"4 Emmental 250g",IF('Tableau (3)'!QU14=5,"5 Emmental 250g",IF('Tableau (3)'!QU14=6,"6 Emmental 250g",IF('Tableau (3)'!QU14=7,"7 Emmental 250g",IF('Tableau (3)'!QU14=8,"8 Emmental 250g",IF('Tableau (3)'!QU14=9,"9 Emmental 250g",IF('Tableau (3)'!QU14=10,"10 Emmental 250g",IF('Tableau (3)'!QU14&gt;10,"!!!!!!!!!!!!!!","")))))))))))</f>
        <v/>
      </c>
      <c r="QR16" s="14" t="str">
        <f>IF('Tableau (3)'!QU35=1,"1 Tomme Brebis 500g",IF('Tableau (3)'!QU35=2,"2 Tomme Brebis 500g",IF('Tableau (3)'!QU35=3,"3 Tomme Brebis 500g",IF('Tableau (3)'!QU35=4,"4 Tomme Brebis 500g",IF('Tableau (3)'!QU35=5,"5 Tomme Brebis 500g",IF('Tableau (3)'!QU35=6,"6 Tomme Brebis 500g",IF('Tableau (3)'!QU35=7,"7 Tomme Brebis 500g",IF('Tableau (3)'!QU35=8,"8 Tomme Brebis 500g",IF('Tableau (3)'!QU35=9,"9 Tomme Brebis 500g",IF('Tableau (3)'!QU35=10,"10 Tomme Brebis 500g",IF('Tableau (3)'!QU35&gt;10,"!!!!!!!!!!!!!!","")))))))))))</f>
        <v/>
      </c>
      <c r="QS16" s="13" t="str">
        <f>IF('Tableau (3)'!QW14=1,"1 Emmental 250g",IF('Tableau (3)'!QW14=2,"2 Emmental 250g",IF('Tableau (3)'!QW14=3,"3 Emmental 250g",IF('Tableau (3)'!QW14=4,"4 Emmental 250g",IF('Tableau (3)'!QW14=5,"5 Emmental 250g",IF('Tableau (3)'!QW14=6,"6 Emmental 250g",IF('Tableau (3)'!QW14=7,"7 Emmental 250g",IF('Tableau (3)'!QW14=8,"8 Emmental 250g",IF('Tableau (3)'!QW14=9,"9 Emmental 250g",IF('Tableau (3)'!QW14=10,"10 Emmental 250g",IF('Tableau (3)'!QW14&gt;10,"!!!!!!!!!!!!!!","")))))))))))</f>
        <v/>
      </c>
      <c r="QT16" s="14" t="str">
        <f>IF('Tableau (3)'!QW35=1,"1 Tomme Brebis 500g",IF('Tableau (3)'!QW35=2,"2 Tomme Brebis 500g",IF('Tableau (3)'!QW35=3,"3 Tomme Brebis 500g",IF('Tableau (3)'!QW35=4,"4 Tomme Brebis 500g",IF('Tableau (3)'!QW35=5,"5 Tomme Brebis 500g",IF('Tableau (3)'!QW35=6,"6 Tomme Brebis 500g",IF('Tableau (3)'!QW35=7,"7 Tomme Brebis 500g",IF('Tableau (3)'!QW35=8,"8 Tomme Brebis 500g",IF('Tableau (3)'!QW35=9,"9 Tomme Brebis 500g",IF('Tableau (3)'!QW35=10,"10 Tomme Brebis 500g",IF('Tableau (3)'!QW35&gt;10,"!!!!!!!!!!!!!!","")))))))))))</f>
        <v/>
      </c>
      <c r="QU16" s="13" t="str">
        <f>IF('Tableau (3)'!QY14=1,"1 Emmental 250g",IF('Tableau (3)'!QY14=2,"2 Emmental 250g",IF('Tableau (3)'!QY14=3,"3 Emmental 250g",IF('Tableau (3)'!QY14=4,"4 Emmental 250g",IF('Tableau (3)'!QY14=5,"5 Emmental 250g",IF('Tableau (3)'!QY14=6,"6 Emmental 250g",IF('Tableau (3)'!QY14=7,"7 Emmental 250g",IF('Tableau (3)'!QY14=8,"8 Emmental 250g",IF('Tableau (3)'!QY14=9,"9 Emmental 250g",IF('Tableau (3)'!QY14=10,"10 Emmental 250g",IF('Tableau (3)'!QY14&gt;10,"!!!!!!!!!!!!!!","")))))))))))</f>
        <v/>
      </c>
      <c r="QV16" s="14" t="str">
        <f>IF('Tableau (3)'!QY35=1,"1 Tomme Brebis 500g",IF('Tableau (3)'!QY35=2,"2 Tomme Brebis 500g",IF('Tableau (3)'!QY35=3,"3 Tomme Brebis 500g",IF('Tableau (3)'!QY35=4,"4 Tomme Brebis 500g",IF('Tableau (3)'!QY35=5,"5 Tomme Brebis 500g",IF('Tableau (3)'!QY35=6,"6 Tomme Brebis 500g",IF('Tableau (3)'!QY35=7,"7 Tomme Brebis 500g",IF('Tableau (3)'!QY35=8,"8 Tomme Brebis 500g",IF('Tableau (3)'!QY35=9,"9 Tomme Brebis 500g",IF('Tableau (3)'!QY35=10,"10 Tomme Brebis 500g",IF('Tableau (3)'!QY35&gt;10,"!!!!!!!!!!!!!!","")))))))))))</f>
        <v/>
      </c>
      <c r="QW16" s="13" t="str">
        <f>IF('Tableau (3)'!RA14=1,"1 Emmental 250g",IF('Tableau (3)'!RA14=2,"2 Emmental 250g",IF('Tableau (3)'!RA14=3,"3 Emmental 250g",IF('Tableau (3)'!RA14=4,"4 Emmental 250g",IF('Tableau (3)'!RA14=5,"5 Emmental 250g",IF('Tableau (3)'!RA14=6,"6 Emmental 250g",IF('Tableau (3)'!RA14=7,"7 Emmental 250g",IF('Tableau (3)'!RA14=8,"8 Emmental 250g",IF('Tableau (3)'!RA14=9,"9 Emmental 250g",IF('Tableau (3)'!RA14=10,"10 Emmental 250g",IF('Tableau (3)'!RA14&gt;10,"!!!!!!!!!!!!!!","")))))))))))</f>
        <v/>
      </c>
      <c r="QX16" s="14" t="str">
        <f>IF('Tableau (3)'!RA35=1,"1 Tomme Brebis 500g",IF('Tableau (3)'!RA35=2,"2 Tomme Brebis 500g",IF('Tableau (3)'!RA35=3,"3 Tomme Brebis 500g",IF('Tableau (3)'!RA35=4,"4 Tomme Brebis 500g",IF('Tableau (3)'!RA35=5,"5 Tomme Brebis 500g",IF('Tableau (3)'!RA35=6,"6 Tomme Brebis 500g",IF('Tableau (3)'!RA35=7,"7 Tomme Brebis 500g",IF('Tableau (3)'!RA35=8,"8 Tomme Brebis 500g",IF('Tableau (3)'!RA35=9,"9 Tomme Brebis 500g",IF('Tableau (3)'!RA35=10,"10 Tomme Brebis 500g",IF('Tableau (3)'!RA35&gt;10,"!!!!!!!!!!!!!!","")))))))))))</f>
        <v/>
      </c>
      <c r="QY16" s="13" t="str">
        <f>IF('Tableau (3)'!RC14=1,"1 Emmental 250g",IF('Tableau (3)'!RC14=2,"2 Emmental 250g",IF('Tableau (3)'!RC14=3,"3 Emmental 250g",IF('Tableau (3)'!RC14=4,"4 Emmental 250g",IF('Tableau (3)'!RC14=5,"5 Emmental 250g",IF('Tableau (3)'!RC14=6,"6 Emmental 250g",IF('Tableau (3)'!RC14=7,"7 Emmental 250g",IF('Tableau (3)'!RC14=8,"8 Emmental 250g",IF('Tableau (3)'!RC14=9,"9 Emmental 250g",IF('Tableau (3)'!RC14=10,"10 Emmental 250g",IF('Tableau (3)'!RC14&gt;10,"!!!!!!!!!!!!!!","")))))))))))</f>
        <v/>
      </c>
      <c r="QZ16" s="14" t="str">
        <f>IF('Tableau (3)'!RC35=1,"1 Tomme Brebis 500g",IF('Tableau (3)'!RC35=2,"2 Tomme Brebis 500g",IF('Tableau (3)'!RC35=3,"3 Tomme Brebis 500g",IF('Tableau (3)'!RC35=4,"4 Tomme Brebis 500g",IF('Tableau (3)'!RC35=5,"5 Tomme Brebis 500g",IF('Tableau (3)'!RC35=6,"6 Tomme Brebis 500g",IF('Tableau (3)'!RC35=7,"7 Tomme Brebis 500g",IF('Tableau (3)'!RC35=8,"8 Tomme Brebis 500g",IF('Tableau (3)'!RC35=9,"9 Tomme Brebis 500g",IF('Tableau (3)'!RC35=10,"10 Tomme Brebis 500g",IF('Tableau (3)'!RC35&gt;10,"!!!!!!!!!!!!!!","")))))))))))</f>
        <v/>
      </c>
      <c r="RA16" s="13" t="str">
        <f>IF('Tableau (3)'!RE14=1,"1 Emmental 250g",IF('Tableau (3)'!RE14=2,"2 Emmental 250g",IF('Tableau (3)'!RE14=3,"3 Emmental 250g",IF('Tableau (3)'!RE14=4,"4 Emmental 250g",IF('Tableau (3)'!RE14=5,"5 Emmental 250g",IF('Tableau (3)'!RE14=6,"6 Emmental 250g",IF('Tableau (3)'!RE14=7,"7 Emmental 250g",IF('Tableau (3)'!RE14=8,"8 Emmental 250g",IF('Tableau (3)'!RE14=9,"9 Emmental 250g",IF('Tableau (3)'!RE14=10,"10 Emmental 250g",IF('Tableau (3)'!RE14&gt;10,"!!!!!!!!!!!!!!","")))))))))))</f>
        <v/>
      </c>
      <c r="RB16" s="14" t="str">
        <f>IF('Tableau (3)'!RE35=1,"1 Tomme Brebis 500g",IF('Tableau (3)'!RE35=2,"2 Tomme Brebis 500g",IF('Tableau (3)'!RE35=3,"3 Tomme Brebis 500g",IF('Tableau (3)'!RE35=4,"4 Tomme Brebis 500g",IF('Tableau (3)'!RE35=5,"5 Tomme Brebis 500g",IF('Tableau (3)'!RE35=6,"6 Tomme Brebis 500g",IF('Tableau (3)'!RE35=7,"7 Tomme Brebis 500g",IF('Tableau (3)'!RE35=8,"8 Tomme Brebis 500g",IF('Tableau (3)'!RE35=9,"9 Tomme Brebis 500g",IF('Tableau (3)'!RE35=10,"10 Tomme Brebis 500g",IF('Tableau (3)'!RE35&gt;10,"!!!!!!!!!!!!!!","")))))))))))</f>
        <v/>
      </c>
      <c r="RC16" s="13" t="str">
        <f>IF('Tableau (3)'!RG14=1,"1 Emmental 250g",IF('Tableau (3)'!RG14=2,"2 Emmental 250g",IF('Tableau (3)'!RG14=3,"3 Emmental 250g",IF('Tableau (3)'!RG14=4,"4 Emmental 250g",IF('Tableau (3)'!RG14=5,"5 Emmental 250g",IF('Tableau (3)'!RG14=6,"6 Emmental 250g",IF('Tableau (3)'!RG14=7,"7 Emmental 250g",IF('Tableau (3)'!RG14=8,"8 Emmental 250g",IF('Tableau (3)'!RG14=9,"9 Emmental 250g",IF('Tableau (3)'!RG14=10,"10 Emmental 250g",IF('Tableau (3)'!RG14&gt;10,"!!!!!!!!!!!!!!","")))))))))))</f>
        <v/>
      </c>
      <c r="RD16" s="14" t="str">
        <f>IF('Tableau (3)'!RG35=1,"1 Tomme Brebis 500g",IF('Tableau (3)'!RG35=2,"2 Tomme Brebis 500g",IF('Tableau (3)'!RG35=3,"3 Tomme Brebis 500g",IF('Tableau (3)'!RG35=4,"4 Tomme Brebis 500g",IF('Tableau (3)'!RG35=5,"5 Tomme Brebis 500g",IF('Tableau (3)'!RG35=6,"6 Tomme Brebis 500g",IF('Tableau (3)'!RG35=7,"7 Tomme Brebis 500g",IF('Tableau (3)'!RG35=8,"8 Tomme Brebis 500g",IF('Tableau (3)'!RG35=9,"9 Tomme Brebis 500g",IF('Tableau (3)'!RG35=10,"10 Tomme Brebis 500g",IF('Tableau (3)'!RG35&gt;10,"!!!!!!!!!!!!!!","")))))))))))</f>
        <v/>
      </c>
      <c r="RE16" s="13" t="str">
        <f>IF('Tableau (3)'!RI14=1,"1 Emmental 250g",IF('Tableau (3)'!RI14=2,"2 Emmental 250g",IF('Tableau (3)'!RI14=3,"3 Emmental 250g",IF('Tableau (3)'!RI14=4,"4 Emmental 250g",IF('Tableau (3)'!RI14=5,"5 Emmental 250g",IF('Tableau (3)'!RI14=6,"6 Emmental 250g",IF('Tableau (3)'!RI14=7,"7 Emmental 250g",IF('Tableau (3)'!RI14=8,"8 Emmental 250g",IF('Tableau (3)'!RI14=9,"9 Emmental 250g",IF('Tableau (3)'!RI14=10,"10 Emmental 250g",IF('Tableau (3)'!RI14&gt;10,"!!!!!!!!!!!!!!","")))))))))))</f>
        <v/>
      </c>
      <c r="RF16" s="14" t="str">
        <f>IF('Tableau (3)'!RI35=1,"1 Tomme Brebis 500g",IF('Tableau (3)'!RI35=2,"2 Tomme Brebis 500g",IF('Tableau (3)'!RI35=3,"3 Tomme Brebis 500g",IF('Tableau (3)'!RI35=4,"4 Tomme Brebis 500g",IF('Tableau (3)'!RI35=5,"5 Tomme Brebis 500g",IF('Tableau (3)'!RI35=6,"6 Tomme Brebis 500g",IF('Tableau (3)'!RI35=7,"7 Tomme Brebis 500g",IF('Tableau (3)'!RI35=8,"8 Tomme Brebis 500g",IF('Tableau (3)'!RI35=9,"9 Tomme Brebis 500g",IF('Tableau (3)'!RI35=10,"10 Tomme Brebis 500g",IF('Tableau (3)'!RI35&gt;10,"!!!!!!!!!!!!!!","")))))))))))</f>
        <v/>
      </c>
      <c r="RG16" s="13" t="str">
        <f>IF('Tableau (3)'!RK14=1,"1 Emmental 250g",IF('Tableau (3)'!RK14=2,"2 Emmental 250g",IF('Tableau (3)'!RK14=3,"3 Emmental 250g",IF('Tableau (3)'!RK14=4,"4 Emmental 250g",IF('Tableau (3)'!RK14=5,"5 Emmental 250g",IF('Tableau (3)'!RK14=6,"6 Emmental 250g",IF('Tableau (3)'!RK14=7,"7 Emmental 250g",IF('Tableau (3)'!RK14=8,"8 Emmental 250g",IF('Tableau (3)'!RK14=9,"9 Emmental 250g",IF('Tableau (3)'!RK14=10,"10 Emmental 250g",IF('Tableau (3)'!RK14&gt;10,"!!!!!!!!!!!!!!","")))))))))))</f>
        <v/>
      </c>
      <c r="RH16" s="14" t="str">
        <f>IF('Tableau (3)'!RK35=1,"1 Tomme Brebis 500g",IF('Tableau (3)'!RK35=2,"2 Tomme Brebis 500g",IF('Tableau (3)'!RK35=3,"3 Tomme Brebis 500g",IF('Tableau (3)'!RK35=4,"4 Tomme Brebis 500g",IF('Tableau (3)'!RK35=5,"5 Tomme Brebis 500g",IF('Tableau (3)'!RK35=6,"6 Tomme Brebis 500g",IF('Tableau (3)'!RK35=7,"7 Tomme Brebis 500g",IF('Tableau (3)'!RK35=8,"8 Tomme Brebis 500g",IF('Tableau (3)'!RK35=9,"9 Tomme Brebis 500g",IF('Tableau (3)'!RK35=10,"10 Tomme Brebis 500g",IF('Tableau (3)'!RK35&gt;10,"!!!!!!!!!!!!!!","")))))))))))</f>
        <v/>
      </c>
      <c r="RI16" s="13" t="str">
        <f>IF('Tableau (3)'!RM14=1,"1 Emmental 250g",IF('Tableau (3)'!RM14=2,"2 Emmental 250g",IF('Tableau (3)'!RM14=3,"3 Emmental 250g",IF('Tableau (3)'!RM14=4,"4 Emmental 250g",IF('Tableau (3)'!RM14=5,"5 Emmental 250g",IF('Tableau (3)'!RM14=6,"6 Emmental 250g",IF('Tableau (3)'!RM14=7,"7 Emmental 250g",IF('Tableau (3)'!RM14=8,"8 Emmental 250g",IF('Tableau (3)'!RM14=9,"9 Emmental 250g",IF('Tableau (3)'!RM14=10,"10 Emmental 250g",IF('Tableau (3)'!RM14&gt;10,"!!!!!!!!!!!!!!","")))))))))))</f>
        <v/>
      </c>
      <c r="RJ16" s="14" t="str">
        <f>IF('Tableau (3)'!RM35=1,"1 Tomme Brebis 500g",IF('Tableau (3)'!RM35=2,"2 Tomme Brebis 500g",IF('Tableau (3)'!RM35=3,"3 Tomme Brebis 500g",IF('Tableau (3)'!RM35=4,"4 Tomme Brebis 500g",IF('Tableau (3)'!RM35=5,"5 Tomme Brebis 500g",IF('Tableau (3)'!RM35=6,"6 Tomme Brebis 500g",IF('Tableau (3)'!RM35=7,"7 Tomme Brebis 500g",IF('Tableau (3)'!RM35=8,"8 Tomme Brebis 500g",IF('Tableau (3)'!RM35=9,"9 Tomme Brebis 500g",IF('Tableau (3)'!RM35=10,"10 Tomme Brebis 500g",IF('Tableau (3)'!RM35&gt;10,"!!!!!!!!!!!!!!","")))))))))))</f>
        <v/>
      </c>
      <c r="RK16" s="13" t="str">
        <f>IF('Tableau (3)'!RO14=1,"1 Emmental 250g",IF('Tableau (3)'!RO14=2,"2 Emmental 250g",IF('Tableau (3)'!RO14=3,"3 Emmental 250g",IF('Tableau (3)'!RO14=4,"4 Emmental 250g",IF('Tableau (3)'!RO14=5,"5 Emmental 250g",IF('Tableau (3)'!RO14=6,"6 Emmental 250g",IF('Tableau (3)'!RO14=7,"7 Emmental 250g",IF('Tableau (3)'!RO14=8,"8 Emmental 250g",IF('Tableau (3)'!RO14=9,"9 Emmental 250g",IF('Tableau (3)'!RO14=10,"10 Emmental 250g",IF('Tableau (3)'!RO14&gt;10,"!!!!!!!!!!!!!!","")))))))))))</f>
        <v/>
      </c>
      <c r="RL16" s="14" t="str">
        <f>IF('Tableau (3)'!RO35=1,"1 Tomme Brebis 500g",IF('Tableau (3)'!RO35=2,"2 Tomme Brebis 500g",IF('Tableau (3)'!RO35=3,"3 Tomme Brebis 500g",IF('Tableau (3)'!RO35=4,"4 Tomme Brebis 500g",IF('Tableau (3)'!RO35=5,"5 Tomme Brebis 500g",IF('Tableau (3)'!RO35=6,"6 Tomme Brebis 500g",IF('Tableau (3)'!RO35=7,"7 Tomme Brebis 500g",IF('Tableau (3)'!RO35=8,"8 Tomme Brebis 500g",IF('Tableau (3)'!RO35=9,"9 Tomme Brebis 500g",IF('Tableau (3)'!RO35=10,"10 Tomme Brebis 500g",IF('Tableau (3)'!RO35&gt;10,"!!!!!!!!!!!!!!","")))))))))))</f>
        <v/>
      </c>
      <c r="RM16" s="13" t="str">
        <f>IF('Tableau (3)'!RQ14=1,"1 Emmental 250g",IF('Tableau (3)'!RQ14=2,"2 Emmental 250g",IF('Tableau (3)'!RQ14=3,"3 Emmental 250g",IF('Tableau (3)'!RQ14=4,"4 Emmental 250g",IF('Tableau (3)'!RQ14=5,"5 Emmental 250g",IF('Tableau (3)'!RQ14=6,"6 Emmental 250g",IF('Tableau (3)'!RQ14=7,"7 Emmental 250g",IF('Tableau (3)'!RQ14=8,"8 Emmental 250g",IF('Tableau (3)'!RQ14=9,"9 Emmental 250g",IF('Tableau (3)'!RQ14=10,"10 Emmental 250g",IF('Tableau (3)'!RQ14&gt;10,"!!!!!!!!!!!!!!","")))))))))))</f>
        <v/>
      </c>
      <c r="RN16" s="14" t="str">
        <f>IF('Tableau (3)'!RQ35=1,"1 Tomme Brebis 500g",IF('Tableau (3)'!RQ35=2,"2 Tomme Brebis 500g",IF('Tableau (3)'!RQ35=3,"3 Tomme Brebis 500g",IF('Tableau (3)'!RQ35=4,"4 Tomme Brebis 500g",IF('Tableau (3)'!RQ35=5,"5 Tomme Brebis 500g",IF('Tableau (3)'!RQ35=6,"6 Tomme Brebis 500g",IF('Tableau (3)'!RQ35=7,"7 Tomme Brebis 500g",IF('Tableau (3)'!RQ35=8,"8 Tomme Brebis 500g",IF('Tableau (3)'!RQ35=9,"9 Tomme Brebis 500g",IF('Tableau (3)'!RQ35=10,"10 Tomme Brebis 500g",IF('Tableau (3)'!RQ35&gt;10,"!!!!!!!!!!!!!!","")))))))))))</f>
        <v/>
      </c>
      <c r="RO16" s="13" t="str">
        <f>IF('Tableau (3)'!RS14=1,"1 Emmental 250g",IF('Tableau (3)'!RS14=2,"2 Emmental 250g",IF('Tableau (3)'!RS14=3,"3 Emmental 250g",IF('Tableau (3)'!RS14=4,"4 Emmental 250g",IF('Tableau (3)'!RS14=5,"5 Emmental 250g",IF('Tableau (3)'!RS14=6,"6 Emmental 250g",IF('Tableau (3)'!RS14=7,"7 Emmental 250g",IF('Tableau (3)'!RS14=8,"8 Emmental 250g",IF('Tableau (3)'!RS14=9,"9 Emmental 250g",IF('Tableau (3)'!RS14=10,"10 Emmental 250g",IF('Tableau (3)'!RS14&gt;10,"!!!!!!!!!!!!!!","")))))))))))</f>
        <v/>
      </c>
      <c r="RP16" s="14" t="str">
        <f>IF('Tableau (3)'!RS35=1,"1 Tomme Brebis 500g",IF('Tableau (3)'!RS35=2,"2 Tomme Brebis 500g",IF('Tableau (3)'!RS35=3,"3 Tomme Brebis 500g",IF('Tableau (3)'!RS35=4,"4 Tomme Brebis 500g",IF('Tableau (3)'!RS35=5,"5 Tomme Brebis 500g",IF('Tableau (3)'!RS35=6,"6 Tomme Brebis 500g",IF('Tableau (3)'!RS35=7,"7 Tomme Brebis 500g",IF('Tableau (3)'!RS35=8,"8 Tomme Brebis 500g",IF('Tableau (3)'!RS35=9,"9 Tomme Brebis 500g",IF('Tableau (3)'!RS35=10,"10 Tomme Brebis 500g",IF('Tableau (3)'!RS35&gt;10,"!!!!!!!!!!!!!!","")))))))))))</f>
        <v/>
      </c>
      <c r="RQ16" s="13" t="str">
        <f>IF('Tableau (3)'!RU14=1,"1 Emmental 250g",IF('Tableau (3)'!RU14=2,"2 Emmental 250g",IF('Tableau (3)'!RU14=3,"3 Emmental 250g",IF('Tableau (3)'!RU14=4,"4 Emmental 250g",IF('Tableau (3)'!RU14=5,"5 Emmental 250g",IF('Tableau (3)'!RU14=6,"6 Emmental 250g",IF('Tableau (3)'!RU14=7,"7 Emmental 250g",IF('Tableau (3)'!RU14=8,"8 Emmental 250g",IF('Tableau (3)'!RU14=9,"9 Emmental 250g",IF('Tableau (3)'!RU14=10,"10 Emmental 250g",IF('Tableau (3)'!RU14&gt;10,"!!!!!!!!!!!!!!","")))))))))))</f>
        <v/>
      </c>
      <c r="RR16" s="14" t="str">
        <f>IF('Tableau (3)'!RU35=1,"1 Tomme Brebis 500g",IF('Tableau (3)'!RU35=2,"2 Tomme Brebis 500g",IF('Tableau (3)'!RU35=3,"3 Tomme Brebis 500g",IF('Tableau (3)'!RU35=4,"4 Tomme Brebis 500g",IF('Tableau (3)'!RU35=5,"5 Tomme Brebis 500g",IF('Tableau (3)'!RU35=6,"6 Tomme Brebis 500g",IF('Tableau (3)'!RU35=7,"7 Tomme Brebis 500g",IF('Tableau (3)'!RU35=8,"8 Tomme Brebis 500g",IF('Tableau (3)'!RU35=9,"9 Tomme Brebis 500g",IF('Tableau (3)'!RU35=10,"10 Tomme Brebis 500g",IF('Tableau (3)'!RU35&gt;10,"!!!!!!!!!!!!!!","")))))))))))</f>
        <v/>
      </c>
      <c r="RS16" s="13" t="str">
        <f>IF('Tableau (3)'!RW14=1,"1 Emmental 250g",IF('Tableau (3)'!RW14=2,"2 Emmental 250g",IF('Tableau (3)'!RW14=3,"3 Emmental 250g",IF('Tableau (3)'!RW14=4,"4 Emmental 250g",IF('Tableau (3)'!RW14=5,"5 Emmental 250g",IF('Tableau (3)'!RW14=6,"6 Emmental 250g",IF('Tableau (3)'!RW14=7,"7 Emmental 250g",IF('Tableau (3)'!RW14=8,"8 Emmental 250g",IF('Tableau (3)'!RW14=9,"9 Emmental 250g",IF('Tableau (3)'!RW14=10,"10 Emmental 250g",IF('Tableau (3)'!RW14&gt;10,"!!!!!!!!!!!!!!","")))))))))))</f>
        <v/>
      </c>
      <c r="RT16" s="14" t="str">
        <f>IF('Tableau (3)'!RW35=1,"1 Tomme Brebis 500g",IF('Tableau (3)'!RW35=2,"2 Tomme Brebis 500g",IF('Tableau (3)'!RW35=3,"3 Tomme Brebis 500g",IF('Tableau (3)'!RW35=4,"4 Tomme Brebis 500g",IF('Tableau (3)'!RW35=5,"5 Tomme Brebis 500g",IF('Tableau (3)'!RW35=6,"6 Tomme Brebis 500g",IF('Tableau (3)'!RW35=7,"7 Tomme Brebis 500g",IF('Tableau (3)'!RW35=8,"8 Tomme Brebis 500g",IF('Tableau (3)'!RW35=9,"9 Tomme Brebis 500g",IF('Tableau (3)'!RW35=10,"10 Tomme Brebis 500g",IF('Tableau (3)'!RW35&gt;10,"!!!!!!!!!!!!!!","")))))))))))</f>
        <v/>
      </c>
      <c r="RU16" s="13" t="str">
        <f>IF('Tableau (3)'!RY14=1,"1 Emmental 250g",IF('Tableau (3)'!RY14=2,"2 Emmental 250g",IF('Tableau (3)'!RY14=3,"3 Emmental 250g",IF('Tableau (3)'!RY14=4,"4 Emmental 250g",IF('Tableau (3)'!RY14=5,"5 Emmental 250g",IF('Tableau (3)'!RY14=6,"6 Emmental 250g",IF('Tableau (3)'!RY14=7,"7 Emmental 250g",IF('Tableau (3)'!RY14=8,"8 Emmental 250g",IF('Tableau (3)'!RY14=9,"9 Emmental 250g",IF('Tableau (3)'!RY14=10,"10 Emmental 250g",IF('Tableau (3)'!RY14&gt;10,"!!!!!!!!!!!!!!","")))))))))))</f>
        <v/>
      </c>
      <c r="RV16" s="14" t="str">
        <f>IF('Tableau (3)'!RY35=1,"1 Tomme Brebis 500g",IF('Tableau (3)'!RY35=2,"2 Tomme Brebis 500g",IF('Tableau (3)'!RY35=3,"3 Tomme Brebis 500g",IF('Tableau (3)'!RY35=4,"4 Tomme Brebis 500g",IF('Tableau (3)'!RY35=5,"5 Tomme Brebis 500g",IF('Tableau (3)'!RY35=6,"6 Tomme Brebis 500g",IF('Tableau (3)'!RY35=7,"7 Tomme Brebis 500g",IF('Tableau (3)'!RY35=8,"8 Tomme Brebis 500g",IF('Tableau (3)'!RY35=9,"9 Tomme Brebis 500g",IF('Tableau (3)'!RY35=10,"10 Tomme Brebis 500g",IF('Tableau (3)'!RY35&gt;10,"!!!!!!!!!!!!!!","")))))))))))</f>
        <v/>
      </c>
      <c r="RW16" s="13" t="str">
        <f>IF('Tableau (3)'!SA14=1,"1 Emmental 250g",IF('Tableau (3)'!SA14=2,"2 Emmental 250g",IF('Tableau (3)'!SA14=3,"3 Emmental 250g",IF('Tableau (3)'!SA14=4,"4 Emmental 250g",IF('Tableau (3)'!SA14=5,"5 Emmental 250g",IF('Tableau (3)'!SA14=6,"6 Emmental 250g",IF('Tableau (3)'!SA14=7,"7 Emmental 250g",IF('Tableau (3)'!SA14=8,"8 Emmental 250g",IF('Tableau (3)'!SA14=9,"9 Emmental 250g",IF('Tableau (3)'!SA14=10,"10 Emmental 250g",IF('Tableau (3)'!SA14&gt;10,"!!!!!!!!!!!!!!","")))))))))))</f>
        <v/>
      </c>
      <c r="RX16" s="14" t="str">
        <f>IF('Tableau (3)'!SA35=1,"1 Tomme Brebis 500g",IF('Tableau (3)'!SA35=2,"2 Tomme Brebis 500g",IF('Tableau (3)'!SA35=3,"3 Tomme Brebis 500g",IF('Tableau (3)'!SA35=4,"4 Tomme Brebis 500g",IF('Tableau (3)'!SA35=5,"5 Tomme Brebis 500g",IF('Tableau (3)'!SA35=6,"6 Tomme Brebis 500g",IF('Tableau (3)'!SA35=7,"7 Tomme Brebis 500g",IF('Tableau (3)'!SA35=8,"8 Tomme Brebis 500g",IF('Tableau (3)'!SA35=9,"9 Tomme Brebis 500g",IF('Tableau (3)'!SA35=10,"10 Tomme Brebis 500g",IF('Tableau (3)'!SA35&gt;10,"!!!!!!!!!!!!!!","")))))))))))</f>
        <v/>
      </c>
      <c r="RY16" s="13" t="str">
        <f>IF('Tableau (3)'!SC14=1,"1 Emmental 250g",IF('Tableau (3)'!SC14=2,"2 Emmental 250g",IF('Tableau (3)'!SC14=3,"3 Emmental 250g",IF('Tableau (3)'!SC14=4,"4 Emmental 250g",IF('Tableau (3)'!SC14=5,"5 Emmental 250g",IF('Tableau (3)'!SC14=6,"6 Emmental 250g",IF('Tableau (3)'!SC14=7,"7 Emmental 250g",IF('Tableau (3)'!SC14=8,"8 Emmental 250g",IF('Tableau (3)'!SC14=9,"9 Emmental 250g",IF('Tableau (3)'!SC14=10,"10 Emmental 250g",IF('Tableau (3)'!SC14&gt;10,"!!!!!!!!!!!!!!","")))))))))))</f>
        <v/>
      </c>
      <c r="RZ16" s="14" t="str">
        <f>IF('Tableau (3)'!SC35=1,"1 Tomme Brebis 500g",IF('Tableau (3)'!SC35=2,"2 Tomme Brebis 500g",IF('Tableau (3)'!SC35=3,"3 Tomme Brebis 500g",IF('Tableau (3)'!SC35=4,"4 Tomme Brebis 500g",IF('Tableau (3)'!SC35=5,"5 Tomme Brebis 500g",IF('Tableau (3)'!SC35=6,"6 Tomme Brebis 500g",IF('Tableau (3)'!SC35=7,"7 Tomme Brebis 500g",IF('Tableau (3)'!SC35=8,"8 Tomme Brebis 500g",IF('Tableau (3)'!SC35=9,"9 Tomme Brebis 500g",IF('Tableau (3)'!SC35=10,"10 Tomme Brebis 500g",IF('Tableau (3)'!SC35&gt;10,"!!!!!!!!!!!!!!","")))))))))))</f>
        <v/>
      </c>
      <c r="SA16" s="13" t="str">
        <f>IF('Tableau (3)'!SE14=1,"1 Emmental 250g",IF('Tableau (3)'!SE14=2,"2 Emmental 250g",IF('Tableau (3)'!SE14=3,"3 Emmental 250g",IF('Tableau (3)'!SE14=4,"4 Emmental 250g",IF('Tableau (3)'!SE14=5,"5 Emmental 250g",IF('Tableau (3)'!SE14=6,"6 Emmental 250g",IF('Tableau (3)'!SE14=7,"7 Emmental 250g",IF('Tableau (3)'!SE14=8,"8 Emmental 250g",IF('Tableau (3)'!SE14=9,"9 Emmental 250g",IF('Tableau (3)'!SE14=10,"10 Emmental 250g",IF('Tableau (3)'!SE14&gt;10,"!!!!!!!!!!!!!!","")))))))))))</f>
        <v/>
      </c>
      <c r="SB16" s="14" t="str">
        <f>IF('Tableau (3)'!SE35=1,"1 Tomme Brebis 500g",IF('Tableau (3)'!SE35=2,"2 Tomme Brebis 500g",IF('Tableau (3)'!SE35=3,"3 Tomme Brebis 500g",IF('Tableau (3)'!SE35=4,"4 Tomme Brebis 500g",IF('Tableau (3)'!SE35=5,"5 Tomme Brebis 500g",IF('Tableau (3)'!SE35=6,"6 Tomme Brebis 500g",IF('Tableau (3)'!SE35=7,"7 Tomme Brebis 500g",IF('Tableau (3)'!SE35=8,"8 Tomme Brebis 500g",IF('Tableau (3)'!SE35=9,"9 Tomme Brebis 500g",IF('Tableau (3)'!SE35=10,"10 Tomme Brebis 500g",IF('Tableau (3)'!SE35&gt;10,"!!!!!!!!!!!!!!","")))))))))))</f>
        <v/>
      </c>
      <c r="SC16" s="13" t="str">
        <f>IF('Tableau (3)'!SG14=1,"1 Emmental 250g",IF('Tableau (3)'!SG14=2,"2 Emmental 250g",IF('Tableau (3)'!SG14=3,"3 Emmental 250g",IF('Tableau (3)'!SG14=4,"4 Emmental 250g",IF('Tableau (3)'!SG14=5,"5 Emmental 250g",IF('Tableau (3)'!SG14=6,"6 Emmental 250g",IF('Tableau (3)'!SG14=7,"7 Emmental 250g",IF('Tableau (3)'!SG14=8,"8 Emmental 250g",IF('Tableau (3)'!SG14=9,"9 Emmental 250g",IF('Tableau (3)'!SG14=10,"10 Emmental 250g",IF('Tableau (3)'!SG14&gt;10,"!!!!!!!!!!!!!!","")))))))))))</f>
        <v/>
      </c>
      <c r="SD16" s="14" t="str">
        <f>IF('Tableau (3)'!SG35=1,"1 Tomme Brebis 500g",IF('Tableau (3)'!SG35=2,"2 Tomme Brebis 500g",IF('Tableau (3)'!SG35=3,"3 Tomme Brebis 500g",IF('Tableau (3)'!SG35=4,"4 Tomme Brebis 500g",IF('Tableau (3)'!SG35=5,"5 Tomme Brebis 500g",IF('Tableau (3)'!SG35=6,"6 Tomme Brebis 500g",IF('Tableau (3)'!SG35=7,"7 Tomme Brebis 500g",IF('Tableau (3)'!SG35=8,"8 Tomme Brebis 500g",IF('Tableau (3)'!SG35=9,"9 Tomme Brebis 500g",IF('Tableau (3)'!SG35=10,"10 Tomme Brebis 500g",IF('Tableau (3)'!SG35&gt;10,"!!!!!!!!!!!!!!","")))))))))))</f>
        <v/>
      </c>
    </row>
    <row r="17" spans="1:498" ht="20" customHeight="1" x14ac:dyDescent="0.15">
      <c r="A17" s="13" t="str">
        <f>IF('Tableau (3)'!E15=1,"1 Emmental 500g",IF('Tableau (3)'!E15=2,"2 Emmental 500g",IF('Tableau (3)'!E15=3,"3 Emmental 500g",IF('Tableau (3)'!E15=4,"4 Emmental 500g",IF('Tableau (3)'!E15=5,"5 Emmental 500g",IF('Tableau (3)'!E15=6,"6 Emmental 500g",IF('Tableau (3)'!E15=7,"7 Emmental 500g",IF('Tableau (3)'!E15=8,"8 Emmental 500g",IF('Tableau (3)'!E15=9,"9 Emmental 500g",IF('Tableau (3)'!E15=10,"10 Emmental 500g",IF('Tableau (3)'!E15&gt;10,"!!!!!!!!!!!!!!","")))))))))))</f>
        <v/>
      </c>
      <c r="B17" s="14" t="str">
        <f>IF('Tableau (3)'!E36=1,"1 Tomme Corse 250g",IF('Tableau (3)'!E36=2,"2 Tomme Corse 250g",IF('Tableau (3)'!E36=3,"3 Tomme Corse 250g",IF('Tableau (3)'!E36=4,"4 Tomme Corse 250g",IF('Tableau (3)'!E36=5,"5 Tomme Corse 250g",IF('Tableau (3)'!E36=6,"6 Tomme Corse 250g",IF('Tableau (3)'!E36=7,"7 Tomme Corse 250g",IF('Tableau (3)'!E36=8,"8 Tomme Corse 250g",IF('Tableau (3)'!E36=9,"9 Tomme Corse 250g",IF('Tableau (3)'!E36=10,"10 Tomme Corse 250g",IF('Tableau (3)'!E36&gt;10,"!!!!!!!!!!!!!!","")))))))))))</f>
        <v/>
      </c>
      <c r="C17" s="13" t="str">
        <f>IF('Tableau (3)'!G15=1,"1 Emmental 500g",IF('Tableau (3)'!G15=2,"2 Emmental 500g",IF('Tableau (3)'!G15=3,"3 Emmental 500g",IF('Tableau (3)'!G15=4,"4 Emmental 500g",IF('Tableau (3)'!G15=5,"5 Emmental 500g",IF('Tableau (3)'!G15=6,"6 Emmental 500g",IF('Tableau (3)'!G15=7,"7 Emmental 500g",IF('Tableau (3)'!G15=8,"8 Emmental 500g",IF('Tableau (3)'!G15=9,"9 Emmental 500g",IF('Tableau (3)'!G15=10,"10 Emmental 500g",IF('Tableau (3)'!G15&gt;10,"!!!!!!!!!!!!!!","")))))))))))</f>
        <v/>
      </c>
      <c r="D17" s="14" t="str">
        <f>IF('Tableau (3)'!G36=1,"1 Tomme Corse 250g",IF('Tableau (3)'!G36=2,"2 Tomme Corse 250g",IF('Tableau (3)'!G36=3,"3 Tomme Corse 250g",IF('Tableau (3)'!G36=4,"4 Tomme Corse 250g",IF('Tableau (3)'!G36=5,"5 Tomme Corse 250g",IF('Tableau (3)'!G36=6,"6 Tomme Corse 250g",IF('Tableau (3)'!G36=7,"7 Tomme Corse 250g",IF('Tableau (3)'!G36=8,"8 Tomme Corse 250g",IF('Tableau (3)'!G36=9,"9 Tomme Corse 250g",IF('Tableau (3)'!G36=10,"10 Tomme Corse 250g",IF('Tableau (3)'!G36&gt;10,"!!!!!!!!!!!!!!","")))))))))))</f>
        <v/>
      </c>
      <c r="E17" s="13" t="str">
        <f>IF('Tableau (3)'!I15=1,"1 Emmental 500g",IF('Tableau (3)'!I15=2,"2 Emmental 500g",IF('Tableau (3)'!I15=3,"3 Emmental 500g",IF('Tableau (3)'!I15=4,"4 Emmental 500g",IF('Tableau (3)'!I15=5,"5 Emmental 500g",IF('Tableau (3)'!I15=6,"6 Emmental 500g",IF('Tableau (3)'!I15=7,"7 Emmental 500g",IF('Tableau (3)'!I15=8,"8 Emmental 500g",IF('Tableau (3)'!I15=9,"9 Emmental 500g",IF('Tableau (3)'!I15=10,"10 Emmental 500g",IF('Tableau (3)'!I15&gt;10,"!!!!!!!!!!!!!!","")))))))))))</f>
        <v/>
      </c>
      <c r="F17" s="14" t="str">
        <f>IF('Tableau (3)'!I36=1,"1 Tomme Corse 250g",IF('Tableau (3)'!I36=2,"2 Tomme Corse 250g",IF('Tableau (3)'!I36=3,"3 Tomme Corse 250g",IF('Tableau (3)'!I36=4,"4 Tomme Corse 250g",IF('Tableau (3)'!I36=5,"5 Tomme Corse 250g",IF('Tableau (3)'!I36=6,"6 Tomme Corse 250g",IF('Tableau (3)'!I36=7,"7 Tomme Corse 250g",IF('Tableau (3)'!I36=8,"8 Tomme Corse 250g",IF('Tableau (3)'!I36=9,"9 Tomme Corse 250g",IF('Tableau (3)'!I36=10,"10 Tomme Corse 250g",IF('Tableau (3)'!I36&gt;10,"!!!!!!!!!!!!!!","")))))))))))</f>
        <v/>
      </c>
      <c r="G17" s="13" t="str">
        <f>IF('Tableau (3)'!K15=1,"1 Emmental 500g",IF('Tableau (3)'!K15=2,"2 Emmental 500g",IF('Tableau (3)'!K15=3,"3 Emmental 500g",IF('Tableau (3)'!K15=4,"4 Emmental 500g",IF('Tableau (3)'!K15=5,"5 Emmental 500g",IF('Tableau (3)'!K15=6,"6 Emmental 500g",IF('Tableau (3)'!K15=7,"7 Emmental 500g",IF('Tableau (3)'!K15=8,"8 Emmental 500g",IF('Tableau (3)'!K15=9,"9 Emmental 500g",IF('Tableau (3)'!K15=10,"10 Emmental 500g",IF('Tableau (3)'!K15&gt;10,"!!!!!!!!!!!!!!","")))))))))))</f>
        <v/>
      </c>
      <c r="H17" s="14" t="str">
        <f>IF('Tableau (3)'!K36=1,"1 Tomme Corse 250g",IF('Tableau (3)'!K36=2,"2 Tomme Corse 250g",IF('Tableau (3)'!K36=3,"3 Tomme Corse 250g",IF('Tableau (3)'!K36=4,"4 Tomme Corse 250g",IF('Tableau (3)'!K36=5,"5 Tomme Corse 250g",IF('Tableau (3)'!K36=6,"6 Tomme Corse 250g",IF('Tableau (3)'!K36=7,"7 Tomme Corse 250g",IF('Tableau (3)'!K36=8,"8 Tomme Corse 250g",IF('Tableau (3)'!K36=9,"9 Tomme Corse 250g",IF('Tableau (3)'!K36=10,"10 Tomme Corse 250g",IF('Tableau (3)'!K36&gt;10,"!!!!!!!!!!!!!!","")))))))))))</f>
        <v/>
      </c>
      <c r="I17" s="13" t="str">
        <f>IF('Tableau (3)'!M15=1,"1 Emmental 500g",IF('Tableau (3)'!M15=2,"2 Emmental 500g",IF('Tableau (3)'!M15=3,"3 Emmental 500g",IF('Tableau (3)'!M15=4,"4 Emmental 500g",IF('Tableau (3)'!M15=5,"5 Emmental 500g",IF('Tableau (3)'!M15=6,"6 Emmental 500g",IF('Tableau (3)'!M15=7,"7 Emmental 500g",IF('Tableau (3)'!M15=8,"8 Emmental 500g",IF('Tableau (3)'!M15=9,"9 Emmental 500g",IF('Tableau (3)'!M15=10,"10 Emmental 500g",IF('Tableau (3)'!M15&gt;10,"!!!!!!!!!!!!!!","")))))))))))</f>
        <v/>
      </c>
      <c r="J17" s="14" t="str">
        <f>IF('Tableau (3)'!M36=1,"1 Tomme Corse 250g",IF('Tableau (3)'!M36=2,"2 Tomme Corse 250g",IF('Tableau (3)'!M36=3,"3 Tomme Corse 250g",IF('Tableau (3)'!M36=4,"4 Tomme Corse 250g",IF('Tableau (3)'!M36=5,"5 Tomme Corse 250g",IF('Tableau (3)'!M36=6,"6 Tomme Corse 250g",IF('Tableau (3)'!M36=7,"7 Tomme Corse 250g",IF('Tableau (3)'!M36=8,"8 Tomme Corse 250g",IF('Tableau (3)'!M36=9,"9 Tomme Corse 250g",IF('Tableau (3)'!M36=10,"10 Tomme Corse 250g",IF('Tableau (3)'!M36&gt;10,"!!!!!!!!!!!!!!","")))))))))))</f>
        <v/>
      </c>
      <c r="K17" s="13" t="str">
        <f>IF('Tableau (3)'!O15=1,"1 Emmental 500g",IF('Tableau (3)'!O15=2,"2 Emmental 500g",IF('Tableau (3)'!O15=3,"3 Emmental 500g",IF('Tableau (3)'!O15=4,"4 Emmental 500g",IF('Tableau (3)'!O15=5,"5 Emmental 500g",IF('Tableau (3)'!O15=6,"6 Emmental 500g",IF('Tableau (3)'!O15=7,"7 Emmental 500g",IF('Tableau (3)'!O15=8,"8 Emmental 500g",IF('Tableau (3)'!O15=9,"9 Emmental 500g",IF('Tableau (3)'!O15=10,"10 Emmental 500g",IF('Tableau (3)'!O15&gt;10,"!!!!!!!!!!!!!!","")))))))))))</f>
        <v/>
      </c>
      <c r="L17" s="14" t="str">
        <f>IF('Tableau (3)'!O36=1,"1 Tomme Corse 250g",IF('Tableau (3)'!O36=2,"2 Tomme Corse 250g",IF('Tableau (3)'!O36=3,"3 Tomme Corse 250g",IF('Tableau (3)'!O36=4,"4 Tomme Corse 250g",IF('Tableau (3)'!O36=5,"5 Tomme Corse 250g",IF('Tableau (3)'!O36=6,"6 Tomme Corse 250g",IF('Tableau (3)'!O36=7,"7 Tomme Corse 250g",IF('Tableau (3)'!O36=8,"8 Tomme Corse 250g",IF('Tableau (3)'!O36=9,"9 Tomme Corse 250g",IF('Tableau (3)'!O36=10,"10 Tomme Corse 250g",IF('Tableau (3)'!O36&gt;10,"!!!!!!!!!!!!!!","")))))))))))</f>
        <v/>
      </c>
      <c r="M17" s="13" t="str">
        <f>IF('Tableau (3)'!Q15=1,"1 Emmental 500g",IF('Tableau (3)'!Q15=2,"2 Emmental 500g",IF('Tableau (3)'!Q15=3,"3 Emmental 500g",IF('Tableau (3)'!Q15=4,"4 Emmental 500g",IF('Tableau (3)'!Q15=5,"5 Emmental 500g",IF('Tableau (3)'!Q15=6,"6 Emmental 500g",IF('Tableau (3)'!Q15=7,"7 Emmental 500g",IF('Tableau (3)'!Q15=8,"8 Emmental 500g",IF('Tableau (3)'!Q15=9,"9 Emmental 500g",IF('Tableau (3)'!Q15=10,"10 Emmental 500g",IF('Tableau (3)'!Q15&gt;10,"!!!!!!!!!!!!!!","")))))))))))</f>
        <v/>
      </c>
      <c r="N17" s="14" t="str">
        <f>IF('Tableau (3)'!Q36=1,"1 Tomme Corse 250g",IF('Tableau (3)'!Q36=2,"2 Tomme Corse 250g",IF('Tableau (3)'!Q36=3,"3 Tomme Corse 250g",IF('Tableau (3)'!Q36=4,"4 Tomme Corse 250g",IF('Tableau (3)'!Q36=5,"5 Tomme Corse 250g",IF('Tableau (3)'!Q36=6,"6 Tomme Corse 250g",IF('Tableau (3)'!Q36=7,"7 Tomme Corse 250g",IF('Tableau (3)'!Q36=8,"8 Tomme Corse 250g",IF('Tableau (3)'!Q36=9,"9 Tomme Corse 250g",IF('Tableau (3)'!Q36=10,"10 Tomme Corse 250g",IF('Tableau (3)'!Q36&gt;10,"!!!!!!!!!!!!!!","")))))))))))</f>
        <v/>
      </c>
      <c r="O17" s="13" t="str">
        <f>IF('Tableau (3)'!S15=1,"1 Emmental 500g",IF('Tableau (3)'!S15=2,"2 Emmental 500g",IF('Tableau (3)'!S15=3,"3 Emmental 500g",IF('Tableau (3)'!S15=4,"4 Emmental 500g",IF('Tableau (3)'!S15=5,"5 Emmental 500g",IF('Tableau (3)'!S15=6,"6 Emmental 500g",IF('Tableau (3)'!S15=7,"7 Emmental 500g",IF('Tableau (3)'!S15=8,"8 Emmental 500g",IF('Tableau (3)'!S15=9,"9 Emmental 500g",IF('Tableau (3)'!S15=10,"10 Emmental 500g",IF('Tableau (3)'!S15&gt;10,"!!!!!!!!!!!!!!","")))))))))))</f>
        <v/>
      </c>
      <c r="P17" s="14" t="str">
        <f>IF('Tableau (3)'!S36=1,"1 Tomme Corse 250g",IF('Tableau (3)'!S36=2,"2 Tomme Corse 250g",IF('Tableau (3)'!S36=3,"3 Tomme Corse 250g",IF('Tableau (3)'!S36=4,"4 Tomme Corse 250g",IF('Tableau (3)'!S36=5,"5 Tomme Corse 250g",IF('Tableau (3)'!S36=6,"6 Tomme Corse 250g",IF('Tableau (3)'!S36=7,"7 Tomme Corse 250g",IF('Tableau (3)'!S36=8,"8 Tomme Corse 250g",IF('Tableau (3)'!S36=9,"9 Tomme Corse 250g",IF('Tableau (3)'!S36=10,"10 Tomme Corse 250g",IF('Tableau (3)'!S36&gt;10,"!!!!!!!!!!!!!!","")))))))))))</f>
        <v/>
      </c>
      <c r="Q17" s="13" t="str">
        <f>IF('Tableau (3)'!U15=1,"1 Emmental 500g",IF('Tableau (3)'!U15=2,"2 Emmental 500g",IF('Tableau (3)'!U15=3,"3 Emmental 500g",IF('Tableau (3)'!U15=4,"4 Emmental 500g",IF('Tableau (3)'!U15=5,"5 Emmental 500g",IF('Tableau (3)'!U15=6,"6 Emmental 500g",IF('Tableau (3)'!U15=7,"7 Emmental 500g",IF('Tableau (3)'!U15=8,"8 Emmental 500g",IF('Tableau (3)'!U15=9,"9 Emmental 500g",IF('Tableau (3)'!U15=10,"10 Emmental 500g",IF('Tableau (3)'!U15&gt;10,"!!!!!!!!!!!!!!","")))))))))))</f>
        <v/>
      </c>
      <c r="R17" s="14" t="str">
        <f>IF('Tableau (3)'!U36=1,"1 Tomme Corse 250g",IF('Tableau (3)'!U36=2,"2 Tomme Corse 250g",IF('Tableau (3)'!U36=3,"3 Tomme Corse 250g",IF('Tableau (3)'!U36=4,"4 Tomme Corse 250g",IF('Tableau (3)'!U36=5,"5 Tomme Corse 250g",IF('Tableau (3)'!U36=6,"6 Tomme Corse 250g",IF('Tableau (3)'!U36=7,"7 Tomme Corse 250g",IF('Tableau (3)'!U36=8,"8 Tomme Corse 250g",IF('Tableau (3)'!U36=9,"9 Tomme Corse 250g",IF('Tableau (3)'!U36=10,"10 Tomme Corse 250g",IF('Tableau (3)'!U36&gt;10,"!!!!!!!!!!!!!!","")))))))))))</f>
        <v/>
      </c>
      <c r="S17" s="13" t="str">
        <f>IF('Tableau (3)'!W15=1,"1 Emmental 500g",IF('Tableau (3)'!W15=2,"2 Emmental 500g",IF('Tableau (3)'!W15=3,"3 Emmental 500g",IF('Tableau (3)'!W15=4,"4 Emmental 500g",IF('Tableau (3)'!W15=5,"5 Emmental 500g",IF('Tableau (3)'!W15=6,"6 Emmental 500g",IF('Tableau (3)'!W15=7,"7 Emmental 500g",IF('Tableau (3)'!W15=8,"8 Emmental 500g",IF('Tableau (3)'!W15=9,"9 Emmental 500g",IF('Tableau (3)'!W15=10,"10 Emmental 500g",IF('Tableau (3)'!W15&gt;10,"!!!!!!!!!!!!!!","")))))))))))</f>
        <v/>
      </c>
      <c r="T17" s="14" t="str">
        <f>IF('Tableau (3)'!W36=1,"1 Tomme Corse 250g",IF('Tableau (3)'!W36=2,"2 Tomme Corse 250g",IF('Tableau (3)'!W36=3,"3 Tomme Corse 250g",IF('Tableau (3)'!W36=4,"4 Tomme Corse 250g",IF('Tableau (3)'!W36=5,"5 Tomme Corse 250g",IF('Tableau (3)'!W36=6,"6 Tomme Corse 250g",IF('Tableau (3)'!W36=7,"7 Tomme Corse 250g",IF('Tableau (3)'!W36=8,"8 Tomme Corse 250g",IF('Tableau (3)'!W36=9,"9 Tomme Corse 250g",IF('Tableau (3)'!W36=10,"10 Tomme Corse 250g",IF('Tableau (3)'!W36&gt;10,"!!!!!!!!!!!!!!","")))))))))))</f>
        <v/>
      </c>
      <c r="U17" s="13" t="str">
        <f>IF('Tableau (3)'!Y15=1,"1 Emmental 500g",IF('Tableau (3)'!Y15=2,"2 Emmental 500g",IF('Tableau (3)'!Y15=3,"3 Emmental 500g",IF('Tableau (3)'!Y15=4,"4 Emmental 500g",IF('Tableau (3)'!Y15=5,"5 Emmental 500g",IF('Tableau (3)'!Y15=6,"6 Emmental 500g",IF('Tableau (3)'!Y15=7,"7 Emmental 500g",IF('Tableau (3)'!Y15=8,"8 Emmental 500g",IF('Tableau (3)'!Y15=9,"9 Emmental 500g",IF('Tableau (3)'!Y15=10,"10 Emmental 500g",IF('Tableau (3)'!Y15&gt;10,"!!!!!!!!!!!!!!","")))))))))))</f>
        <v/>
      </c>
      <c r="V17" s="14" t="str">
        <f>IF('Tableau (3)'!Y36=1,"1 Tomme Corse 250g",IF('Tableau (3)'!Y36=2,"2 Tomme Corse 250g",IF('Tableau (3)'!Y36=3,"3 Tomme Corse 250g",IF('Tableau (3)'!Y36=4,"4 Tomme Corse 250g",IF('Tableau (3)'!Y36=5,"5 Tomme Corse 250g",IF('Tableau (3)'!Y36=6,"6 Tomme Corse 250g",IF('Tableau (3)'!Y36=7,"7 Tomme Corse 250g",IF('Tableau (3)'!Y36=8,"8 Tomme Corse 250g",IF('Tableau (3)'!Y36=9,"9 Tomme Corse 250g",IF('Tableau (3)'!Y36=10,"10 Tomme Corse 250g",IF('Tableau (3)'!Y36&gt;10,"!!!!!!!!!!!!!!","")))))))))))</f>
        <v/>
      </c>
      <c r="W17" s="13" t="str">
        <f>IF('Tableau (3)'!AA15=1,"1 Emmental 500g",IF('Tableau (3)'!AA15=2,"2 Emmental 500g",IF('Tableau (3)'!AA15=3,"3 Emmental 500g",IF('Tableau (3)'!AA15=4,"4 Emmental 500g",IF('Tableau (3)'!AA15=5,"5 Emmental 500g",IF('Tableau (3)'!AA15=6,"6 Emmental 500g",IF('Tableau (3)'!AA15=7,"7 Emmental 500g",IF('Tableau (3)'!AA15=8,"8 Emmental 500g",IF('Tableau (3)'!AA15=9,"9 Emmental 500g",IF('Tableau (3)'!AA15=10,"10 Emmental 500g",IF('Tableau (3)'!AA15&gt;10,"!!!!!!!!!!!!!!","")))))))))))</f>
        <v/>
      </c>
      <c r="X17" s="14" t="str">
        <f>IF('Tableau (3)'!AA36=1,"1 Tomme Corse 250g",IF('Tableau (3)'!AA36=2,"2 Tomme Corse 250g",IF('Tableau (3)'!AA36=3,"3 Tomme Corse 250g",IF('Tableau (3)'!AA36=4,"4 Tomme Corse 250g",IF('Tableau (3)'!AA36=5,"5 Tomme Corse 250g",IF('Tableau (3)'!AA36=6,"6 Tomme Corse 250g",IF('Tableau (3)'!AA36=7,"7 Tomme Corse 250g",IF('Tableau (3)'!AA36=8,"8 Tomme Corse 250g",IF('Tableau (3)'!AA36=9,"9 Tomme Corse 250g",IF('Tableau (3)'!AA36=10,"10 Tomme Corse 250g",IF('Tableau (3)'!AA36&gt;10,"!!!!!!!!!!!!!!","")))))))))))</f>
        <v/>
      </c>
      <c r="Y17" s="13" t="str">
        <f>IF('Tableau (3)'!AC15=1,"1 Emmental 500g",IF('Tableau (3)'!AC15=2,"2 Emmental 500g",IF('Tableau (3)'!AC15=3,"3 Emmental 500g",IF('Tableau (3)'!AC15=4,"4 Emmental 500g",IF('Tableau (3)'!AC15=5,"5 Emmental 500g",IF('Tableau (3)'!AC15=6,"6 Emmental 500g",IF('Tableau (3)'!AC15=7,"7 Emmental 500g",IF('Tableau (3)'!AC15=8,"8 Emmental 500g",IF('Tableau (3)'!AC15=9,"9 Emmental 500g",IF('Tableau (3)'!AC15=10,"10 Emmental 500g",IF('Tableau (3)'!AC15&gt;10,"!!!!!!!!!!!!!!","")))))))))))</f>
        <v/>
      </c>
      <c r="Z17" s="14" t="str">
        <f>IF('Tableau (3)'!AC36=1,"1 Tomme Corse 250g",IF('Tableau (3)'!AC36=2,"2 Tomme Corse 250g",IF('Tableau (3)'!AC36=3,"3 Tomme Corse 250g",IF('Tableau (3)'!AC36=4,"4 Tomme Corse 250g",IF('Tableau (3)'!AC36=5,"5 Tomme Corse 250g",IF('Tableau (3)'!AC36=6,"6 Tomme Corse 250g",IF('Tableau (3)'!AC36=7,"7 Tomme Corse 250g",IF('Tableau (3)'!AC36=8,"8 Tomme Corse 250g",IF('Tableau (3)'!AC36=9,"9 Tomme Corse 250g",IF('Tableau (3)'!AC36=10,"10 Tomme Corse 250g",IF('Tableau (3)'!AC36&gt;10,"!!!!!!!!!!!!!!","")))))))))))</f>
        <v/>
      </c>
      <c r="AA17" s="13" t="str">
        <f>IF('Tableau (3)'!AE15=1,"1 Emmental 500g",IF('Tableau (3)'!AE15=2,"2 Emmental 500g",IF('Tableau (3)'!AE15=3,"3 Emmental 500g",IF('Tableau (3)'!AE15=4,"4 Emmental 500g",IF('Tableau (3)'!AE15=5,"5 Emmental 500g",IF('Tableau (3)'!AE15=6,"6 Emmental 500g",IF('Tableau (3)'!AE15=7,"7 Emmental 500g",IF('Tableau (3)'!AE15=8,"8 Emmental 500g",IF('Tableau (3)'!AE15=9,"9 Emmental 500g",IF('Tableau (3)'!AE15=10,"10 Emmental 500g",IF('Tableau (3)'!AE15&gt;10,"!!!!!!!!!!!!!!","")))))))))))</f>
        <v/>
      </c>
      <c r="AB17" s="14" t="str">
        <f>IF('Tableau (3)'!AE36=1,"1 Tomme Corse 250g",IF('Tableau (3)'!AE36=2,"2 Tomme Corse 250g",IF('Tableau (3)'!AE36=3,"3 Tomme Corse 250g",IF('Tableau (3)'!AE36=4,"4 Tomme Corse 250g",IF('Tableau (3)'!AE36=5,"5 Tomme Corse 250g",IF('Tableau (3)'!AE36=6,"6 Tomme Corse 250g",IF('Tableau (3)'!AE36=7,"7 Tomme Corse 250g",IF('Tableau (3)'!AE36=8,"8 Tomme Corse 250g",IF('Tableau (3)'!AE36=9,"9 Tomme Corse 250g",IF('Tableau (3)'!AE36=10,"10 Tomme Corse 250g",IF('Tableau (3)'!AE36&gt;10,"!!!!!!!!!!!!!!","")))))))))))</f>
        <v/>
      </c>
      <c r="AC17" s="13" t="str">
        <f>IF('Tableau (3)'!AG15=1,"1 Emmental 500g",IF('Tableau (3)'!AG15=2,"2 Emmental 500g",IF('Tableau (3)'!AG15=3,"3 Emmental 500g",IF('Tableau (3)'!AG15=4,"4 Emmental 500g",IF('Tableau (3)'!AG15=5,"5 Emmental 500g",IF('Tableau (3)'!AG15=6,"6 Emmental 500g",IF('Tableau (3)'!AG15=7,"7 Emmental 500g",IF('Tableau (3)'!AG15=8,"8 Emmental 500g",IF('Tableau (3)'!AG15=9,"9 Emmental 500g",IF('Tableau (3)'!AG15=10,"10 Emmental 500g",IF('Tableau (3)'!AG15&gt;10,"!!!!!!!!!!!!!!","")))))))))))</f>
        <v/>
      </c>
      <c r="AD17" s="14" t="str">
        <f>IF('Tableau (3)'!AG36=1,"1 Tomme Corse 250g",IF('Tableau (3)'!AG36=2,"2 Tomme Corse 250g",IF('Tableau (3)'!AG36=3,"3 Tomme Corse 250g",IF('Tableau (3)'!AG36=4,"4 Tomme Corse 250g",IF('Tableau (3)'!AG36=5,"5 Tomme Corse 250g",IF('Tableau (3)'!AG36=6,"6 Tomme Corse 250g",IF('Tableau (3)'!AG36=7,"7 Tomme Corse 250g",IF('Tableau (3)'!AG36=8,"8 Tomme Corse 250g",IF('Tableau (3)'!AG36=9,"9 Tomme Corse 250g",IF('Tableau (3)'!AG36=10,"10 Tomme Corse 250g",IF('Tableau (3)'!AG36&gt;10,"!!!!!!!!!!!!!!","")))))))))))</f>
        <v/>
      </c>
      <c r="AE17" s="13" t="str">
        <f>IF('Tableau (3)'!AI15=1,"1 Emmental 500g",IF('Tableau (3)'!AI15=2,"2 Emmental 500g",IF('Tableau (3)'!AI15=3,"3 Emmental 500g",IF('Tableau (3)'!AI15=4,"4 Emmental 500g",IF('Tableau (3)'!AI15=5,"5 Emmental 500g",IF('Tableau (3)'!AI15=6,"6 Emmental 500g",IF('Tableau (3)'!AI15=7,"7 Emmental 500g",IF('Tableau (3)'!AI15=8,"8 Emmental 500g",IF('Tableau (3)'!AI15=9,"9 Emmental 500g",IF('Tableau (3)'!AI15=10,"10 Emmental 500g",IF('Tableau (3)'!AI15&gt;10,"!!!!!!!!!!!!!!","")))))))))))</f>
        <v/>
      </c>
      <c r="AF17" s="14" t="str">
        <f>IF('Tableau (3)'!AI36=1,"1 Tomme Corse 250g",IF('Tableau (3)'!AI36=2,"2 Tomme Corse 250g",IF('Tableau (3)'!AI36=3,"3 Tomme Corse 250g",IF('Tableau (3)'!AI36=4,"4 Tomme Corse 250g",IF('Tableau (3)'!AI36=5,"5 Tomme Corse 250g",IF('Tableau (3)'!AI36=6,"6 Tomme Corse 250g",IF('Tableau (3)'!AI36=7,"7 Tomme Corse 250g",IF('Tableau (3)'!AI36=8,"8 Tomme Corse 250g",IF('Tableau (3)'!AI36=9,"9 Tomme Corse 250g",IF('Tableau (3)'!AI36=10,"10 Tomme Corse 250g",IF('Tableau (3)'!AI36&gt;10,"!!!!!!!!!!!!!!","")))))))))))</f>
        <v/>
      </c>
      <c r="AG17" s="13" t="str">
        <f>IF('Tableau (3)'!AK15=1,"1 Emmental 500g",IF('Tableau (3)'!AK15=2,"2 Emmental 500g",IF('Tableau (3)'!AK15=3,"3 Emmental 500g",IF('Tableau (3)'!AK15=4,"4 Emmental 500g",IF('Tableau (3)'!AK15=5,"5 Emmental 500g",IF('Tableau (3)'!AK15=6,"6 Emmental 500g",IF('Tableau (3)'!AK15=7,"7 Emmental 500g",IF('Tableau (3)'!AK15=8,"8 Emmental 500g",IF('Tableau (3)'!AK15=9,"9 Emmental 500g",IF('Tableau (3)'!AK15=10,"10 Emmental 500g",IF('Tableau (3)'!AK15&gt;10,"!!!!!!!!!!!!!!","")))))))))))</f>
        <v/>
      </c>
      <c r="AH17" s="14" t="str">
        <f>IF('Tableau (3)'!AK36=1,"1 Tomme Corse 250g",IF('Tableau (3)'!AK36=2,"2 Tomme Corse 250g",IF('Tableau (3)'!AK36=3,"3 Tomme Corse 250g",IF('Tableau (3)'!AK36=4,"4 Tomme Corse 250g",IF('Tableau (3)'!AK36=5,"5 Tomme Corse 250g",IF('Tableau (3)'!AK36=6,"6 Tomme Corse 250g",IF('Tableau (3)'!AK36=7,"7 Tomme Corse 250g",IF('Tableau (3)'!AK36=8,"8 Tomme Corse 250g",IF('Tableau (3)'!AK36=9,"9 Tomme Corse 250g",IF('Tableau (3)'!AK36=10,"10 Tomme Corse 250g",IF('Tableau (3)'!AK36&gt;10,"!!!!!!!!!!!!!!","")))))))))))</f>
        <v/>
      </c>
      <c r="AI17" s="13" t="str">
        <f>IF('Tableau (3)'!AM15=1,"1 Emmental 500g",IF('Tableau (3)'!AM15=2,"2 Emmental 500g",IF('Tableau (3)'!AM15=3,"3 Emmental 500g",IF('Tableau (3)'!AM15=4,"4 Emmental 500g",IF('Tableau (3)'!AM15=5,"5 Emmental 500g",IF('Tableau (3)'!AM15=6,"6 Emmental 500g",IF('Tableau (3)'!AM15=7,"7 Emmental 500g",IF('Tableau (3)'!AM15=8,"8 Emmental 500g",IF('Tableau (3)'!AM15=9,"9 Emmental 500g",IF('Tableau (3)'!AM15=10,"10 Emmental 500g",IF('Tableau (3)'!AM15&gt;10,"!!!!!!!!!!!!!!","")))))))))))</f>
        <v/>
      </c>
      <c r="AJ17" s="14" t="str">
        <f>IF('Tableau (3)'!AM36=1,"1 Tomme Corse 250g",IF('Tableau (3)'!AM36=2,"2 Tomme Corse 250g",IF('Tableau (3)'!AM36=3,"3 Tomme Corse 250g",IF('Tableau (3)'!AM36=4,"4 Tomme Corse 250g",IF('Tableau (3)'!AM36=5,"5 Tomme Corse 250g",IF('Tableau (3)'!AM36=6,"6 Tomme Corse 250g",IF('Tableau (3)'!AM36=7,"7 Tomme Corse 250g",IF('Tableau (3)'!AM36=8,"8 Tomme Corse 250g",IF('Tableau (3)'!AM36=9,"9 Tomme Corse 250g",IF('Tableau (3)'!AM36=10,"10 Tomme Corse 250g",IF('Tableau (3)'!AM36&gt;10,"!!!!!!!!!!!!!!","")))))))))))</f>
        <v/>
      </c>
      <c r="AK17" s="13" t="str">
        <f>IF('Tableau (3)'!AO15=1,"1 Emmental 500g",IF('Tableau (3)'!AO15=2,"2 Emmental 500g",IF('Tableau (3)'!AO15=3,"3 Emmental 500g",IF('Tableau (3)'!AO15=4,"4 Emmental 500g",IF('Tableau (3)'!AO15=5,"5 Emmental 500g",IF('Tableau (3)'!AO15=6,"6 Emmental 500g",IF('Tableau (3)'!AO15=7,"7 Emmental 500g",IF('Tableau (3)'!AO15=8,"8 Emmental 500g",IF('Tableau (3)'!AO15=9,"9 Emmental 500g",IF('Tableau (3)'!AO15=10,"10 Emmental 500g",IF('Tableau (3)'!AO15&gt;10,"!!!!!!!!!!!!!!","")))))))))))</f>
        <v/>
      </c>
      <c r="AL17" s="14" t="str">
        <f>IF('Tableau (3)'!AO36=1,"1 Tomme Corse 250g",IF('Tableau (3)'!AO36=2,"2 Tomme Corse 250g",IF('Tableau (3)'!AO36=3,"3 Tomme Corse 250g",IF('Tableau (3)'!AO36=4,"4 Tomme Corse 250g",IF('Tableau (3)'!AO36=5,"5 Tomme Corse 250g",IF('Tableau (3)'!AO36=6,"6 Tomme Corse 250g",IF('Tableau (3)'!AO36=7,"7 Tomme Corse 250g",IF('Tableau (3)'!AO36=8,"8 Tomme Corse 250g",IF('Tableau (3)'!AO36=9,"9 Tomme Corse 250g",IF('Tableau (3)'!AO36=10,"10 Tomme Corse 250g",IF('Tableau (3)'!AO36&gt;10,"!!!!!!!!!!!!!!","")))))))))))</f>
        <v/>
      </c>
      <c r="AM17" s="13" t="str">
        <f>IF('Tableau (3)'!AQ15=1,"1 Emmental 500g",IF('Tableau (3)'!AQ15=2,"2 Emmental 500g",IF('Tableau (3)'!AQ15=3,"3 Emmental 500g",IF('Tableau (3)'!AQ15=4,"4 Emmental 500g",IF('Tableau (3)'!AQ15=5,"5 Emmental 500g",IF('Tableau (3)'!AQ15=6,"6 Emmental 500g",IF('Tableau (3)'!AQ15=7,"7 Emmental 500g",IF('Tableau (3)'!AQ15=8,"8 Emmental 500g",IF('Tableau (3)'!AQ15=9,"9 Emmental 500g",IF('Tableau (3)'!AQ15=10,"10 Emmental 500g",IF('Tableau (3)'!AQ15&gt;10,"!!!!!!!!!!!!!!","")))))))))))</f>
        <v/>
      </c>
      <c r="AN17" s="14" t="str">
        <f>IF('Tableau (3)'!AQ36=1,"1 Tomme Corse 250g",IF('Tableau (3)'!AQ36=2,"2 Tomme Corse 250g",IF('Tableau (3)'!AQ36=3,"3 Tomme Corse 250g",IF('Tableau (3)'!AQ36=4,"4 Tomme Corse 250g",IF('Tableau (3)'!AQ36=5,"5 Tomme Corse 250g",IF('Tableau (3)'!AQ36=6,"6 Tomme Corse 250g",IF('Tableau (3)'!AQ36=7,"7 Tomme Corse 250g",IF('Tableau (3)'!AQ36=8,"8 Tomme Corse 250g",IF('Tableau (3)'!AQ36=9,"9 Tomme Corse 250g",IF('Tableau (3)'!AQ36=10,"10 Tomme Corse 250g",IF('Tableau (3)'!AQ36&gt;10,"!!!!!!!!!!!!!!","")))))))))))</f>
        <v/>
      </c>
      <c r="AO17" s="13" t="str">
        <f>IF('Tableau (3)'!AS15=1,"1 Emmental 500g",IF('Tableau (3)'!AS15=2,"2 Emmental 500g",IF('Tableau (3)'!AS15=3,"3 Emmental 500g",IF('Tableau (3)'!AS15=4,"4 Emmental 500g",IF('Tableau (3)'!AS15=5,"5 Emmental 500g",IF('Tableau (3)'!AS15=6,"6 Emmental 500g",IF('Tableau (3)'!AS15=7,"7 Emmental 500g",IF('Tableau (3)'!AS15=8,"8 Emmental 500g",IF('Tableau (3)'!AS15=9,"9 Emmental 500g",IF('Tableau (3)'!AS15=10,"10 Emmental 500g",IF('Tableau (3)'!AS15&gt;10,"!!!!!!!!!!!!!!","")))))))))))</f>
        <v/>
      </c>
      <c r="AP17" s="14" t="str">
        <f>IF('Tableau (3)'!AS36=1,"1 Tomme Corse 250g",IF('Tableau (3)'!AS36=2,"2 Tomme Corse 250g",IF('Tableau (3)'!AS36=3,"3 Tomme Corse 250g",IF('Tableau (3)'!AS36=4,"4 Tomme Corse 250g",IF('Tableau (3)'!AS36=5,"5 Tomme Corse 250g",IF('Tableau (3)'!AS36=6,"6 Tomme Corse 250g",IF('Tableau (3)'!AS36=7,"7 Tomme Corse 250g",IF('Tableau (3)'!AS36=8,"8 Tomme Corse 250g",IF('Tableau (3)'!AS36=9,"9 Tomme Corse 250g",IF('Tableau (3)'!AS36=10,"10 Tomme Corse 250g",IF('Tableau (3)'!AS36&gt;10,"!!!!!!!!!!!!!!","")))))))))))</f>
        <v/>
      </c>
      <c r="AQ17" s="13" t="str">
        <f>IF('Tableau (3)'!AU15=1,"1 Emmental 500g",IF('Tableau (3)'!AU15=2,"2 Emmental 500g",IF('Tableau (3)'!AU15=3,"3 Emmental 500g",IF('Tableau (3)'!AU15=4,"4 Emmental 500g",IF('Tableau (3)'!AU15=5,"5 Emmental 500g",IF('Tableau (3)'!AU15=6,"6 Emmental 500g",IF('Tableau (3)'!AU15=7,"7 Emmental 500g",IF('Tableau (3)'!AU15=8,"8 Emmental 500g",IF('Tableau (3)'!AU15=9,"9 Emmental 500g",IF('Tableau (3)'!AU15=10,"10 Emmental 500g",IF('Tableau (3)'!AU15&gt;10,"!!!!!!!!!!!!!!","")))))))))))</f>
        <v/>
      </c>
      <c r="AR17" s="14" t="str">
        <f>IF('Tableau (3)'!AU36=1,"1 Tomme Corse 250g",IF('Tableau (3)'!AU36=2,"2 Tomme Corse 250g",IF('Tableau (3)'!AU36=3,"3 Tomme Corse 250g",IF('Tableau (3)'!AU36=4,"4 Tomme Corse 250g",IF('Tableau (3)'!AU36=5,"5 Tomme Corse 250g",IF('Tableau (3)'!AU36=6,"6 Tomme Corse 250g",IF('Tableau (3)'!AU36=7,"7 Tomme Corse 250g",IF('Tableau (3)'!AU36=8,"8 Tomme Corse 250g",IF('Tableau (3)'!AU36=9,"9 Tomme Corse 250g",IF('Tableau (3)'!AU36=10,"10 Tomme Corse 250g",IF('Tableau (3)'!AU36&gt;10,"!!!!!!!!!!!!!!","")))))))))))</f>
        <v/>
      </c>
      <c r="AS17" s="13" t="str">
        <f>IF('Tableau (3)'!AW15=1,"1 Emmental 500g",IF('Tableau (3)'!AW15=2,"2 Emmental 500g",IF('Tableau (3)'!AW15=3,"3 Emmental 500g",IF('Tableau (3)'!AW15=4,"4 Emmental 500g",IF('Tableau (3)'!AW15=5,"5 Emmental 500g",IF('Tableau (3)'!AW15=6,"6 Emmental 500g",IF('Tableau (3)'!AW15=7,"7 Emmental 500g",IF('Tableau (3)'!AW15=8,"8 Emmental 500g",IF('Tableau (3)'!AW15=9,"9 Emmental 500g",IF('Tableau (3)'!AW15=10,"10 Emmental 500g",IF('Tableau (3)'!AW15&gt;10,"!!!!!!!!!!!!!!","")))))))))))</f>
        <v/>
      </c>
      <c r="AT17" s="14" t="str">
        <f>IF('Tableau (3)'!AW36=1,"1 Tomme Corse 250g",IF('Tableau (3)'!AW36=2,"2 Tomme Corse 250g",IF('Tableau (3)'!AW36=3,"3 Tomme Corse 250g",IF('Tableau (3)'!AW36=4,"4 Tomme Corse 250g",IF('Tableau (3)'!AW36=5,"5 Tomme Corse 250g",IF('Tableau (3)'!AW36=6,"6 Tomme Corse 250g",IF('Tableau (3)'!AW36=7,"7 Tomme Corse 250g",IF('Tableau (3)'!AW36=8,"8 Tomme Corse 250g",IF('Tableau (3)'!AW36=9,"9 Tomme Corse 250g",IF('Tableau (3)'!AW36=10,"10 Tomme Corse 250g",IF('Tableau (3)'!AW36&gt;10,"!!!!!!!!!!!!!!","")))))))))))</f>
        <v/>
      </c>
      <c r="AU17" s="13" t="str">
        <f>IF('Tableau (3)'!AY15=1,"1 Emmental 500g",IF('Tableau (3)'!AY15=2,"2 Emmental 500g",IF('Tableau (3)'!AY15=3,"3 Emmental 500g",IF('Tableau (3)'!AY15=4,"4 Emmental 500g",IF('Tableau (3)'!AY15=5,"5 Emmental 500g",IF('Tableau (3)'!AY15=6,"6 Emmental 500g",IF('Tableau (3)'!AY15=7,"7 Emmental 500g",IF('Tableau (3)'!AY15=8,"8 Emmental 500g",IF('Tableau (3)'!AY15=9,"9 Emmental 500g",IF('Tableau (3)'!AY15=10,"10 Emmental 500g",IF('Tableau (3)'!AY15&gt;10,"!!!!!!!!!!!!!!","")))))))))))</f>
        <v/>
      </c>
      <c r="AV17" s="14" t="str">
        <f>IF('Tableau (3)'!AY36=1,"1 Tomme Corse 250g",IF('Tableau (3)'!AY36=2,"2 Tomme Corse 250g",IF('Tableau (3)'!AY36=3,"3 Tomme Corse 250g",IF('Tableau (3)'!AY36=4,"4 Tomme Corse 250g",IF('Tableau (3)'!AY36=5,"5 Tomme Corse 250g",IF('Tableau (3)'!AY36=6,"6 Tomme Corse 250g",IF('Tableau (3)'!AY36=7,"7 Tomme Corse 250g",IF('Tableau (3)'!AY36=8,"8 Tomme Corse 250g",IF('Tableau (3)'!AY36=9,"9 Tomme Corse 250g",IF('Tableau (3)'!AY36=10,"10 Tomme Corse 250g",IF('Tableau (3)'!AY36&gt;10,"!!!!!!!!!!!!!!","")))))))))))</f>
        <v/>
      </c>
      <c r="AW17" s="13" t="str">
        <f>IF('Tableau (3)'!BA15=1,"1 Emmental 500g",IF('Tableau (3)'!BA15=2,"2 Emmental 500g",IF('Tableau (3)'!BA15=3,"3 Emmental 500g",IF('Tableau (3)'!BA15=4,"4 Emmental 500g",IF('Tableau (3)'!BA15=5,"5 Emmental 500g",IF('Tableau (3)'!BA15=6,"6 Emmental 500g",IF('Tableau (3)'!BA15=7,"7 Emmental 500g",IF('Tableau (3)'!BA15=8,"8 Emmental 500g",IF('Tableau (3)'!BA15=9,"9 Emmental 500g",IF('Tableau (3)'!BA15=10,"10 Emmental 500g",IF('Tableau (3)'!BA15&gt;10,"!!!!!!!!!!!!!!","")))))))))))</f>
        <v/>
      </c>
      <c r="AX17" s="14" t="str">
        <f>IF('Tableau (3)'!BA36=1,"1 Tomme Corse 250g",IF('Tableau (3)'!BA36=2,"2 Tomme Corse 250g",IF('Tableau (3)'!BA36=3,"3 Tomme Corse 250g",IF('Tableau (3)'!BA36=4,"4 Tomme Corse 250g",IF('Tableau (3)'!BA36=5,"5 Tomme Corse 250g",IF('Tableau (3)'!BA36=6,"6 Tomme Corse 250g",IF('Tableau (3)'!BA36=7,"7 Tomme Corse 250g",IF('Tableau (3)'!BA36=8,"8 Tomme Corse 250g",IF('Tableau (3)'!BA36=9,"9 Tomme Corse 250g",IF('Tableau (3)'!BA36=10,"10 Tomme Corse 250g",IF('Tableau (3)'!BA36&gt;10,"!!!!!!!!!!!!!!","")))))))))))</f>
        <v/>
      </c>
      <c r="AY17" s="13" t="str">
        <f>IF('Tableau (3)'!BC15=1,"1 Emmental 500g",IF('Tableau (3)'!BC15=2,"2 Emmental 500g",IF('Tableau (3)'!BC15=3,"3 Emmental 500g",IF('Tableau (3)'!BC15=4,"4 Emmental 500g",IF('Tableau (3)'!BC15=5,"5 Emmental 500g",IF('Tableau (3)'!BC15=6,"6 Emmental 500g",IF('Tableau (3)'!BC15=7,"7 Emmental 500g",IF('Tableau (3)'!BC15=8,"8 Emmental 500g",IF('Tableau (3)'!BC15=9,"9 Emmental 500g",IF('Tableau (3)'!BC15=10,"10 Emmental 500g",IF('Tableau (3)'!BC15&gt;10,"!!!!!!!!!!!!!!","")))))))))))</f>
        <v/>
      </c>
      <c r="AZ17" s="14" t="str">
        <f>IF('Tableau (3)'!BC36=1,"1 Tomme Corse 250g",IF('Tableau (3)'!BC36=2,"2 Tomme Corse 250g",IF('Tableau (3)'!BC36=3,"3 Tomme Corse 250g",IF('Tableau (3)'!BC36=4,"4 Tomme Corse 250g",IF('Tableau (3)'!BC36=5,"5 Tomme Corse 250g",IF('Tableau (3)'!BC36=6,"6 Tomme Corse 250g",IF('Tableau (3)'!BC36=7,"7 Tomme Corse 250g",IF('Tableau (3)'!BC36=8,"8 Tomme Corse 250g",IF('Tableau (3)'!BC36=9,"9 Tomme Corse 250g",IF('Tableau (3)'!BC36=10,"10 Tomme Corse 250g",IF('Tableau (3)'!BC36&gt;10,"!!!!!!!!!!!!!!","")))))))))))</f>
        <v/>
      </c>
      <c r="BA17" s="13" t="str">
        <f>IF('Tableau (3)'!BE15=1,"1 Emmental 500g",IF('Tableau (3)'!BE15=2,"2 Emmental 500g",IF('Tableau (3)'!BE15=3,"3 Emmental 500g",IF('Tableau (3)'!BE15=4,"4 Emmental 500g",IF('Tableau (3)'!BE15=5,"5 Emmental 500g",IF('Tableau (3)'!BE15=6,"6 Emmental 500g",IF('Tableau (3)'!BE15=7,"7 Emmental 500g",IF('Tableau (3)'!BE15=8,"8 Emmental 500g",IF('Tableau (3)'!BE15=9,"9 Emmental 500g",IF('Tableau (3)'!BE15=10,"10 Emmental 500g",IF('Tableau (3)'!BE15&gt;10,"!!!!!!!!!!!!!!","")))))))))))</f>
        <v/>
      </c>
      <c r="BB17" s="14" t="str">
        <f>IF('Tableau (3)'!BE36=1,"1 Tomme Corse 250g",IF('Tableau (3)'!BE36=2,"2 Tomme Corse 250g",IF('Tableau (3)'!BE36=3,"3 Tomme Corse 250g",IF('Tableau (3)'!BE36=4,"4 Tomme Corse 250g",IF('Tableau (3)'!BE36=5,"5 Tomme Corse 250g",IF('Tableau (3)'!BE36=6,"6 Tomme Corse 250g",IF('Tableau (3)'!BE36=7,"7 Tomme Corse 250g",IF('Tableau (3)'!BE36=8,"8 Tomme Corse 250g",IF('Tableau (3)'!BE36=9,"9 Tomme Corse 250g",IF('Tableau (3)'!BE36=10,"10 Tomme Corse 250g",IF('Tableau (3)'!BE36&gt;10,"!!!!!!!!!!!!!!","")))))))))))</f>
        <v/>
      </c>
      <c r="BC17" s="13" t="str">
        <f>IF('Tableau (3)'!BG15=1,"1 Emmental 500g",IF('Tableau (3)'!BG15=2,"2 Emmental 500g",IF('Tableau (3)'!BG15=3,"3 Emmental 500g",IF('Tableau (3)'!BG15=4,"4 Emmental 500g",IF('Tableau (3)'!BG15=5,"5 Emmental 500g",IF('Tableau (3)'!BG15=6,"6 Emmental 500g",IF('Tableau (3)'!BG15=7,"7 Emmental 500g",IF('Tableau (3)'!BG15=8,"8 Emmental 500g",IF('Tableau (3)'!BG15=9,"9 Emmental 500g",IF('Tableau (3)'!BG15=10,"10 Emmental 500g",IF('Tableau (3)'!BG15&gt;10,"!!!!!!!!!!!!!!","")))))))))))</f>
        <v/>
      </c>
      <c r="BD17" s="14" t="str">
        <f>IF('Tableau (3)'!BG36=1,"1 Tomme Corse 250g",IF('Tableau (3)'!BG36=2,"2 Tomme Corse 250g",IF('Tableau (3)'!BG36=3,"3 Tomme Corse 250g",IF('Tableau (3)'!BG36=4,"4 Tomme Corse 250g",IF('Tableau (3)'!BG36=5,"5 Tomme Corse 250g",IF('Tableau (3)'!BG36=6,"6 Tomme Corse 250g",IF('Tableau (3)'!BG36=7,"7 Tomme Corse 250g",IF('Tableau (3)'!BG36=8,"8 Tomme Corse 250g",IF('Tableau (3)'!BG36=9,"9 Tomme Corse 250g",IF('Tableau (3)'!BG36=10,"10 Tomme Corse 250g",IF('Tableau (3)'!BG36&gt;10,"!!!!!!!!!!!!!!","")))))))))))</f>
        <v/>
      </c>
      <c r="BE17" s="13" t="str">
        <f>IF('Tableau (3)'!BI15=1,"1 Emmental 500g",IF('Tableau (3)'!BI15=2,"2 Emmental 500g",IF('Tableau (3)'!BI15=3,"3 Emmental 500g",IF('Tableau (3)'!BI15=4,"4 Emmental 500g",IF('Tableau (3)'!BI15=5,"5 Emmental 500g",IF('Tableau (3)'!BI15=6,"6 Emmental 500g",IF('Tableau (3)'!BI15=7,"7 Emmental 500g",IF('Tableau (3)'!BI15=8,"8 Emmental 500g",IF('Tableau (3)'!BI15=9,"9 Emmental 500g",IF('Tableau (3)'!BI15=10,"10 Emmental 500g",IF('Tableau (3)'!BI15&gt;10,"!!!!!!!!!!!!!!","")))))))))))</f>
        <v/>
      </c>
      <c r="BF17" s="14" t="str">
        <f>IF('Tableau (3)'!BI36=1,"1 Tomme Corse 250g",IF('Tableau (3)'!BI36=2,"2 Tomme Corse 250g",IF('Tableau (3)'!BI36=3,"3 Tomme Corse 250g",IF('Tableau (3)'!BI36=4,"4 Tomme Corse 250g",IF('Tableau (3)'!BI36=5,"5 Tomme Corse 250g",IF('Tableau (3)'!BI36=6,"6 Tomme Corse 250g",IF('Tableau (3)'!BI36=7,"7 Tomme Corse 250g",IF('Tableau (3)'!BI36=8,"8 Tomme Corse 250g",IF('Tableau (3)'!BI36=9,"9 Tomme Corse 250g",IF('Tableau (3)'!BI36=10,"10 Tomme Corse 250g",IF('Tableau (3)'!BI36&gt;10,"!!!!!!!!!!!!!!","")))))))))))</f>
        <v/>
      </c>
      <c r="BG17" s="13" t="str">
        <f>IF('Tableau (3)'!BK15=1,"1 Emmental 500g",IF('Tableau (3)'!BK15=2,"2 Emmental 500g",IF('Tableau (3)'!BK15=3,"3 Emmental 500g",IF('Tableau (3)'!BK15=4,"4 Emmental 500g",IF('Tableau (3)'!BK15=5,"5 Emmental 500g",IF('Tableau (3)'!BK15=6,"6 Emmental 500g",IF('Tableau (3)'!BK15=7,"7 Emmental 500g",IF('Tableau (3)'!BK15=8,"8 Emmental 500g",IF('Tableau (3)'!BK15=9,"9 Emmental 500g",IF('Tableau (3)'!BK15=10,"10 Emmental 500g",IF('Tableau (3)'!BK15&gt;10,"!!!!!!!!!!!!!!","")))))))))))</f>
        <v/>
      </c>
      <c r="BH17" s="14" t="str">
        <f>IF('Tableau (3)'!BK36=1,"1 Tomme Corse 250g",IF('Tableau (3)'!BK36=2,"2 Tomme Corse 250g",IF('Tableau (3)'!BK36=3,"3 Tomme Corse 250g",IF('Tableau (3)'!BK36=4,"4 Tomme Corse 250g",IF('Tableau (3)'!BK36=5,"5 Tomme Corse 250g",IF('Tableau (3)'!BK36=6,"6 Tomme Corse 250g",IF('Tableau (3)'!BK36=7,"7 Tomme Corse 250g",IF('Tableau (3)'!BK36=8,"8 Tomme Corse 250g",IF('Tableau (3)'!BK36=9,"9 Tomme Corse 250g",IF('Tableau (3)'!BK36=10,"10 Tomme Corse 250g",IF('Tableau (3)'!BK36&gt;10,"!!!!!!!!!!!!!!","")))))))))))</f>
        <v/>
      </c>
      <c r="BI17" s="13" t="str">
        <f>IF('Tableau (3)'!BM15=1,"1 Emmental 500g",IF('Tableau (3)'!BM15=2,"2 Emmental 500g",IF('Tableau (3)'!BM15=3,"3 Emmental 500g",IF('Tableau (3)'!BM15=4,"4 Emmental 500g",IF('Tableau (3)'!BM15=5,"5 Emmental 500g",IF('Tableau (3)'!BM15=6,"6 Emmental 500g",IF('Tableau (3)'!BM15=7,"7 Emmental 500g",IF('Tableau (3)'!BM15=8,"8 Emmental 500g",IF('Tableau (3)'!BM15=9,"9 Emmental 500g",IF('Tableau (3)'!BM15=10,"10 Emmental 500g",IF('Tableau (3)'!BM15&gt;10,"!!!!!!!!!!!!!!","")))))))))))</f>
        <v/>
      </c>
      <c r="BJ17" s="14" t="str">
        <f>IF('Tableau (3)'!BM36=1,"1 Tomme Corse 250g",IF('Tableau (3)'!BM36=2,"2 Tomme Corse 250g",IF('Tableau (3)'!BM36=3,"3 Tomme Corse 250g",IF('Tableau (3)'!BM36=4,"4 Tomme Corse 250g",IF('Tableau (3)'!BM36=5,"5 Tomme Corse 250g",IF('Tableau (3)'!BM36=6,"6 Tomme Corse 250g",IF('Tableau (3)'!BM36=7,"7 Tomme Corse 250g",IF('Tableau (3)'!BM36=8,"8 Tomme Corse 250g",IF('Tableau (3)'!BM36=9,"9 Tomme Corse 250g",IF('Tableau (3)'!BM36=10,"10 Tomme Corse 250g",IF('Tableau (3)'!BM36&gt;10,"!!!!!!!!!!!!!!","")))))))))))</f>
        <v/>
      </c>
      <c r="BK17" s="13" t="str">
        <f>IF('Tableau (3)'!BO15=1,"1 Emmental 500g",IF('Tableau (3)'!BO15=2,"2 Emmental 500g",IF('Tableau (3)'!BO15=3,"3 Emmental 500g",IF('Tableau (3)'!BO15=4,"4 Emmental 500g",IF('Tableau (3)'!BO15=5,"5 Emmental 500g",IF('Tableau (3)'!BO15=6,"6 Emmental 500g",IF('Tableau (3)'!BO15=7,"7 Emmental 500g",IF('Tableau (3)'!BO15=8,"8 Emmental 500g",IF('Tableau (3)'!BO15=9,"9 Emmental 500g",IF('Tableau (3)'!BO15=10,"10 Emmental 500g",IF('Tableau (3)'!BO15&gt;10,"!!!!!!!!!!!!!!","")))))))))))</f>
        <v/>
      </c>
      <c r="BL17" s="14" t="str">
        <f>IF('Tableau (3)'!BO36=1,"1 Tomme Corse 250g",IF('Tableau (3)'!BO36=2,"2 Tomme Corse 250g",IF('Tableau (3)'!BO36=3,"3 Tomme Corse 250g",IF('Tableau (3)'!BO36=4,"4 Tomme Corse 250g",IF('Tableau (3)'!BO36=5,"5 Tomme Corse 250g",IF('Tableau (3)'!BO36=6,"6 Tomme Corse 250g",IF('Tableau (3)'!BO36=7,"7 Tomme Corse 250g",IF('Tableau (3)'!BO36=8,"8 Tomme Corse 250g",IF('Tableau (3)'!BO36=9,"9 Tomme Corse 250g",IF('Tableau (3)'!BO36=10,"10 Tomme Corse 250g",IF('Tableau (3)'!BO36&gt;10,"!!!!!!!!!!!!!!","")))))))))))</f>
        <v/>
      </c>
      <c r="BM17" s="13" t="str">
        <f>IF('Tableau (3)'!BQ15=1,"1 Emmental 500g",IF('Tableau (3)'!BQ15=2,"2 Emmental 500g",IF('Tableau (3)'!BQ15=3,"3 Emmental 500g",IF('Tableau (3)'!BQ15=4,"4 Emmental 500g",IF('Tableau (3)'!BQ15=5,"5 Emmental 500g",IF('Tableau (3)'!BQ15=6,"6 Emmental 500g",IF('Tableau (3)'!BQ15=7,"7 Emmental 500g",IF('Tableau (3)'!BQ15=8,"8 Emmental 500g",IF('Tableau (3)'!BQ15=9,"9 Emmental 500g",IF('Tableau (3)'!BQ15=10,"10 Emmental 500g",IF('Tableau (3)'!BQ15&gt;10,"!!!!!!!!!!!!!!","")))))))))))</f>
        <v/>
      </c>
      <c r="BN17" s="14" t="str">
        <f>IF('Tableau (3)'!BQ36=1,"1 Tomme Corse 250g",IF('Tableau (3)'!BQ36=2,"2 Tomme Corse 250g",IF('Tableau (3)'!BQ36=3,"3 Tomme Corse 250g",IF('Tableau (3)'!BQ36=4,"4 Tomme Corse 250g",IF('Tableau (3)'!BQ36=5,"5 Tomme Corse 250g",IF('Tableau (3)'!BQ36=6,"6 Tomme Corse 250g",IF('Tableau (3)'!BQ36=7,"7 Tomme Corse 250g",IF('Tableau (3)'!BQ36=8,"8 Tomme Corse 250g",IF('Tableau (3)'!BQ36=9,"9 Tomme Corse 250g",IF('Tableau (3)'!BQ36=10,"10 Tomme Corse 250g",IF('Tableau (3)'!BQ36&gt;10,"!!!!!!!!!!!!!!","")))))))))))</f>
        <v/>
      </c>
      <c r="BO17" s="13" t="str">
        <f>IF('Tableau (3)'!BS15=1,"1 Emmental 500g",IF('Tableau (3)'!BS15=2,"2 Emmental 500g",IF('Tableau (3)'!BS15=3,"3 Emmental 500g",IF('Tableau (3)'!BS15=4,"4 Emmental 500g",IF('Tableau (3)'!BS15=5,"5 Emmental 500g",IF('Tableau (3)'!BS15=6,"6 Emmental 500g",IF('Tableau (3)'!BS15=7,"7 Emmental 500g",IF('Tableau (3)'!BS15=8,"8 Emmental 500g",IF('Tableau (3)'!BS15=9,"9 Emmental 500g",IF('Tableau (3)'!BS15=10,"10 Emmental 500g",IF('Tableau (3)'!BS15&gt;10,"!!!!!!!!!!!!!!","")))))))))))</f>
        <v/>
      </c>
      <c r="BP17" s="14" t="str">
        <f>IF('Tableau (3)'!BS36=1,"1 Tomme Corse 250g",IF('Tableau (3)'!BS36=2,"2 Tomme Corse 250g",IF('Tableau (3)'!BS36=3,"3 Tomme Corse 250g",IF('Tableau (3)'!BS36=4,"4 Tomme Corse 250g",IF('Tableau (3)'!BS36=5,"5 Tomme Corse 250g",IF('Tableau (3)'!BS36=6,"6 Tomme Corse 250g",IF('Tableau (3)'!BS36=7,"7 Tomme Corse 250g",IF('Tableau (3)'!BS36=8,"8 Tomme Corse 250g",IF('Tableau (3)'!BS36=9,"9 Tomme Corse 250g",IF('Tableau (3)'!BS36=10,"10 Tomme Corse 250g",IF('Tableau (3)'!BS36&gt;10,"!!!!!!!!!!!!!!","")))))))))))</f>
        <v/>
      </c>
      <c r="BQ17" s="13" t="str">
        <f>IF('Tableau (3)'!BU15=1,"1 Emmental 500g",IF('Tableau (3)'!BU15=2,"2 Emmental 500g",IF('Tableau (3)'!BU15=3,"3 Emmental 500g",IF('Tableau (3)'!BU15=4,"4 Emmental 500g",IF('Tableau (3)'!BU15=5,"5 Emmental 500g",IF('Tableau (3)'!BU15=6,"6 Emmental 500g",IF('Tableau (3)'!BU15=7,"7 Emmental 500g",IF('Tableau (3)'!BU15=8,"8 Emmental 500g",IF('Tableau (3)'!BU15=9,"9 Emmental 500g",IF('Tableau (3)'!BU15=10,"10 Emmental 500g",IF('Tableau (3)'!BU15&gt;10,"!!!!!!!!!!!!!!","")))))))))))</f>
        <v/>
      </c>
      <c r="BR17" s="14" t="str">
        <f>IF('Tableau (3)'!BU36=1,"1 Tomme Corse 250g",IF('Tableau (3)'!BU36=2,"2 Tomme Corse 250g",IF('Tableau (3)'!BU36=3,"3 Tomme Corse 250g",IF('Tableau (3)'!BU36=4,"4 Tomme Corse 250g",IF('Tableau (3)'!BU36=5,"5 Tomme Corse 250g",IF('Tableau (3)'!BU36=6,"6 Tomme Corse 250g",IF('Tableau (3)'!BU36=7,"7 Tomme Corse 250g",IF('Tableau (3)'!BU36=8,"8 Tomme Corse 250g",IF('Tableau (3)'!BU36=9,"9 Tomme Corse 250g",IF('Tableau (3)'!BU36=10,"10 Tomme Corse 250g",IF('Tableau (3)'!BU36&gt;10,"!!!!!!!!!!!!!!","")))))))))))</f>
        <v/>
      </c>
      <c r="BS17" s="13" t="str">
        <f>IF('Tableau (3)'!BW15=1,"1 Emmental 500g",IF('Tableau (3)'!BW15=2,"2 Emmental 500g",IF('Tableau (3)'!BW15=3,"3 Emmental 500g",IF('Tableau (3)'!BW15=4,"4 Emmental 500g",IF('Tableau (3)'!BW15=5,"5 Emmental 500g",IF('Tableau (3)'!BW15=6,"6 Emmental 500g",IF('Tableau (3)'!BW15=7,"7 Emmental 500g",IF('Tableau (3)'!BW15=8,"8 Emmental 500g",IF('Tableau (3)'!BW15=9,"9 Emmental 500g",IF('Tableau (3)'!BW15=10,"10 Emmental 500g",IF('Tableau (3)'!BW15&gt;10,"!!!!!!!!!!!!!!","")))))))))))</f>
        <v/>
      </c>
      <c r="BT17" s="14" t="str">
        <f>IF('Tableau (3)'!BW36=1,"1 Tomme Corse 250g",IF('Tableau (3)'!BW36=2,"2 Tomme Corse 250g",IF('Tableau (3)'!BW36=3,"3 Tomme Corse 250g",IF('Tableau (3)'!BW36=4,"4 Tomme Corse 250g",IF('Tableau (3)'!BW36=5,"5 Tomme Corse 250g",IF('Tableau (3)'!BW36=6,"6 Tomme Corse 250g",IF('Tableau (3)'!BW36=7,"7 Tomme Corse 250g",IF('Tableau (3)'!BW36=8,"8 Tomme Corse 250g",IF('Tableau (3)'!BW36=9,"9 Tomme Corse 250g",IF('Tableau (3)'!BW36=10,"10 Tomme Corse 250g",IF('Tableau (3)'!BW36&gt;10,"!!!!!!!!!!!!!!","")))))))))))</f>
        <v/>
      </c>
      <c r="BU17" s="13" t="str">
        <f>IF('Tableau (3)'!BY15=1,"1 Emmental 500g",IF('Tableau (3)'!BY15=2,"2 Emmental 500g",IF('Tableau (3)'!BY15=3,"3 Emmental 500g",IF('Tableau (3)'!BY15=4,"4 Emmental 500g",IF('Tableau (3)'!BY15=5,"5 Emmental 500g",IF('Tableau (3)'!BY15=6,"6 Emmental 500g",IF('Tableau (3)'!BY15=7,"7 Emmental 500g",IF('Tableau (3)'!BY15=8,"8 Emmental 500g",IF('Tableau (3)'!BY15=9,"9 Emmental 500g",IF('Tableau (3)'!BY15=10,"10 Emmental 500g",IF('Tableau (3)'!BY15&gt;10,"!!!!!!!!!!!!!!","")))))))))))</f>
        <v/>
      </c>
      <c r="BV17" s="14" t="str">
        <f>IF('Tableau (3)'!BY36=1,"1 Tomme Corse 250g",IF('Tableau (3)'!BY36=2,"2 Tomme Corse 250g",IF('Tableau (3)'!BY36=3,"3 Tomme Corse 250g",IF('Tableau (3)'!BY36=4,"4 Tomme Corse 250g",IF('Tableau (3)'!BY36=5,"5 Tomme Corse 250g",IF('Tableau (3)'!BY36=6,"6 Tomme Corse 250g",IF('Tableau (3)'!BY36=7,"7 Tomme Corse 250g",IF('Tableau (3)'!BY36=8,"8 Tomme Corse 250g",IF('Tableau (3)'!BY36=9,"9 Tomme Corse 250g",IF('Tableau (3)'!BY36=10,"10 Tomme Corse 250g",IF('Tableau (3)'!BY36&gt;10,"!!!!!!!!!!!!!!","")))))))))))</f>
        <v/>
      </c>
      <c r="BW17" s="13" t="str">
        <f>IF('Tableau (3)'!CA15=1,"1 Emmental 500g",IF('Tableau (3)'!CA15=2,"2 Emmental 500g",IF('Tableau (3)'!CA15=3,"3 Emmental 500g",IF('Tableau (3)'!CA15=4,"4 Emmental 500g",IF('Tableau (3)'!CA15=5,"5 Emmental 500g",IF('Tableau (3)'!CA15=6,"6 Emmental 500g",IF('Tableau (3)'!CA15=7,"7 Emmental 500g",IF('Tableau (3)'!CA15=8,"8 Emmental 500g",IF('Tableau (3)'!CA15=9,"9 Emmental 500g",IF('Tableau (3)'!CA15=10,"10 Emmental 500g",IF('Tableau (3)'!CA15&gt;10,"!!!!!!!!!!!!!!","")))))))))))</f>
        <v/>
      </c>
      <c r="BX17" s="14" t="str">
        <f>IF('Tableau (3)'!CA36=1,"1 Tomme Corse 250g",IF('Tableau (3)'!CA36=2,"2 Tomme Corse 250g",IF('Tableau (3)'!CA36=3,"3 Tomme Corse 250g",IF('Tableau (3)'!CA36=4,"4 Tomme Corse 250g",IF('Tableau (3)'!CA36=5,"5 Tomme Corse 250g",IF('Tableau (3)'!CA36=6,"6 Tomme Corse 250g",IF('Tableau (3)'!CA36=7,"7 Tomme Corse 250g",IF('Tableau (3)'!CA36=8,"8 Tomme Corse 250g",IF('Tableau (3)'!CA36=9,"9 Tomme Corse 250g",IF('Tableau (3)'!CA36=10,"10 Tomme Corse 250g",IF('Tableau (3)'!CA36&gt;10,"!!!!!!!!!!!!!!","")))))))))))</f>
        <v/>
      </c>
      <c r="BY17" s="13" t="str">
        <f>IF('Tableau (3)'!CC15=1,"1 Emmental 500g",IF('Tableau (3)'!CC15=2,"2 Emmental 500g",IF('Tableau (3)'!CC15=3,"3 Emmental 500g",IF('Tableau (3)'!CC15=4,"4 Emmental 500g",IF('Tableau (3)'!CC15=5,"5 Emmental 500g",IF('Tableau (3)'!CC15=6,"6 Emmental 500g",IF('Tableau (3)'!CC15=7,"7 Emmental 500g",IF('Tableau (3)'!CC15=8,"8 Emmental 500g",IF('Tableau (3)'!CC15=9,"9 Emmental 500g",IF('Tableau (3)'!CC15=10,"10 Emmental 500g",IF('Tableau (3)'!CC15&gt;10,"!!!!!!!!!!!!!!","")))))))))))</f>
        <v/>
      </c>
      <c r="BZ17" s="14" t="str">
        <f>IF('Tableau (3)'!CC36=1,"1 Tomme Corse 250g",IF('Tableau (3)'!CC36=2,"2 Tomme Corse 250g",IF('Tableau (3)'!CC36=3,"3 Tomme Corse 250g",IF('Tableau (3)'!CC36=4,"4 Tomme Corse 250g",IF('Tableau (3)'!CC36=5,"5 Tomme Corse 250g",IF('Tableau (3)'!CC36=6,"6 Tomme Corse 250g",IF('Tableau (3)'!CC36=7,"7 Tomme Corse 250g",IF('Tableau (3)'!CC36=8,"8 Tomme Corse 250g",IF('Tableau (3)'!CC36=9,"9 Tomme Corse 250g",IF('Tableau (3)'!CC36=10,"10 Tomme Corse 250g",IF('Tableau (3)'!CC36&gt;10,"!!!!!!!!!!!!!!","")))))))))))</f>
        <v/>
      </c>
      <c r="CA17" s="13" t="str">
        <f>IF('Tableau (3)'!CE15=1,"1 Emmental 500g",IF('Tableau (3)'!CE15=2,"2 Emmental 500g",IF('Tableau (3)'!CE15=3,"3 Emmental 500g",IF('Tableau (3)'!CE15=4,"4 Emmental 500g",IF('Tableau (3)'!CE15=5,"5 Emmental 500g",IF('Tableau (3)'!CE15=6,"6 Emmental 500g",IF('Tableau (3)'!CE15=7,"7 Emmental 500g",IF('Tableau (3)'!CE15=8,"8 Emmental 500g",IF('Tableau (3)'!CE15=9,"9 Emmental 500g",IF('Tableau (3)'!CE15=10,"10 Emmental 500g",IF('Tableau (3)'!CE15&gt;10,"!!!!!!!!!!!!!!","")))))))))))</f>
        <v/>
      </c>
      <c r="CB17" s="14" t="str">
        <f>IF('Tableau (3)'!CE36=1,"1 Tomme Corse 250g",IF('Tableau (3)'!CE36=2,"2 Tomme Corse 250g",IF('Tableau (3)'!CE36=3,"3 Tomme Corse 250g",IF('Tableau (3)'!CE36=4,"4 Tomme Corse 250g",IF('Tableau (3)'!CE36=5,"5 Tomme Corse 250g",IF('Tableau (3)'!CE36=6,"6 Tomme Corse 250g",IF('Tableau (3)'!CE36=7,"7 Tomme Corse 250g",IF('Tableau (3)'!CE36=8,"8 Tomme Corse 250g",IF('Tableau (3)'!CE36=9,"9 Tomme Corse 250g",IF('Tableau (3)'!CE36=10,"10 Tomme Corse 250g",IF('Tableau (3)'!CE36&gt;10,"!!!!!!!!!!!!!!","")))))))))))</f>
        <v/>
      </c>
      <c r="CC17" s="13" t="str">
        <f>IF('Tableau (3)'!CG15=1,"1 Emmental 500g",IF('Tableau (3)'!CG15=2,"2 Emmental 500g",IF('Tableau (3)'!CG15=3,"3 Emmental 500g",IF('Tableau (3)'!CG15=4,"4 Emmental 500g",IF('Tableau (3)'!CG15=5,"5 Emmental 500g",IF('Tableau (3)'!CG15=6,"6 Emmental 500g",IF('Tableau (3)'!CG15=7,"7 Emmental 500g",IF('Tableau (3)'!CG15=8,"8 Emmental 500g",IF('Tableau (3)'!CG15=9,"9 Emmental 500g",IF('Tableau (3)'!CG15=10,"10 Emmental 500g",IF('Tableau (3)'!CG15&gt;10,"!!!!!!!!!!!!!!","")))))))))))</f>
        <v/>
      </c>
      <c r="CD17" s="14" t="str">
        <f>IF('Tableau (3)'!CG36=1,"1 Tomme Corse 250g",IF('Tableau (3)'!CG36=2,"2 Tomme Corse 250g",IF('Tableau (3)'!CG36=3,"3 Tomme Corse 250g",IF('Tableau (3)'!CG36=4,"4 Tomme Corse 250g",IF('Tableau (3)'!CG36=5,"5 Tomme Corse 250g",IF('Tableau (3)'!CG36=6,"6 Tomme Corse 250g",IF('Tableau (3)'!CG36=7,"7 Tomme Corse 250g",IF('Tableau (3)'!CG36=8,"8 Tomme Corse 250g",IF('Tableau (3)'!CG36=9,"9 Tomme Corse 250g",IF('Tableau (3)'!CG36=10,"10 Tomme Corse 250g",IF('Tableau (3)'!CG36&gt;10,"!!!!!!!!!!!!!!","")))))))))))</f>
        <v/>
      </c>
      <c r="CE17" s="13" t="str">
        <f>IF('Tableau (3)'!CI15=1,"1 Emmental 500g",IF('Tableau (3)'!CI15=2,"2 Emmental 500g",IF('Tableau (3)'!CI15=3,"3 Emmental 500g",IF('Tableau (3)'!CI15=4,"4 Emmental 500g",IF('Tableau (3)'!CI15=5,"5 Emmental 500g",IF('Tableau (3)'!CI15=6,"6 Emmental 500g",IF('Tableau (3)'!CI15=7,"7 Emmental 500g",IF('Tableau (3)'!CI15=8,"8 Emmental 500g",IF('Tableau (3)'!CI15=9,"9 Emmental 500g",IF('Tableau (3)'!CI15=10,"10 Emmental 500g",IF('Tableau (3)'!CI15&gt;10,"!!!!!!!!!!!!!!","")))))))))))</f>
        <v/>
      </c>
      <c r="CF17" s="14" t="str">
        <f>IF('Tableau (3)'!CI36=1,"1 Tomme Corse 250g",IF('Tableau (3)'!CI36=2,"2 Tomme Corse 250g",IF('Tableau (3)'!CI36=3,"3 Tomme Corse 250g",IF('Tableau (3)'!CI36=4,"4 Tomme Corse 250g",IF('Tableau (3)'!CI36=5,"5 Tomme Corse 250g",IF('Tableau (3)'!CI36=6,"6 Tomme Corse 250g",IF('Tableau (3)'!CI36=7,"7 Tomme Corse 250g",IF('Tableau (3)'!CI36=8,"8 Tomme Corse 250g",IF('Tableau (3)'!CI36=9,"9 Tomme Corse 250g",IF('Tableau (3)'!CI36=10,"10 Tomme Corse 250g",IF('Tableau (3)'!CI36&gt;10,"!!!!!!!!!!!!!!","")))))))))))</f>
        <v/>
      </c>
      <c r="CG17" s="13" t="str">
        <f>IF('Tableau (3)'!CK15=1,"1 Emmental 500g",IF('Tableau (3)'!CK15=2,"2 Emmental 500g",IF('Tableau (3)'!CK15=3,"3 Emmental 500g",IF('Tableau (3)'!CK15=4,"4 Emmental 500g",IF('Tableau (3)'!CK15=5,"5 Emmental 500g",IF('Tableau (3)'!CK15=6,"6 Emmental 500g",IF('Tableau (3)'!CK15=7,"7 Emmental 500g",IF('Tableau (3)'!CK15=8,"8 Emmental 500g",IF('Tableau (3)'!CK15=9,"9 Emmental 500g",IF('Tableau (3)'!CK15=10,"10 Emmental 500g",IF('Tableau (3)'!CK15&gt;10,"!!!!!!!!!!!!!!","")))))))))))</f>
        <v/>
      </c>
      <c r="CH17" s="14" t="str">
        <f>IF('Tableau (3)'!CK36=1,"1 Tomme Corse 250g",IF('Tableau (3)'!CK36=2,"2 Tomme Corse 250g",IF('Tableau (3)'!CK36=3,"3 Tomme Corse 250g",IF('Tableau (3)'!CK36=4,"4 Tomme Corse 250g",IF('Tableau (3)'!CK36=5,"5 Tomme Corse 250g",IF('Tableau (3)'!CK36=6,"6 Tomme Corse 250g",IF('Tableau (3)'!CK36=7,"7 Tomme Corse 250g",IF('Tableau (3)'!CK36=8,"8 Tomme Corse 250g",IF('Tableau (3)'!CK36=9,"9 Tomme Corse 250g",IF('Tableau (3)'!CK36=10,"10 Tomme Corse 250g",IF('Tableau (3)'!CK36&gt;10,"!!!!!!!!!!!!!!","")))))))))))</f>
        <v/>
      </c>
      <c r="CI17" s="13" t="str">
        <f>IF('Tableau (3)'!CM15=1,"1 Emmental 500g",IF('Tableau (3)'!CM15=2,"2 Emmental 500g",IF('Tableau (3)'!CM15=3,"3 Emmental 500g",IF('Tableau (3)'!CM15=4,"4 Emmental 500g",IF('Tableau (3)'!CM15=5,"5 Emmental 500g",IF('Tableau (3)'!CM15=6,"6 Emmental 500g",IF('Tableau (3)'!CM15=7,"7 Emmental 500g",IF('Tableau (3)'!CM15=8,"8 Emmental 500g",IF('Tableau (3)'!CM15=9,"9 Emmental 500g",IF('Tableau (3)'!CM15=10,"10 Emmental 500g",IF('Tableau (3)'!CM15&gt;10,"!!!!!!!!!!!!!!","")))))))))))</f>
        <v/>
      </c>
      <c r="CJ17" s="14" t="str">
        <f>IF('Tableau (3)'!CM36=1,"1 Tomme Corse 250g",IF('Tableau (3)'!CM36=2,"2 Tomme Corse 250g",IF('Tableau (3)'!CM36=3,"3 Tomme Corse 250g",IF('Tableau (3)'!CM36=4,"4 Tomme Corse 250g",IF('Tableau (3)'!CM36=5,"5 Tomme Corse 250g",IF('Tableau (3)'!CM36=6,"6 Tomme Corse 250g",IF('Tableau (3)'!CM36=7,"7 Tomme Corse 250g",IF('Tableau (3)'!CM36=8,"8 Tomme Corse 250g",IF('Tableau (3)'!CM36=9,"9 Tomme Corse 250g",IF('Tableau (3)'!CM36=10,"10 Tomme Corse 250g",IF('Tableau (3)'!CM36&gt;10,"!!!!!!!!!!!!!!","")))))))))))</f>
        <v/>
      </c>
      <c r="CK17" s="13" t="str">
        <f>IF('Tableau (3)'!CO15=1,"1 Emmental 500g",IF('Tableau (3)'!CO15=2,"2 Emmental 500g",IF('Tableau (3)'!CO15=3,"3 Emmental 500g",IF('Tableau (3)'!CO15=4,"4 Emmental 500g",IF('Tableau (3)'!CO15=5,"5 Emmental 500g",IF('Tableau (3)'!CO15=6,"6 Emmental 500g",IF('Tableau (3)'!CO15=7,"7 Emmental 500g",IF('Tableau (3)'!CO15=8,"8 Emmental 500g",IF('Tableau (3)'!CO15=9,"9 Emmental 500g",IF('Tableau (3)'!CO15=10,"10 Emmental 500g",IF('Tableau (3)'!CO15&gt;10,"!!!!!!!!!!!!!!","")))))))))))</f>
        <v/>
      </c>
      <c r="CL17" s="14" t="str">
        <f>IF('Tableau (3)'!CO36=1,"1 Tomme Corse 250g",IF('Tableau (3)'!CO36=2,"2 Tomme Corse 250g",IF('Tableau (3)'!CO36=3,"3 Tomme Corse 250g",IF('Tableau (3)'!CO36=4,"4 Tomme Corse 250g",IF('Tableau (3)'!CO36=5,"5 Tomme Corse 250g",IF('Tableau (3)'!CO36=6,"6 Tomme Corse 250g",IF('Tableau (3)'!CO36=7,"7 Tomme Corse 250g",IF('Tableau (3)'!CO36=8,"8 Tomme Corse 250g",IF('Tableau (3)'!CO36=9,"9 Tomme Corse 250g",IF('Tableau (3)'!CO36=10,"10 Tomme Corse 250g",IF('Tableau (3)'!CO36&gt;10,"!!!!!!!!!!!!!!","")))))))))))</f>
        <v/>
      </c>
      <c r="CM17" s="13" t="str">
        <f>IF('Tableau (3)'!CQ15=1,"1 Emmental 500g",IF('Tableau (3)'!CQ15=2,"2 Emmental 500g",IF('Tableau (3)'!CQ15=3,"3 Emmental 500g",IF('Tableau (3)'!CQ15=4,"4 Emmental 500g",IF('Tableau (3)'!CQ15=5,"5 Emmental 500g",IF('Tableau (3)'!CQ15=6,"6 Emmental 500g",IF('Tableau (3)'!CQ15=7,"7 Emmental 500g",IF('Tableau (3)'!CQ15=8,"8 Emmental 500g",IF('Tableau (3)'!CQ15=9,"9 Emmental 500g",IF('Tableau (3)'!CQ15=10,"10 Emmental 500g",IF('Tableau (3)'!CQ15&gt;10,"!!!!!!!!!!!!!!","")))))))))))</f>
        <v/>
      </c>
      <c r="CN17" s="14" t="str">
        <f>IF('Tableau (3)'!CQ36=1,"1 Tomme Corse 250g",IF('Tableau (3)'!CQ36=2,"2 Tomme Corse 250g",IF('Tableau (3)'!CQ36=3,"3 Tomme Corse 250g",IF('Tableau (3)'!CQ36=4,"4 Tomme Corse 250g",IF('Tableau (3)'!CQ36=5,"5 Tomme Corse 250g",IF('Tableau (3)'!CQ36=6,"6 Tomme Corse 250g",IF('Tableau (3)'!CQ36=7,"7 Tomme Corse 250g",IF('Tableau (3)'!CQ36=8,"8 Tomme Corse 250g",IF('Tableau (3)'!CQ36=9,"9 Tomme Corse 250g",IF('Tableau (3)'!CQ36=10,"10 Tomme Corse 250g",IF('Tableau (3)'!CQ36&gt;10,"!!!!!!!!!!!!!!","")))))))))))</f>
        <v/>
      </c>
      <c r="CO17" s="13" t="str">
        <f>IF('Tableau (3)'!CS15=1,"1 Emmental 500g",IF('Tableau (3)'!CS15=2,"2 Emmental 500g",IF('Tableau (3)'!CS15=3,"3 Emmental 500g",IF('Tableau (3)'!CS15=4,"4 Emmental 500g",IF('Tableau (3)'!CS15=5,"5 Emmental 500g",IF('Tableau (3)'!CS15=6,"6 Emmental 500g",IF('Tableau (3)'!CS15=7,"7 Emmental 500g",IF('Tableau (3)'!CS15=8,"8 Emmental 500g",IF('Tableau (3)'!CS15=9,"9 Emmental 500g",IF('Tableau (3)'!CS15=10,"10 Emmental 500g",IF('Tableau (3)'!CS15&gt;10,"!!!!!!!!!!!!!!","")))))))))))</f>
        <v/>
      </c>
      <c r="CP17" s="14" t="str">
        <f>IF('Tableau (3)'!CS36=1,"1 Tomme Corse 250g",IF('Tableau (3)'!CS36=2,"2 Tomme Corse 250g",IF('Tableau (3)'!CS36=3,"3 Tomme Corse 250g",IF('Tableau (3)'!CS36=4,"4 Tomme Corse 250g",IF('Tableau (3)'!CS36=5,"5 Tomme Corse 250g",IF('Tableau (3)'!CS36=6,"6 Tomme Corse 250g",IF('Tableau (3)'!CS36=7,"7 Tomme Corse 250g",IF('Tableau (3)'!CS36=8,"8 Tomme Corse 250g",IF('Tableau (3)'!CS36=9,"9 Tomme Corse 250g",IF('Tableau (3)'!CS36=10,"10 Tomme Corse 250g",IF('Tableau (3)'!CS36&gt;10,"!!!!!!!!!!!!!!","")))))))))))</f>
        <v/>
      </c>
      <c r="CQ17" s="13" t="str">
        <f>IF('Tableau (3)'!CU15=1,"1 Emmental 500g",IF('Tableau (3)'!CU15=2,"2 Emmental 500g",IF('Tableau (3)'!CU15=3,"3 Emmental 500g",IF('Tableau (3)'!CU15=4,"4 Emmental 500g",IF('Tableau (3)'!CU15=5,"5 Emmental 500g",IF('Tableau (3)'!CU15=6,"6 Emmental 500g",IF('Tableau (3)'!CU15=7,"7 Emmental 500g",IF('Tableau (3)'!CU15=8,"8 Emmental 500g",IF('Tableau (3)'!CU15=9,"9 Emmental 500g",IF('Tableau (3)'!CU15=10,"10 Emmental 500g",IF('Tableau (3)'!CU15&gt;10,"!!!!!!!!!!!!!!","")))))))))))</f>
        <v/>
      </c>
      <c r="CR17" s="14" t="str">
        <f>IF('Tableau (3)'!CU36=1,"1 Tomme Corse 250g",IF('Tableau (3)'!CU36=2,"2 Tomme Corse 250g",IF('Tableau (3)'!CU36=3,"3 Tomme Corse 250g",IF('Tableau (3)'!CU36=4,"4 Tomme Corse 250g",IF('Tableau (3)'!CU36=5,"5 Tomme Corse 250g",IF('Tableau (3)'!CU36=6,"6 Tomme Corse 250g",IF('Tableau (3)'!CU36=7,"7 Tomme Corse 250g",IF('Tableau (3)'!CU36=8,"8 Tomme Corse 250g",IF('Tableau (3)'!CU36=9,"9 Tomme Corse 250g",IF('Tableau (3)'!CU36=10,"10 Tomme Corse 250g",IF('Tableau (3)'!CU36&gt;10,"!!!!!!!!!!!!!!","")))))))))))</f>
        <v/>
      </c>
      <c r="CS17" s="13" t="str">
        <f>IF('Tableau (3)'!CW15=1,"1 Emmental 500g",IF('Tableau (3)'!CW15=2,"2 Emmental 500g",IF('Tableau (3)'!CW15=3,"3 Emmental 500g",IF('Tableau (3)'!CW15=4,"4 Emmental 500g",IF('Tableau (3)'!CW15=5,"5 Emmental 500g",IF('Tableau (3)'!CW15=6,"6 Emmental 500g",IF('Tableau (3)'!CW15=7,"7 Emmental 500g",IF('Tableau (3)'!CW15=8,"8 Emmental 500g",IF('Tableau (3)'!CW15=9,"9 Emmental 500g",IF('Tableau (3)'!CW15=10,"10 Emmental 500g",IF('Tableau (3)'!CW15&gt;10,"!!!!!!!!!!!!!!","")))))))))))</f>
        <v/>
      </c>
      <c r="CT17" s="14" t="str">
        <f>IF('Tableau (3)'!CW36=1,"1 Tomme Corse 250g",IF('Tableau (3)'!CW36=2,"2 Tomme Corse 250g",IF('Tableau (3)'!CW36=3,"3 Tomme Corse 250g",IF('Tableau (3)'!CW36=4,"4 Tomme Corse 250g",IF('Tableau (3)'!CW36=5,"5 Tomme Corse 250g",IF('Tableau (3)'!CW36=6,"6 Tomme Corse 250g",IF('Tableau (3)'!CW36=7,"7 Tomme Corse 250g",IF('Tableau (3)'!CW36=8,"8 Tomme Corse 250g",IF('Tableau (3)'!CW36=9,"9 Tomme Corse 250g",IF('Tableau (3)'!CW36=10,"10 Tomme Corse 250g",IF('Tableau (3)'!CW36&gt;10,"!!!!!!!!!!!!!!","")))))))))))</f>
        <v/>
      </c>
      <c r="CU17" s="13" t="str">
        <f>IF('Tableau (3)'!CY15=1,"1 Emmental 500g",IF('Tableau (3)'!CY15=2,"2 Emmental 500g",IF('Tableau (3)'!CY15=3,"3 Emmental 500g",IF('Tableau (3)'!CY15=4,"4 Emmental 500g",IF('Tableau (3)'!CY15=5,"5 Emmental 500g",IF('Tableau (3)'!CY15=6,"6 Emmental 500g",IF('Tableau (3)'!CY15=7,"7 Emmental 500g",IF('Tableau (3)'!CY15=8,"8 Emmental 500g",IF('Tableau (3)'!CY15=9,"9 Emmental 500g",IF('Tableau (3)'!CY15=10,"10 Emmental 500g",IF('Tableau (3)'!CY15&gt;10,"!!!!!!!!!!!!!!","")))))))))))</f>
        <v/>
      </c>
      <c r="CV17" s="14" t="str">
        <f>IF('Tableau (3)'!CY36=1,"1 Tomme Corse 250g",IF('Tableau (3)'!CY36=2,"2 Tomme Corse 250g",IF('Tableau (3)'!CY36=3,"3 Tomme Corse 250g",IF('Tableau (3)'!CY36=4,"4 Tomme Corse 250g",IF('Tableau (3)'!CY36=5,"5 Tomme Corse 250g",IF('Tableau (3)'!CY36=6,"6 Tomme Corse 250g",IF('Tableau (3)'!CY36=7,"7 Tomme Corse 250g",IF('Tableau (3)'!CY36=8,"8 Tomme Corse 250g",IF('Tableau (3)'!CY36=9,"9 Tomme Corse 250g",IF('Tableau (3)'!CY36=10,"10 Tomme Corse 250g",IF('Tableau (3)'!CY36&gt;10,"!!!!!!!!!!!!!!","")))))))))))</f>
        <v/>
      </c>
      <c r="CW17" s="13" t="str">
        <f>IF('Tableau (3)'!DA15=1,"1 Emmental 500g",IF('Tableau (3)'!DA15=2,"2 Emmental 500g",IF('Tableau (3)'!DA15=3,"3 Emmental 500g",IF('Tableau (3)'!DA15=4,"4 Emmental 500g",IF('Tableau (3)'!DA15=5,"5 Emmental 500g",IF('Tableau (3)'!DA15=6,"6 Emmental 500g",IF('Tableau (3)'!DA15=7,"7 Emmental 500g",IF('Tableau (3)'!DA15=8,"8 Emmental 500g",IF('Tableau (3)'!DA15=9,"9 Emmental 500g",IF('Tableau (3)'!DA15=10,"10 Emmental 500g",IF('Tableau (3)'!DA15&gt;10,"!!!!!!!!!!!!!!","")))))))))))</f>
        <v/>
      </c>
      <c r="CX17" s="14" t="str">
        <f>IF('Tableau (3)'!DA36=1,"1 Tomme Corse 250g",IF('Tableau (3)'!DA36=2,"2 Tomme Corse 250g",IF('Tableau (3)'!DA36=3,"3 Tomme Corse 250g",IF('Tableau (3)'!DA36=4,"4 Tomme Corse 250g",IF('Tableau (3)'!DA36=5,"5 Tomme Corse 250g",IF('Tableau (3)'!DA36=6,"6 Tomme Corse 250g",IF('Tableau (3)'!DA36=7,"7 Tomme Corse 250g",IF('Tableau (3)'!DA36=8,"8 Tomme Corse 250g",IF('Tableau (3)'!DA36=9,"9 Tomme Corse 250g",IF('Tableau (3)'!DA36=10,"10 Tomme Corse 250g",IF('Tableau (3)'!DA36&gt;10,"!!!!!!!!!!!!!!","")))))))))))</f>
        <v/>
      </c>
      <c r="CY17" s="13" t="str">
        <f>IF('Tableau (3)'!DC15=1,"1 Emmental 500g",IF('Tableau (3)'!DC15=2,"2 Emmental 500g",IF('Tableau (3)'!DC15=3,"3 Emmental 500g",IF('Tableau (3)'!DC15=4,"4 Emmental 500g",IF('Tableau (3)'!DC15=5,"5 Emmental 500g",IF('Tableau (3)'!DC15=6,"6 Emmental 500g",IF('Tableau (3)'!DC15=7,"7 Emmental 500g",IF('Tableau (3)'!DC15=8,"8 Emmental 500g",IF('Tableau (3)'!DC15=9,"9 Emmental 500g",IF('Tableau (3)'!DC15=10,"10 Emmental 500g",IF('Tableau (3)'!DC15&gt;10,"!!!!!!!!!!!!!!","")))))))))))</f>
        <v/>
      </c>
      <c r="CZ17" s="14" t="str">
        <f>IF('Tableau (3)'!DC36=1,"1 Tomme Corse 250g",IF('Tableau (3)'!DC36=2,"2 Tomme Corse 250g",IF('Tableau (3)'!DC36=3,"3 Tomme Corse 250g",IF('Tableau (3)'!DC36=4,"4 Tomme Corse 250g",IF('Tableau (3)'!DC36=5,"5 Tomme Corse 250g",IF('Tableau (3)'!DC36=6,"6 Tomme Corse 250g",IF('Tableau (3)'!DC36=7,"7 Tomme Corse 250g",IF('Tableau (3)'!DC36=8,"8 Tomme Corse 250g",IF('Tableau (3)'!DC36=9,"9 Tomme Corse 250g",IF('Tableau (3)'!DC36=10,"10 Tomme Corse 250g",IF('Tableau (3)'!DC36&gt;10,"!!!!!!!!!!!!!!","")))))))))))</f>
        <v/>
      </c>
      <c r="DA17" s="13" t="str">
        <f>IF('Tableau (3)'!DE15=1,"1 Emmental 500g",IF('Tableau (3)'!DE15=2,"2 Emmental 500g",IF('Tableau (3)'!DE15=3,"3 Emmental 500g",IF('Tableau (3)'!DE15=4,"4 Emmental 500g",IF('Tableau (3)'!DE15=5,"5 Emmental 500g",IF('Tableau (3)'!DE15=6,"6 Emmental 500g",IF('Tableau (3)'!DE15=7,"7 Emmental 500g",IF('Tableau (3)'!DE15=8,"8 Emmental 500g",IF('Tableau (3)'!DE15=9,"9 Emmental 500g",IF('Tableau (3)'!DE15=10,"10 Emmental 500g",IF('Tableau (3)'!DE15&gt;10,"!!!!!!!!!!!!!!","")))))))))))</f>
        <v/>
      </c>
      <c r="DB17" s="14" t="str">
        <f>IF('Tableau (3)'!DE36=1,"1 Tomme Corse 250g",IF('Tableau (3)'!DE36=2,"2 Tomme Corse 250g",IF('Tableau (3)'!DE36=3,"3 Tomme Corse 250g",IF('Tableau (3)'!DE36=4,"4 Tomme Corse 250g",IF('Tableau (3)'!DE36=5,"5 Tomme Corse 250g",IF('Tableau (3)'!DE36=6,"6 Tomme Corse 250g",IF('Tableau (3)'!DE36=7,"7 Tomme Corse 250g",IF('Tableau (3)'!DE36=8,"8 Tomme Corse 250g",IF('Tableau (3)'!DE36=9,"9 Tomme Corse 250g",IF('Tableau (3)'!DE36=10,"10 Tomme Corse 250g",IF('Tableau (3)'!DE36&gt;10,"!!!!!!!!!!!!!!","")))))))))))</f>
        <v/>
      </c>
      <c r="DC17" s="13" t="str">
        <f>IF('Tableau (3)'!DG15=1,"1 Emmental 500g",IF('Tableau (3)'!DG15=2,"2 Emmental 500g",IF('Tableau (3)'!DG15=3,"3 Emmental 500g",IF('Tableau (3)'!DG15=4,"4 Emmental 500g",IF('Tableau (3)'!DG15=5,"5 Emmental 500g",IF('Tableau (3)'!DG15=6,"6 Emmental 500g",IF('Tableau (3)'!DG15=7,"7 Emmental 500g",IF('Tableau (3)'!DG15=8,"8 Emmental 500g",IF('Tableau (3)'!DG15=9,"9 Emmental 500g",IF('Tableau (3)'!DG15=10,"10 Emmental 500g",IF('Tableau (3)'!DG15&gt;10,"!!!!!!!!!!!!!!","")))))))))))</f>
        <v/>
      </c>
      <c r="DD17" s="14" t="str">
        <f>IF('Tableau (3)'!DG36=1,"1 Tomme Corse 250g",IF('Tableau (3)'!DG36=2,"2 Tomme Corse 250g",IF('Tableau (3)'!DG36=3,"3 Tomme Corse 250g",IF('Tableau (3)'!DG36=4,"4 Tomme Corse 250g",IF('Tableau (3)'!DG36=5,"5 Tomme Corse 250g",IF('Tableau (3)'!DG36=6,"6 Tomme Corse 250g",IF('Tableau (3)'!DG36=7,"7 Tomme Corse 250g",IF('Tableau (3)'!DG36=8,"8 Tomme Corse 250g",IF('Tableau (3)'!DG36=9,"9 Tomme Corse 250g",IF('Tableau (3)'!DG36=10,"10 Tomme Corse 250g",IF('Tableau (3)'!DG36&gt;10,"!!!!!!!!!!!!!!","")))))))))))</f>
        <v/>
      </c>
      <c r="DE17" s="13" t="str">
        <f>IF('Tableau (3)'!DI15=1,"1 Emmental 500g",IF('Tableau (3)'!DI15=2,"2 Emmental 500g",IF('Tableau (3)'!DI15=3,"3 Emmental 500g",IF('Tableau (3)'!DI15=4,"4 Emmental 500g",IF('Tableau (3)'!DI15=5,"5 Emmental 500g",IF('Tableau (3)'!DI15=6,"6 Emmental 500g",IF('Tableau (3)'!DI15=7,"7 Emmental 500g",IF('Tableau (3)'!DI15=8,"8 Emmental 500g",IF('Tableau (3)'!DI15=9,"9 Emmental 500g",IF('Tableau (3)'!DI15=10,"10 Emmental 500g",IF('Tableau (3)'!DI15&gt;10,"!!!!!!!!!!!!!!","")))))))))))</f>
        <v/>
      </c>
      <c r="DF17" s="14" t="str">
        <f>IF('Tableau (3)'!DI36=1,"1 Tomme Corse 250g",IF('Tableau (3)'!DI36=2,"2 Tomme Corse 250g",IF('Tableau (3)'!DI36=3,"3 Tomme Corse 250g",IF('Tableau (3)'!DI36=4,"4 Tomme Corse 250g",IF('Tableau (3)'!DI36=5,"5 Tomme Corse 250g",IF('Tableau (3)'!DI36=6,"6 Tomme Corse 250g",IF('Tableau (3)'!DI36=7,"7 Tomme Corse 250g",IF('Tableau (3)'!DI36=8,"8 Tomme Corse 250g",IF('Tableau (3)'!DI36=9,"9 Tomme Corse 250g",IF('Tableau (3)'!DI36=10,"10 Tomme Corse 250g",IF('Tableau (3)'!DI36&gt;10,"!!!!!!!!!!!!!!","")))))))))))</f>
        <v/>
      </c>
      <c r="DG17" s="13" t="str">
        <f>IF('Tableau (3)'!DK15=1,"1 Emmental 500g",IF('Tableau (3)'!DK15=2,"2 Emmental 500g",IF('Tableau (3)'!DK15=3,"3 Emmental 500g",IF('Tableau (3)'!DK15=4,"4 Emmental 500g",IF('Tableau (3)'!DK15=5,"5 Emmental 500g",IF('Tableau (3)'!DK15=6,"6 Emmental 500g",IF('Tableau (3)'!DK15=7,"7 Emmental 500g",IF('Tableau (3)'!DK15=8,"8 Emmental 500g",IF('Tableau (3)'!DK15=9,"9 Emmental 500g",IF('Tableau (3)'!DK15=10,"10 Emmental 500g",IF('Tableau (3)'!DK15&gt;10,"!!!!!!!!!!!!!!","")))))))))))</f>
        <v/>
      </c>
      <c r="DH17" s="14" t="str">
        <f>IF('Tableau (3)'!DK36=1,"1 Tomme Corse 250g",IF('Tableau (3)'!DK36=2,"2 Tomme Corse 250g",IF('Tableau (3)'!DK36=3,"3 Tomme Corse 250g",IF('Tableau (3)'!DK36=4,"4 Tomme Corse 250g",IF('Tableau (3)'!DK36=5,"5 Tomme Corse 250g",IF('Tableau (3)'!DK36=6,"6 Tomme Corse 250g",IF('Tableau (3)'!DK36=7,"7 Tomme Corse 250g",IF('Tableau (3)'!DK36=8,"8 Tomme Corse 250g",IF('Tableau (3)'!DK36=9,"9 Tomme Corse 250g",IF('Tableau (3)'!DK36=10,"10 Tomme Corse 250g",IF('Tableau (3)'!DK36&gt;10,"!!!!!!!!!!!!!!","")))))))))))</f>
        <v/>
      </c>
      <c r="DI17" s="13" t="str">
        <f>IF('Tableau (3)'!DM15=1,"1 Emmental 500g",IF('Tableau (3)'!DM15=2,"2 Emmental 500g",IF('Tableau (3)'!DM15=3,"3 Emmental 500g",IF('Tableau (3)'!DM15=4,"4 Emmental 500g",IF('Tableau (3)'!DM15=5,"5 Emmental 500g",IF('Tableau (3)'!DM15=6,"6 Emmental 500g",IF('Tableau (3)'!DM15=7,"7 Emmental 500g",IF('Tableau (3)'!DM15=8,"8 Emmental 500g",IF('Tableau (3)'!DM15=9,"9 Emmental 500g",IF('Tableau (3)'!DM15=10,"10 Emmental 500g",IF('Tableau (3)'!DM15&gt;10,"!!!!!!!!!!!!!!","")))))))))))</f>
        <v/>
      </c>
      <c r="DJ17" s="14" t="str">
        <f>IF('Tableau (3)'!DM36=1,"1 Tomme Corse 250g",IF('Tableau (3)'!DM36=2,"2 Tomme Corse 250g",IF('Tableau (3)'!DM36=3,"3 Tomme Corse 250g",IF('Tableau (3)'!DM36=4,"4 Tomme Corse 250g",IF('Tableau (3)'!DM36=5,"5 Tomme Corse 250g",IF('Tableau (3)'!DM36=6,"6 Tomme Corse 250g",IF('Tableau (3)'!DM36=7,"7 Tomme Corse 250g",IF('Tableau (3)'!DM36=8,"8 Tomme Corse 250g",IF('Tableau (3)'!DM36=9,"9 Tomme Corse 250g",IF('Tableau (3)'!DM36=10,"10 Tomme Corse 250g",IF('Tableau (3)'!DM36&gt;10,"!!!!!!!!!!!!!!","")))))))))))</f>
        <v/>
      </c>
      <c r="DK17" s="13" t="str">
        <f>IF('Tableau (3)'!DO15=1,"1 Emmental 500g",IF('Tableau (3)'!DO15=2,"2 Emmental 500g",IF('Tableau (3)'!DO15=3,"3 Emmental 500g",IF('Tableau (3)'!DO15=4,"4 Emmental 500g",IF('Tableau (3)'!DO15=5,"5 Emmental 500g",IF('Tableau (3)'!DO15=6,"6 Emmental 500g",IF('Tableau (3)'!DO15=7,"7 Emmental 500g",IF('Tableau (3)'!DO15=8,"8 Emmental 500g",IF('Tableau (3)'!DO15=9,"9 Emmental 500g",IF('Tableau (3)'!DO15=10,"10 Emmental 500g",IF('Tableau (3)'!DO15&gt;10,"!!!!!!!!!!!!!!","")))))))))))</f>
        <v/>
      </c>
      <c r="DL17" s="14" t="str">
        <f>IF('Tableau (3)'!DO36=1,"1 Tomme Corse 250g",IF('Tableau (3)'!DO36=2,"2 Tomme Corse 250g",IF('Tableau (3)'!DO36=3,"3 Tomme Corse 250g",IF('Tableau (3)'!DO36=4,"4 Tomme Corse 250g",IF('Tableau (3)'!DO36=5,"5 Tomme Corse 250g",IF('Tableau (3)'!DO36=6,"6 Tomme Corse 250g",IF('Tableau (3)'!DO36=7,"7 Tomme Corse 250g",IF('Tableau (3)'!DO36=8,"8 Tomme Corse 250g",IF('Tableau (3)'!DO36=9,"9 Tomme Corse 250g",IF('Tableau (3)'!DO36=10,"10 Tomme Corse 250g",IF('Tableau (3)'!DO36&gt;10,"!!!!!!!!!!!!!!","")))))))))))</f>
        <v/>
      </c>
      <c r="DM17" s="13" t="str">
        <f>IF('Tableau (3)'!DQ15=1,"1 Emmental 500g",IF('Tableau (3)'!DQ15=2,"2 Emmental 500g",IF('Tableau (3)'!DQ15=3,"3 Emmental 500g",IF('Tableau (3)'!DQ15=4,"4 Emmental 500g",IF('Tableau (3)'!DQ15=5,"5 Emmental 500g",IF('Tableau (3)'!DQ15=6,"6 Emmental 500g",IF('Tableau (3)'!DQ15=7,"7 Emmental 500g",IF('Tableau (3)'!DQ15=8,"8 Emmental 500g",IF('Tableau (3)'!DQ15=9,"9 Emmental 500g",IF('Tableau (3)'!DQ15=10,"10 Emmental 500g",IF('Tableau (3)'!DQ15&gt;10,"!!!!!!!!!!!!!!","")))))))))))</f>
        <v/>
      </c>
      <c r="DN17" s="14" t="str">
        <f>IF('Tableau (3)'!DQ36=1,"1 Tomme Corse 250g",IF('Tableau (3)'!DQ36=2,"2 Tomme Corse 250g",IF('Tableau (3)'!DQ36=3,"3 Tomme Corse 250g",IF('Tableau (3)'!DQ36=4,"4 Tomme Corse 250g",IF('Tableau (3)'!DQ36=5,"5 Tomme Corse 250g",IF('Tableau (3)'!DQ36=6,"6 Tomme Corse 250g",IF('Tableau (3)'!DQ36=7,"7 Tomme Corse 250g",IF('Tableau (3)'!DQ36=8,"8 Tomme Corse 250g",IF('Tableau (3)'!DQ36=9,"9 Tomme Corse 250g",IF('Tableau (3)'!DQ36=10,"10 Tomme Corse 250g",IF('Tableau (3)'!DQ36&gt;10,"!!!!!!!!!!!!!!","")))))))))))</f>
        <v/>
      </c>
      <c r="DO17" s="13" t="str">
        <f>IF('Tableau (3)'!DS15=1,"1 Emmental 500g",IF('Tableau (3)'!DS15=2,"2 Emmental 500g",IF('Tableau (3)'!DS15=3,"3 Emmental 500g",IF('Tableau (3)'!DS15=4,"4 Emmental 500g",IF('Tableau (3)'!DS15=5,"5 Emmental 500g",IF('Tableau (3)'!DS15=6,"6 Emmental 500g",IF('Tableau (3)'!DS15=7,"7 Emmental 500g",IF('Tableau (3)'!DS15=8,"8 Emmental 500g",IF('Tableau (3)'!DS15=9,"9 Emmental 500g",IF('Tableau (3)'!DS15=10,"10 Emmental 500g",IF('Tableau (3)'!DS15&gt;10,"!!!!!!!!!!!!!!","")))))))))))</f>
        <v/>
      </c>
      <c r="DP17" s="14" t="str">
        <f>IF('Tableau (3)'!DS36=1,"1 Tomme Corse 250g",IF('Tableau (3)'!DS36=2,"2 Tomme Corse 250g",IF('Tableau (3)'!DS36=3,"3 Tomme Corse 250g",IF('Tableau (3)'!DS36=4,"4 Tomme Corse 250g",IF('Tableau (3)'!DS36=5,"5 Tomme Corse 250g",IF('Tableau (3)'!DS36=6,"6 Tomme Corse 250g",IF('Tableau (3)'!DS36=7,"7 Tomme Corse 250g",IF('Tableau (3)'!DS36=8,"8 Tomme Corse 250g",IF('Tableau (3)'!DS36=9,"9 Tomme Corse 250g",IF('Tableau (3)'!DS36=10,"10 Tomme Corse 250g",IF('Tableau (3)'!DS36&gt;10,"!!!!!!!!!!!!!!","")))))))))))</f>
        <v/>
      </c>
      <c r="DQ17" s="13" t="str">
        <f>IF('Tableau (3)'!DU15=1,"1 Emmental 500g",IF('Tableau (3)'!DU15=2,"2 Emmental 500g",IF('Tableau (3)'!DU15=3,"3 Emmental 500g",IF('Tableau (3)'!DU15=4,"4 Emmental 500g",IF('Tableau (3)'!DU15=5,"5 Emmental 500g",IF('Tableau (3)'!DU15=6,"6 Emmental 500g",IF('Tableau (3)'!DU15=7,"7 Emmental 500g",IF('Tableau (3)'!DU15=8,"8 Emmental 500g",IF('Tableau (3)'!DU15=9,"9 Emmental 500g",IF('Tableau (3)'!DU15=10,"10 Emmental 500g",IF('Tableau (3)'!DU15&gt;10,"!!!!!!!!!!!!!!","")))))))))))</f>
        <v/>
      </c>
      <c r="DR17" s="14" t="str">
        <f>IF('Tableau (3)'!DU36=1,"1 Tomme Corse 250g",IF('Tableau (3)'!DU36=2,"2 Tomme Corse 250g",IF('Tableau (3)'!DU36=3,"3 Tomme Corse 250g",IF('Tableau (3)'!DU36=4,"4 Tomme Corse 250g",IF('Tableau (3)'!DU36=5,"5 Tomme Corse 250g",IF('Tableau (3)'!DU36=6,"6 Tomme Corse 250g",IF('Tableau (3)'!DU36=7,"7 Tomme Corse 250g",IF('Tableau (3)'!DU36=8,"8 Tomme Corse 250g",IF('Tableau (3)'!DU36=9,"9 Tomme Corse 250g",IF('Tableau (3)'!DU36=10,"10 Tomme Corse 250g",IF('Tableau (3)'!DU36&gt;10,"!!!!!!!!!!!!!!","")))))))))))</f>
        <v/>
      </c>
      <c r="DS17" s="13" t="str">
        <f>IF('Tableau (3)'!DW15=1,"1 Emmental 500g",IF('Tableau (3)'!DW15=2,"2 Emmental 500g",IF('Tableau (3)'!DW15=3,"3 Emmental 500g",IF('Tableau (3)'!DW15=4,"4 Emmental 500g",IF('Tableau (3)'!DW15=5,"5 Emmental 500g",IF('Tableau (3)'!DW15=6,"6 Emmental 500g",IF('Tableau (3)'!DW15=7,"7 Emmental 500g",IF('Tableau (3)'!DW15=8,"8 Emmental 500g",IF('Tableau (3)'!DW15=9,"9 Emmental 500g",IF('Tableau (3)'!DW15=10,"10 Emmental 500g",IF('Tableau (3)'!DW15&gt;10,"!!!!!!!!!!!!!!","")))))))))))</f>
        <v/>
      </c>
      <c r="DT17" s="14" t="str">
        <f>IF('Tableau (3)'!DW36=1,"1 Tomme Corse 250g",IF('Tableau (3)'!DW36=2,"2 Tomme Corse 250g",IF('Tableau (3)'!DW36=3,"3 Tomme Corse 250g",IF('Tableau (3)'!DW36=4,"4 Tomme Corse 250g",IF('Tableau (3)'!DW36=5,"5 Tomme Corse 250g",IF('Tableau (3)'!DW36=6,"6 Tomme Corse 250g",IF('Tableau (3)'!DW36=7,"7 Tomme Corse 250g",IF('Tableau (3)'!DW36=8,"8 Tomme Corse 250g",IF('Tableau (3)'!DW36=9,"9 Tomme Corse 250g",IF('Tableau (3)'!DW36=10,"10 Tomme Corse 250g",IF('Tableau (3)'!DW36&gt;10,"!!!!!!!!!!!!!!","")))))))))))</f>
        <v/>
      </c>
      <c r="DU17" s="13" t="str">
        <f>IF('Tableau (3)'!DY15=1,"1 Emmental 500g",IF('Tableau (3)'!DY15=2,"2 Emmental 500g",IF('Tableau (3)'!DY15=3,"3 Emmental 500g",IF('Tableau (3)'!DY15=4,"4 Emmental 500g",IF('Tableau (3)'!DY15=5,"5 Emmental 500g",IF('Tableau (3)'!DY15=6,"6 Emmental 500g",IF('Tableau (3)'!DY15=7,"7 Emmental 500g",IF('Tableau (3)'!DY15=8,"8 Emmental 500g",IF('Tableau (3)'!DY15=9,"9 Emmental 500g",IF('Tableau (3)'!DY15=10,"10 Emmental 500g",IF('Tableau (3)'!DY15&gt;10,"!!!!!!!!!!!!!!","")))))))))))</f>
        <v/>
      </c>
      <c r="DV17" s="14" t="str">
        <f>IF('Tableau (3)'!DY36=1,"1 Tomme Corse 250g",IF('Tableau (3)'!DY36=2,"2 Tomme Corse 250g",IF('Tableau (3)'!DY36=3,"3 Tomme Corse 250g",IF('Tableau (3)'!DY36=4,"4 Tomme Corse 250g",IF('Tableau (3)'!DY36=5,"5 Tomme Corse 250g",IF('Tableau (3)'!DY36=6,"6 Tomme Corse 250g",IF('Tableau (3)'!DY36=7,"7 Tomme Corse 250g",IF('Tableau (3)'!DY36=8,"8 Tomme Corse 250g",IF('Tableau (3)'!DY36=9,"9 Tomme Corse 250g",IF('Tableau (3)'!DY36=10,"10 Tomme Corse 250g",IF('Tableau (3)'!DY36&gt;10,"!!!!!!!!!!!!!!","")))))))))))</f>
        <v/>
      </c>
      <c r="DW17" s="13" t="str">
        <f>IF('Tableau (3)'!EA15=1,"1 Emmental 500g",IF('Tableau (3)'!EA15=2,"2 Emmental 500g",IF('Tableau (3)'!EA15=3,"3 Emmental 500g",IF('Tableau (3)'!EA15=4,"4 Emmental 500g",IF('Tableau (3)'!EA15=5,"5 Emmental 500g",IF('Tableau (3)'!EA15=6,"6 Emmental 500g",IF('Tableau (3)'!EA15=7,"7 Emmental 500g",IF('Tableau (3)'!EA15=8,"8 Emmental 500g",IF('Tableau (3)'!EA15=9,"9 Emmental 500g",IF('Tableau (3)'!EA15=10,"10 Emmental 500g",IF('Tableau (3)'!EA15&gt;10,"!!!!!!!!!!!!!!","")))))))))))</f>
        <v/>
      </c>
      <c r="DX17" s="14" t="str">
        <f>IF('Tableau (3)'!EA36=1,"1 Tomme Corse 250g",IF('Tableau (3)'!EA36=2,"2 Tomme Corse 250g",IF('Tableau (3)'!EA36=3,"3 Tomme Corse 250g",IF('Tableau (3)'!EA36=4,"4 Tomme Corse 250g",IF('Tableau (3)'!EA36=5,"5 Tomme Corse 250g",IF('Tableau (3)'!EA36=6,"6 Tomme Corse 250g",IF('Tableau (3)'!EA36=7,"7 Tomme Corse 250g",IF('Tableau (3)'!EA36=8,"8 Tomme Corse 250g",IF('Tableau (3)'!EA36=9,"9 Tomme Corse 250g",IF('Tableau (3)'!EA36=10,"10 Tomme Corse 250g",IF('Tableau (3)'!EA36&gt;10,"!!!!!!!!!!!!!!","")))))))))))</f>
        <v/>
      </c>
      <c r="DY17" s="13" t="str">
        <f>IF('Tableau (3)'!EC15=1,"1 Emmental 500g",IF('Tableau (3)'!EC15=2,"2 Emmental 500g",IF('Tableau (3)'!EC15=3,"3 Emmental 500g",IF('Tableau (3)'!EC15=4,"4 Emmental 500g",IF('Tableau (3)'!EC15=5,"5 Emmental 500g",IF('Tableau (3)'!EC15=6,"6 Emmental 500g",IF('Tableau (3)'!EC15=7,"7 Emmental 500g",IF('Tableau (3)'!EC15=8,"8 Emmental 500g",IF('Tableau (3)'!EC15=9,"9 Emmental 500g",IF('Tableau (3)'!EC15=10,"10 Emmental 500g",IF('Tableau (3)'!EC15&gt;10,"!!!!!!!!!!!!!!","")))))))))))</f>
        <v/>
      </c>
      <c r="DZ17" s="14" t="str">
        <f>IF('Tableau (3)'!EC36=1,"1 Tomme Corse 250g",IF('Tableau (3)'!EC36=2,"2 Tomme Corse 250g",IF('Tableau (3)'!EC36=3,"3 Tomme Corse 250g",IF('Tableau (3)'!EC36=4,"4 Tomme Corse 250g",IF('Tableau (3)'!EC36=5,"5 Tomme Corse 250g",IF('Tableau (3)'!EC36=6,"6 Tomme Corse 250g",IF('Tableau (3)'!EC36=7,"7 Tomme Corse 250g",IF('Tableau (3)'!EC36=8,"8 Tomme Corse 250g",IF('Tableau (3)'!EC36=9,"9 Tomme Corse 250g",IF('Tableau (3)'!EC36=10,"10 Tomme Corse 250g",IF('Tableau (3)'!EC36&gt;10,"!!!!!!!!!!!!!!","")))))))))))</f>
        <v/>
      </c>
      <c r="EA17" s="13" t="str">
        <f>IF('Tableau (3)'!EE15=1,"1 Emmental 500g",IF('Tableau (3)'!EE15=2,"2 Emmental 500g",IF('Tableau (3)'!EE15=3,"3 Emmental 500g",IF('Tableau (3)'!EE15=4,"4 Emmental 500g",IF('Tableau (3)'!EE15=5,"5 Emmental 500g",IF('Tableau (3)'!EE15=6,"6 Emmental 500g",IF('Tableau (3)'!EE15=7,"7 Emmental 500g",IF('Tableau (3)'!EE15=8,"8 Emmental 500g",IF('Tableau (3)'!EE15=9,"9 Emmental 500g",IF('Tableau (3)'!EE15=10,"10 Emmental 500g",IF('Tableau (3)'!EE15&gt;10,"!!!!!!!!!!!!!!","")))))))))))</f>
        <v/>
      </c>
      <c r="EB17" s="14" t="str">
        <f>IF('Tableau (3)'!EE36=1,"1 Tomme Corse 250g",IF('Tableau (3)'!EE36=2,"2 Tomme Corse 250g",IF('Tableau (3)'!EE36=3,"3 Tomme Corse 250g",IF('Tableau (3)'!EE36=4,"4 Tomme Corse 250g",IF('Tableau (3)'!EE36=5,"5 Tomme Corse 250g",IF('Tableau (3)'!EE36=6,"6 Tomme Corse 250g",IF('Tableau (3)'!EE36=7,"7 Tomme Corse 250g",IF('Tableau (3)'!EE36=8,"8 Tomme Corse 250g",IF('Tableau (3)'!EE36=9,"9 Tomme Corse 250g",IF('Tableau (3)'!EE36=10,"10 Tomme Corse 250g",IF('Tableau (3)'!EE36&gt;10,"!!!!!!!!!!!!!!","")))))))))))</f>
        <v/>
      </c>
      <c r="EC17" s="13" t="str">
        <f>IF('Tableau (3)'!EG15=1,"1 Emmental 500g",IF('Tableau (3)'!EG15=2,"2 Emmental 500g",IF('Tableau (3)'!EG15=3,"3 Emmental 500g",IF('Tableau (3)'!EG15=4,"4 Emmental 500g",IF('Tableau (3)'!EG15=5,"5 Emmental 500g",IF('Tableau (3)'!EG15=6,"6 Emmental 500g",IF('Tableau (3)'!EG15=7,"7 Emmental 500g",IF('Tableau (3)'!EG15=8,"8 Emmental 500g",IF('Tableau (3)'!EG15=9,"9 Emmental 500g",IF('Tableau (3)'!EG15=10,"10 Emmental 500g",IF('Tableau (3)'!EG15&gt;10,"!!!!!!!!!!!!!!","")))))))))))</f>
        <v/>
      </c>
      <c r="ED17" s="14" t="str">
        <f>IF('Tableau (3)'!EG36=1,"1 Tomme Corse 250g",IF('Tableau (3)'!EG36=2,"2 Tomme Corse 250g",IF('Tableau (3)'!EG36=3,"3 Tomme Corse 250g",IF('Tableau (3)'!EG36=4,"4 Tomme Corse 250g",IF('Tableau (3)'!EG36=5,"5 Tomme Corse 250g",IF('Tableau (3)'!EG36=6,"6 Tomme Corse 250g",IF('Tableau (3)'!EG36=7,"7 Tomme Corse 250g",IF('Tableau (3)'!EG36=8,"8 Tomme Corse 250g",IF('Tableau (3)'!EG36=9,"9 Tomme Corse 250g",IF('Tableau (3)'!EG36=10,"10 Tomme Corse 250g",IF('Tableau (3)'!EG36&gt;10,"!!!!!!!!!!!!!!","")))))))))))</f>
        <v/>
      </c>
      <c r="EE17" s="13" t="str">
        <f>IF('Tableau (3)'!EI15=1,"1 Emmental 500g",IF('Tableau (3)'!EI15=2,"2 Emmental 500g",IF('Tableau (3)'!EI15=3,"3 Emmental 500g",IF('Tableau (3)'!EI15=4,"4 Emmental 500g",IF('Tableau (3)'!EI15=5,"5 Emmental 500g",IF('Tableau (3)'!EI15=6,"6 Emmental 500g",IF('Tableau (3)'!EI15=7,"7 Emmental 500g",IF('Tableau (3)'!EI15=8,"8 Emmental 500g",IF('Tableau (3)'!EI15=9,"9 Emmental 500g",IF('Tableau (3)'!EI15=10,"10 Emmental 500g",IF('Tableau (3)'!EI15&gt;10,"!!!!!!!!!!!!!!","")))))))))))</f>
        <v/>
      </c>
      <c r="EF17" s="14" t="str">
        <f>IF('Tableau (3)'!EI36=1,"1 Tomme Corse 250g",IF('Tableau (3)'!EI36=2,"2 Tomme Corse 250g",IF('Tableau (3)'!EI36=3,"3 Tomme Corse 250g",IF('Tableau (3)'!EI36=4,"4 Tomme Corse 250g",IF('Tableau (3)'!EI36=5,"5 Tomme Corse 250g",IF('Tableau (3)'!EI36=6,"6 Tomme Corse 250g",IF('Tableau (3)'!EI36=7,"7 Tomme Corse 250g",IF('Tableau (3)'!EI36=8,"8 Tomme Corse 250g",IF('Tableau (3)'!EI36=9,"9 Tomme Corse 250g",IF('Tableau (3)'!EI36=10,"10 Tomme Corse 250g",IF('Tableau (3)'!EI36&gt;10,"!!!!!!!!!!!!!!","")))))))))))</f>
        <v/>
      </c>
      <c r="EG17" s="13" t="str">
        <f>IF('Tableau (3)'!EK15=1,"1 Emmental 500g",IF('Tableau (3)'!EK15=2,"2 Emmental 500g",IF('Tableau (3)'!EK15=3,"3 Emmental 500g",IF('Tableau (3)'!EK15=4,"4 Emmental 500g",IF('Tableau (3)'!EK15=5,"5 Emmental 500g",IF('Tableau (3)'!EK15=6,"6 Emmental 500g",IF('Tableau (3)'!EK15=7,"7 Emmental 500g",IF('Tableau (3)'!EK15=8,"8 Emmental 500g",IF('Tableau (3)'!EK15=9,"9 Emmental 500g",IF('Tableau (3)'!EK15=10,"10 Emmental 500g",IF('Tableau (3)'!EK15&gt;10,"!!!!!!!!!!!!!!","")))))))))))</f>
        <v/>
      </c>
      <c r="EH17" s="14" t="str">
        <f>IF('Tableau (3)'!EK36=1,"1 Tomme Corse 250g",IF('Tableau (3)'!EK36=2,"2 Tomme Corse 250g",IF('Tableau (3)'!EK36=3,"3 Tomme Corse 250g",IF('Tableau (3)'!EK36=4,"4 Tomme Corse 250g",IF('Tableau (3)'!EK36=5,"5 Tomme Corse 250g",IF('Tableau (3)'!EK36=6,"6 Tomme Corse 250g",IF('Tableau (3)'!EK36=7,"7 Tomme Corse 250g",IF('Tableau (3)'!EK36=8,"8 Tomme Corse 250g",IF('Tableau (3)'!EK36=9,"9 Tomme Corse 250g",IF('Tableau (3)'!EK36=10,"10 Tomme Corse 250g",IF('Tableau (3)'!EK36&gt;10,"!!!!!!!!!!!!!!","")))))))))))</f>
        <v/>
      </c>
      <c r="EI17" s="13" t="str">
        <f>IF('Tableau (3)'!EM15=1,"1 Emmental 500g",IF('Tableau (3)'!EM15=2,"2 Emmental 500g",IF('Tableau (3)'!EM15=3,"3 Emmental 500g",IF('Tableau (3)'!EM15=4,"4 Emmental 500g",IF('Tableau (3)'!EM15=5,"5 Emmental 500g",IF('Tableau (3)'!EM15=6,"6 Emmental 500g",IF('Tableau (3)'!EM15=7,"7 Emmental 500g",IF('Tableau (3)'!EM15=8,"8 Emmental 500g",IF('Tableau (3)'!EM15=9,"9 Emmental 500g",IF('Tableau (3)'!EM15=10,"10 Emmental 500g",IF('Tableau (3)'!EM15&gt;10,"!!!!!!!!!!!!!!","")))))))))))</f>
        <v/>
      </c>
      <c r="EJ17" s="14" t="str">
        <f>IF('Tableau (3)'!EM36=1,"1 Tomme Corse 250g",IF('Tableau (3)'!EM36=2,"2 Tomme Corse 250g",IF('Tableau (3)'!EM36=3,"3 Tomme Corse 250g",IF('Tableau (3)'!EM36=4,"4 Tomme Corse 250g",IF('Tableau (3)'!EM36=5,"5 Tomme Corse 250g",IF('Tableau (3)'!EM36=6,"6 Tomme Corse 250g",IF('Tableau (3)'!EM36=7,"7 Tomme Corse 250g",IF('Tableau (3)'!EM36=8,"8 Tomme Corse 250g",IF('Tableau (3)'!EM36=9,"9 Tomme Corse 250g",IF('Tableau (3)'!EM36=10,"10 Tomme Corse 250g",IF('Tableau (3)'!EM36&gt;10,"!!!!!!!!!!!!!!","")))))))))))</f>
        <v/>
      </c>
      <c r="EK17" s="13" t="str">
        <f>IF('Tableau (3)'!EO15=1,"1 Emmental 500g",IF('Tableau (3)'!EO15=2,"2 Emmental 500g",IF('Tableau (3)'!EO15=3,"3 Emmental 500g",IF('Tableau (3)'!EO15=4,"4 Emmental 500g",IF('Tableau (3)'!EO15=5,"5 Emmental 500g",IF('Tableau (3)'!EO15=6,"6 Emmental 500g",IF('Tableau (3)'!EO15=7,"7 Emmental 500g",IF('Tableau (3)'!EO15=8,"8 Emmental 500g",IF('Tableau (3)'!EO15=9,"9 Emmental 500g",IF('Tableau (3)'!EO15=10,"10 Emmental 500g",IF('Tableau (3)'!EO15&gt;10,"!!!!!!!!!!!!!!","")))))))))))</f>
        <v/>
      </c>
      <c r="EL17" s="14" t="str">
        <f>IF('Tableau (3)'!EO36=1,"1 Tomme Corse 250g",IF('Tableau (3)'!EO36=2,"2 Tomme Corse 250g",IF('Tableau (3)'!EO36=3,"3 Tomme Corse 250g",IF('Tableau (3)'!EO36=4,"4 Tomme Corse 250g",IF('Tableau (3)'!EO36=5,"5 Tomme Corse 250g",IF('Tableau (3)'!EO36=6,"6 Tomme Corse 250g",IF('Tableau (3)'!EO36=7,"7 Tomme Corse 250g",IF('Tableau (3)'!EO36=8,"8 Tomme Corse 250g",IF('Tableau (3)'!EO36=9,"9 Tomme Corse 250g",IF('Tableau (3)'!EO36=10,"10 Tomme Corse 250g",IF('Tableau (3)'!EO36&gt;10,"!!!!!!!!!!!!!!","")))))))))))</f>
        <v/>
      </c>
      <c r="EM17" s="13" t="str">
        <f>IF('Tableau (3)'!EQ15=1,"1 Emmental 500g",IF('Tableau (3)'!EQ15=2,"2 Emmental 500g",IF('Tableau (3)'!EQ15=3,"3 Emmental 500g",IF('Tableau (3)'!EQ15=4,"4 Emmental 500g",IF('Tableau (3)'!EQ15=5,"5 Emmental 500g",IF('Tableau (3)'!EQ15=6,"6 Emmental 500g",IF('Tableau (3)'!EQ15=7,"7 Emmental 500g",IF('Tableau (3)'!EQ15=8,"8 Emmental 500g",IF('Tableau (3)'!EQ15=9,"9 Emmental 500g",IF('Tableau (3)'!EQ15=10,"10 Emmental 500g",IF('Tableau (3)'!EQ15&gt;10,"!!!!!!!!!!!!!!","")))))))))))</f>
        <v/>
      </c>
      <c r="EN17" s="14" t="str">
        <f>IF('Tableau (3)'!EQ36=1,"1 Tomme Corse 250g",IF('Tableau (3)'!EQ36=2,"2 Tomme Corse 250g",IF('Tableau (3)'!EQ36=3,"3 Tomme Corse 250g",IF('Tableau (3)'!EQ36=4,"4 Tomme Corse 250g",IF('Tableau (3)'!EQ36=5,"5 Tomme Corse 250g",IF('Tableau (3)'!EQ36=6,"6 Tomme Corse 250g",IF('Tableau (3)'!EQ36=7,"7 Tomme Corse 250g",IF('Tableau (3)'!EQ36=8,"8 Tomme Corse 250g",IF('Tableau (3)'!EQ36=9,"9 Tomme Corse 250g",IF('Tableau (3)'!EQ36=10,"10 Tomme Corse 250g",IF('Tableau (3)'!EQ36&gt;10,"!!!!!!!!!!!!!!","")))))))))))</f>
        <v/>
      </c>
      <c r="EO17" s="13" t="str">
        <f>IF('Tableau (3)'!ES15=1,"1 Emmental 500g",IF('Tableau (3)'!ES15=2,"2 Emmental 500g",IF('Tableau (3)'!ES15=3,"3 Emmental 500g",IF('Tableau (3)'!ES15=4,"4 Emmental 500g",IF('Tableau (3)'!ES15=5,"5 Emmental 500g",IF('Tableau (3)'!ES15=6,"6 Emmental 500g",IF('Tableau (3)'!ES15=7,"7 Emmental 500g",IF('Tableau (3)'!ES15=8,"8 Emmental 500g",IF('Tableau (3)'!ES15=9,"9 Emmental 500g",IF('Tableau (3)'!ES15=10,"10 Emmental 500g",IF('Tableau (3)'!ES15&gt;10,"!!!!!!!!!!!!!!","")))))))))))</f>
        <v/>
      </c>
      <c r="EP17" s="14" t="str">
        <f>IF('Tableau (3)'!ES36=1,"1 Tomme Corse 250g",IF('Tableau (3)'!ES36=2,"2 Tomme Corse 250g",IF('Tableau (3)'!ES36=3,"3 Tomme Corse 250g",IF('Tableau (3)'!ES36=4,"4 Tomme Corse 250g",IF('Tableau (3)'!ES36=5,"5 Tomme Corse 250g",IF('Tableau (3)'!ES36=6,"6 Tomme Corse 250g",IF('Tableau (3)'!ES36=7,"7 Tomme Corse 250g",IF('Tableau (3)'!ES36=8,"8 Tomme Corse 250g",IF('Tableau (3)'!ES36=9,"9 Tomme Corse 250g",IF('Tableau (3)'!ES36=10,"10 Tomme Corse 250g",IF('Tableau (3)'!ES36&gt;10,"!!!!!!!!!!!!!!","")))))))))))</f>
        <v/>
      </c>
      <c r="EQ17" s="13" t="str">
        <f>IF('Tableau (3)'!EU15=1,"1 Emmental 500g",IF('Tableau (3)'!EU15=2,"2 Emmental 500g",IF('Tableau (3)'!EU15=3,"3 Emmental 500g",IF('Tableau (3)'!EU15=4,"4 Emmental 500g",IF('Tableau (3)'!EU15=5,"5 Emmental 500g",IF('Tableau (3)'!EU15=6,"6 Emmental 500g",IF('Tableau (3)'!EU15=7,"7 Emmental 500g",IF('Tableau (3)'!EU15=8,"8 Emmental 500g",IF('Tableau (3)'!EU15=9,"9 Emmental 500g",IF('Tableau (3)'!EU15=10,"10 Emmental 500g",IF('Tableau (3)'!EU15&gt;10,"!!!!!!!!!!!!!!","")))))))))))</f>
        <v/>
      </c>
      <c r="ER17" s="14" t="str">
        <f>IF('Tableau (3)'!EU36=1,"1 Tomme Corse 250g",IF('Tableau (3)'!EU36=2,"2 Tomme Corse 250g",IF('Tableau (3)'!EU36=3,"3 Tomme Corse 250g",IF('Tableau (3)'!EU36=4,"4 Tomme Corse 250g",IF('Tableau (3)'!EU36=5,"5 Tomme Corse 250g",IF('Tableau (3)'!EU36=6,"6 Tomme Corse 250g",IF('Tableau (3)'!EU36=7,"7 Tomme Corse 250g",IF('Tableau (3)'!EU36=8,"8 Tomme Corse 250g",IF('Tableau (3)'!EU36=9,"9 Tomme Corse 250g",IF('Tableau (3)'!EU36=10,"10 Tomme Corse 250g",IF('Tableau (3)'!EU36&gt;10,"!!!!!!!!!!!!!!","")))))))))))</f>
        <v/>
      </c>
      <c r="ES17" s="13" t="str">
        <f>IF('Tableau (3)'!EW15=1,"1 Emmental 500g",IF('Tableau (3)'!EW15=2,"2 Emmental 500g",IF('Tableau (3)'!EW15=3,"3 Emmental 500g",IF('Tableau (3)'!EW15=4,"4 Emmental 500g",IF('Tableau (3)'!EW15=5,"5 Emmental 500g",IF('Tableau (3)'!EW15=6,"6 Emmental 500g",IF('Tableau (3)'!EW15=7,"7 Emmental 500g",IF('Tableau (3)'!EW15=8,"8 Emmental 500g",IF('Tableau (3)'!EW15=9,"9 Emmental 500g",IF('Tableau (3)'!EW15=10,"10 Emmental 500g",IF('Tableau (3)'!EW15&gt;10,"!!!!!!!!!!!!!!","")))))))))))</f>
        <v/>
      </c>
      <c r="ET17" s="14" t="str">
        <f>IF('Tableau (3)'!EW36=1,"1 Tomme Corse 250g",IF('Tableau (3)'!EW36=2,"2 Tomme Corse 250g",IF('Tableau (3)'!EW36=3,"3 Tomme Corse 250g",IF('Tableau (3)'!EW36=4,"4 Tomme Corse 250g",IF('Tableau (3)'!EW36=5,"5 Tomme Corse 250g",IF('Tableau (3)'!EW36=6,"6 Tomme Corse 250g",IF('Tableau (3)'!EW36=7,"7 Tomme Corse 250g",IF('Tableau (3)'!EW36=8,"8 Tomme Corse 250g",IF('Tableau (3)'!EW36=9,"9 Tomme Corse 250g",IF('Tableau (3)'!EW36=10,"10 Tomme Corse 250g",IF('Tableau (3)'!EW36&gt;10,"!!!!!!!!!!!!!!","")))))))))))</f>
        <v/>
      </c>
      <c r="EU17" s="13" t="str">
        <f>IF('Tableau (3)'!EY15=1,"1 Emmental 500g",IF('Tableau (3)'!EY15=2,"2 Emmental 500g",IF('Tableau (3)'!EY15=3,"3 Emmental 500g",IF('Tableau (3)'!EY15=4,"4 Emmental 500g",IF('Tableau (3)'!EY15=5,"5 Emmental 500g",IF('Tableau (3)'!EY15=6,"6 Emmental 500g",IF('Tableau (3)'!EY15=7,"7 Emmental 500g",IF('Tableau (3)'!EY15=8,"8 Emmental 500g",IF('Tableau (3)'!EY15=9,"9 Emmental 500g",IF('Tableau (3)'!EY15=10,"10 Emmental 500g",IF('Tableau (3)'!EY15&gt;10,"!!!!!!!!!!!!!!","")))))))))))</f>
        <v/>
      </c>
      <c r="EV17" s="14" t="str">
        <f>IF('Tableau (3)'!EY36=1,"1 Tomme Corse 250g",IF('Tableau (3)'!EY36=2,"2 Tomme Corse 250g",IF('Tableau (3)'!EY36=3,"3 Tomme Corse 250g",IF('Tableau (3)'!EY36=4,"4 Tomme Corse 250g",IF('Tableau (3)'!EY36=5,"5 Tomme Corse 250g",IF('Tableau (3)'!EY36=6,"6 Tomme Corse 250g",IF('Tableau (3)'!EY36=7,"7 Tomme Corse 250g",IF('Tableau (3)'!EY36=8,"8 Tomme Corse 250g",IF('Tableau (3)'!EY36=9,"9 Tomme Corse 250g",IF('Tableau (3)'!EY36=10,"10 Tomme Corse 250g",IF('Tableau (3)'!EY36&gt;10,"!!!!!!!!!!!!!!","")))))))))))</f>
        <v/>
      </c>
      <c r="EW17" s="13" t="str">
        <f>IF('Tableau (3)'!FA15=1,"1 Emmental 500g",IF('Tableau (3)'!FA15=2,"2 Emmental 500g",IF('Tableau (3)'!FA15=3,"3 Emmental 500g",IF('Tableau (3)'!FA15=4,"4 Emmental 500g",IF('Tableau (3)'!FA15=5,"5 Emmental 500g",IF('Tableau (3)'!FA15=6,"6 Emmental 500g",IF('Tableau (3)'!FA15=7,"7 Emmental 500g",IF('Tableau (3)'!FA15=8,"8 Emmental 500g",IF('Tableau (3)'!FA15=9,"9 Emmental 500g",IF('Tableau (3)'!FA15=10,"10 Emmental 500g",IF('Tableau (3)'!FA15&gt;10,"!!!!!!!!!!!!!!","")))))))))))</f>
        <v/>
      </c>
      <c r="EX17" s="14" t="str">
        <f>IF('Tableau (3)'!FA36=1,"1 Tomme Corse 250g",IF('Tableau (3)'!FA36=2,"2 Tomme Corse 250g",IF('Tableau (3)'!FA36=3,"3 Tomme Corse 250g",IF('Tableau (3)'!FA36=4,"4 Tomme Corse 250g",IF('Tableau (3)'!FA36=5,"5 Tomme Corse 250g",IF('Tableau (3)'!FA36=6,"6 Tomme Corse 250g",IF('Tableau (3)'!FA36=7,"7 Tomme Corse 250g",IF('Tableau (3)'!FA36=8,"8 Tomme Corse 250g",IF('Tableau (3)'!FA36=9,"9 Tomme Corse 250g",IF('Tableau (3)'!FA36=10,"10 Tomme Corse 250g",IF('Tableau (3)'!FA36&gt;10,"!!!!!!!!!!!!!!","")))))))))))</f>
        <v/>
      </c>
      <c r="EY17" s="13" t="str">
        <f>IF('Tableau (3)'!FC15=1,"1 Emmental 500g",IF('Tableau (3)'!FC15=2,"2 Emmental 500g",IF('Tableau (3)'!FC15=3,"3 Emmental 500g",IF('Tableau (3)'!FC15=4,"4 Emmental 500g",IF('Tableau (3)'!FC15=5,"5 Emmental 500g",IF('Tableau (3)'!FC15=6,"6 Emmental 500g",IF('Tableau (3)'!FC15=7,"7 Emmental 500g",IF('Tableau (3)'!FC15=8,"8 Emmental 500g",IF('Tableau (3)'!FC15=9,"9 Emmental 500g",IF('Tableau (3)'!FC15=10,"10 Emmental 500g",IF('Tableau (3)'!FC15&gt;10,"!!!!!!!!!!!!!!","")))))))))))</f>
        <v/>
      </c>
      <c r="EZ17" s="14" t="str">
        <f>IF('Tableau (3)'!FC36=1,"1 Tomme Corse 250g",IF('Tableau (3)'!FC36=2,"2 Tomme Corse 250g",IF('Tableau (3)'!FC36=3,"3 Tomme Corse 250g",IF('Tableau (3)'!FC36=4,"4 Tomme Corse 250g",IF('Tableau (3)'!FC36=5,"5 Tomme Corse 250g",IF('Tableau (3)'!FC36=6,"6 Tomme Corse 250g",IF('Tableau (3)'!FC36=7,"7 Tomme Corse 250g",IF('Tableau (3)'!FC36=8,"8 Tomme Corse 250g",IF('Tableau (3)'!FC36=9,"9 Tomme Corse 250g",IF('Tableau (3)'!FC36=10,"10 Tomme Corse 250g",IF('Tableau (3)'!FC36&gt;10,"!!!!!!!!!!!!!!","")))))))))))</f>
        <v/>
      </c>
      <c r="FA17" s="13" t="str">
        <f>IF('Tableau (3)'!FE15=1,"1 Emmental 500g",IF('Tableau (3)'!FE15=2,"2 Emmental 500g",IF('Tableau (3)'!FE15=3,"3 Emmental 500g",IF('Tableau (3)'!FE15=4,"4 Emmental 500g",IF('Tableau (3)'!FE15=5,"5 Emmental 500g",IF('Tableau (3)'!FE15=6,"6 Emmental 500g",IF('Tableau (3)'!FE15=7,"7 Emmental 500g",IF('Tableau (3)'!FE15=8,"8 Emmental 500g",IF('Tableau (3)'!FE15=9,"9 Emmental 500g",IF('Tableau (3)'!FE15=10,"10 Emmental 500g",IF('Tableau (3)'!FE15&gt;10,"!!!!!!!!!!!!!!","")))))))))))</f>
        <v/>
      </c>
      <c r="FB17" s="14" t="str">
        <f>IF('Tableau (3)'!FE36=1,"1 Tomme Corse 250g",IF('Tableau (3)'!FE36=2,"2 Tomme Corse 250g",IF('Tableau (3)'!FE36=3,"3 Tomme Corse 250g",IF('Tableau (3)'!FE36=4,"4 Tomme Corse 250g",IF('Tableau (3)'!FE36=5,"5 Tomme Corse 250g",IF('Tableau (3)'!FE36=6,"6 Tomme Corse 250g",IF('Tableau (3)'!FE36=7,"7 Tomme Corse 250g",IF('Tableau (3)'!FE36=8,"8 Tomme Corse 250g",IF('Tableau (3)'!FE36=9,"9 Tomme Corse 250g",IF('Tableau (3)'!FE36=10,"10 Tomme Corse 250g",IF('Tableau (3)'!FE36&gt;10,"!!!!!!!!!!!!!!","")))))))))))</f>
        <v/>
      </c>
      <c r="FC17" s="13" t="str">
        <f>IF('Tableau (3)'!FG15=1,"1 Emmental 500g",IF('Tableau (3)'!FG15=2,"2 Emmental 500g",IF('Tableau (3)'!FG15=3,"3 Emmental 500g",IF('Tableau (3)'!FG15=4,"4 Emmental 500g",IF('Tableau (3)'!FG15=5,"5 Emmental 500g",IF('Tableau (3)'!FG15=6,"6 Emmental 500g",IF('Tableau (3)'!FG15=7,"7 Emmental 500g",IF('Tableau (3)'!FG15=8,"8 Emmental 500g",IF('Tableau (3)'!FG15=9,"9 Emmental 500g",IF('Tableau (3)'!FG15=10,"10 Emmental 500g",IF('Tableau (3)'!FG15&gt;10,"!!!!!!!!!!!!!!","")))))))))))</f>
        <v/>
      </c>
      <c r="FD17" s="14" t="str">
        <f>IF('Tableau (3)'!FG36=1,"1 Tomme Corse 250g",IF('Tableau (3)'!FG36=2,"2 Tomme Corse 250g",IF('Tableau (3)'!FG36=3,"3 Tomme Corse 250g",IF('Tableau (3)'!FG36=4,"4 Tomme Corse 250g",IF('Tableau (3)'!FG36=5,"5 Tomme Corse 250g",IF('Tableau (3)'!FG36=6,"6 Tomme Corse 250g",IF('Tableau (3)'!FG36=7,"7 Tomme Corse 250g",IF('Tableau (3)'!FG36=8,"8 Tomme Corse 250g",IF('Tableau (3)'!FG36=9,"9 Tomme Corse 250g",IF('Tableau (3)'!FG36=10,"10 Tomme Corse 250g",IF('Tableau (3)'!FG36&gt;10,"!!!!!!!!!!!!!!","")))))))))))</f>
        <v/>
      </c>
      <c r="FE17" s="13" t="str">
        <f>IF('Tableau (3)'!FI15=1,"1 Emmental 500g",IF('Tableau (3)'!FI15=2,"2 Emmental 500g",IF('Tableau (3)'!FI15=3,"3 Emmental 500g",IF('Tableau (3)'!FI15=4,"4 Emmental 500g",IF('Tableau (3)'!FI15=5,"5 Emmental 500g",IF('Tableau (3)'!FI15=6,"6 Emmental 500g",IF('Tableau (3)'!FI15=7,"7 Emmental 500g",IF('Tableau (3)'!FI15=8,"8 Emmental 500g",IF('Tableau (3)'!FI15=9,"9 Emmental 500g",IF('Tableau (3)'!FI15=10,"10 Emmental 500g",IF('Tableau (3)'!FI15&gt;10,"!!!!!!!!!!!!!!","")))))))))))</f>
        <v/>
      </c>
      <c r="FF17" s="14" t="str">
        <f>IF('Tableau (3)'!FI36=1,"1 Tomme Corse 250g",IF('Tableau (3)'!FI36=2,"2 Tomme Corse 250g",IF('Tableau (3)'!FI36=3,"3 Tomme Corse 250g",IF('Tableau (3)'!FI36=4,"4 Tomme Corse 250g",IF('Tableau (3)'!FI36=5,"5 Tomme Corse 250g",IF('Tableau (3)'!FI36=6,"6 Tomme Corse 250g",IF('Tableau (3)'!FI36=7,"7 Tomme Corse 250g",IF('Tableau (3)'!FI36=8,"8 Tomme Corse 250g",IF('Tableau (3)'!FI36=9,"9 Tomme Corse 250g",IF('Tableau (3)'!FI36=10,"10 Tomme Corse 250g",IF('Tableau (3)'!FI36&gt;10,"!!!!!!!!!!!!!!","")))))))))))</f>
        <v/>
      </c>
      <c r="FG17" s="13" t="str">
        <f>IF('Tableau (3)'!FK15=1,"1 Emmental 500g",IF('Tableau (3)'!FK15=2,"2 Emmental 500g",IF('Tableau (3)'!FK15=3,"3 Emmental 500g",IF('Tableau (3)'!FK15=4,"4 Emmental 500g",IF('Tableau (3)'!FK15=5,"5 Emmental 500g",IF('Tableau (3)'!FK15=6,"6 Emmental 500g",IF('Tableau (3)'!FK15=7,"7 Emmental 500g",IF('Tableau (3)'!FK15=8,"8 Emmental 500g",IF('Tableau (3)'!FK15=9,"9 Emmental 500g",IF('Tableau (3)'!FK15=10,"10 Emmental 500g",IF('Tableau (3)'!FK15&gt;10,"!!!!!!!!!!!!!!","")))))))))))</f>
        <v/>
      </c>
      <c r="FH17" s="14" t="str">
        <f>IF('Tableau (3)'!FK36=1,"1 Tomme Corse 250g",IF('Tableau (3)'!FK36=2,"2 Tomme Corse 250g",IF('Tableau (3)'!FK36=3,"3 Tomme Corse 250g",IF('Tableau (3)'!FK36=4,"4 Tomme Corse 250g",IF('Tableau (3)'!FK36=5,"5 Tomme Corse 250g",IF('Tableau (3)'!FK36=6,"6 Tomme Corse 250g",IF('Tableau (3)'!FK36=7,"7 Tomme Corse 250g",IF('Tableau (3)'!FK36=8,"8 Tomme Corse 250g",IF('Tableau (3)'!FK36=9,"9 Tomme Corse 250g",IF('Tableau (3)'!FK36=10,"10 Tomme Corse 250g",IF('Tableau (3)'!FK36&gt;10,"!!!!!!!!!!!!!!","")))))))))))</f>
        <v/>
      </c>
      <c r="FI17" s="13" t="str">
        <f>IF('Tableau (3)'!FM15=1,"1 Emmental 500g",IF('Tableau (3)'!FM15=2,"2 Emmental 500g",IF('Tableau (3)'!FM15=3,"3 Emmental 500g",IF('Tableau (3)'!FM15=4,"4 Emmental 500g",IF('Tableau (3)'!FM15=5,"5 Emmental 500g",IF('Tableau (3)'!FM15=6,"6 Emmental 500g",IF('Tableau (3)'!FM15=7,"7 Emmental 500g",IF('Tableau (3)'!FM15=8,"8 Emmental 500g",IF('Tableau (3)'!FM15=9,"9 Emmental 500g",IF('Tableau (3)'!FM15=10,"10 Emmental 500g",IF('Tableau (3)'!FM15&gt;10,"!!!!!!!!!!!!!!","")))))))))))</f>
        <v/>
      </c>
      <c r="FJ17" s="14" t="str">
        <f>IF('Tableau (3)'!FM36=1,"1 Tomme Corse 250g",IF('Tableau (3)'!FM36=2,"2 Tomme Corse 250g",IF('Tableau (3)'!FM36=3,"3 Tomme Corse 250g",IF('Tableau (3)'!FM36=4,"4 Tomme Corse 250g",IF('Tableau (3)'!FM36=5,"5 Tomme Corse 250g",IF('Tableau (3)'!FM36=6,"6 Tomme Corse 250g",IF('Tableau (3)'!FM36=7,"7 Tomme Corse 250g",IF('Tableau (3)'!FM36=8,"8 Tomme Corse 250g",IF('Tableau (3)'!FM36=9,"9 Tomme Corse 250g",IF('Tableau (3)'!FM36=10,"10 Tomme Corse 250g",IF('Tableau (3)'!FM36&gt;10,"!!!!!!!!!!!!!!","")))))))))))</f>
        <v/>
      </c>
      <c r="FK17" s="13" t="str">
        <f>IF('Tableau (3)'!FO15=1,"1 Emmental 500g",IF('Tableau (3)'!FO15=2,"2 Emmental 500g",IF('Tableau (3)'!FO15=3,"3 Emmental 500g",IF('Tableau (3)'!FO15=4,"4 Emmental 500g",IF('Tableau (3)'!FO15=5,"5 Emmental 500g",IF('Tableau (3)'!FO15=6,"6 Emmental 500g",IF('Tableau (3)'!FO15=7,"7 Emmental 500g",IF('Tableau (3)'!FO15=8,"8 Emmental 500g",IF('Tableau (3)'!FO15=9,"9 Emmental 500g",IF('Tableau (3)'!FO15=10,"10 Emmental 500g",IF('Tableau (3)'!FO15&gt;10,"!!!!!!!!!!!!!!","")))))))))))</f>
        <v/>
      </c>
      <c r="FL17" s="14" t="str">
        <f>IF('Tableau (3)'!FO36=1,"1 Tomme Corse 250g",IF('Tableau (3)'!FO36=2,"2 Tomme Corse 250g",IF('Tableau (3)'!FO36=3,"3 Tomme Corse 250g",IF('Tableau (3)'!FO36=4,"4 Tomme Corse 250g",IF('Tableau (3)'!FO36=5,"5 Tomme Corse 250g",IF('Tableau (3)'!FO36=6,"6 Tomme Corse 250g",IF('Tableau (3)'!FO36=7,"7 Tomme Corse 250g",IF('Tableau (3)'!FO36=8,"8 Tomme Corse 250g",IF('Tableau (3)'!FO36=9,"9 Tomme Corse 250g",IF('Tableau (3)'!FO36=10,"10 Tomme Corse 250g",IF('Tableau (3)'!FO36&gt;10,"!!!!!!!!!!!!!!","")))))))))))</f>
        <v/>
      </c>
      <c r="FM17" s="13" t="str">
        <f>IF('Tableau (3)'!FQ15=1,"1 Emmental 500g",IF('Tableau (3)'!FQ15=2,"2 Emmental 500g",IF('Tableau (3)'!FQ15=3,"3 Emmental 500g",IF('Tableau (3)'!FQ15=4,"4 Emmental 500g",IF('Tableau (3)'!FQ15=5,"5 Emmental 500g",IF('Tableau (3)'!FQ15=6,"6 Emmental 500g",IF('Tableau (3)'!FQ15=7,"7 Emmental 500g",IF('Tableau (3)'!FQ15=8,"8 Emmental 500g",IF('Tableau (3)'!FQ15=9,"9 Emmental 500g",IF('Tableau (3)'!FQ15=10,"10 Emmental 500g",IF('Tableau (3)'!FQ15&gt;10,"!!!!!!!!!!!!!!","")))))))))))</f>
        <v/>
      </c>
      <c r="FN17" s="14" t="str">
        <f>IF('Tableau (3)'!FQ36=1,"1 Tomme Corse 250g",IF('Tableau (3)'!FQ36=2,"2 Tomme Corse 250g",IF('Tableau (3)'!FQ36=3,"3 Tomme Corse 250g",IF('Tableau (3)'!FQ36=4,"4 Tomme Corse 250g",IF('Tableau (3)'!FQ36=5,"5 Tomme Corse 250g",IF('Tableau (3)'!FQ36=6,"6 Tomme Corse 250g",IF('Tableau (3)'!FQ36=7,"7 Tomme Corse 250g",IF('Tableau (3)'!FQ36=8,"8 Tomme Corse 250g",IF('Tableau (3)'!FQ36=9,"9 Tomme Corse 250g",IF('Tableau (3)'!FQ36=10,"10 Tomme Corse 250g",IF('Tableau (3)'!FQ36&gt;10,"!!!!!!!!!!!!!!","")))))))))))</f>
        <v/>
      </c>
      <c r="FO17" s="13" t="str">
        <f>IF('Tableau (3)'!FS15=1,"1 Emmental 500g",IF('Tableau (3)'!FS15=2,"2 Emmental 500g",IF('Tableau (3)'!FS15=3,"3 Emmental 500g",IF('Tableau (3)'!FS15=4,"4 Emmental 500g",IF('Tableau (3)'!FS15=5,"5 Emmental 500g",IF('Tableau (3)'!FS15=6,"6 Emmental 500g",IF('Tableau (3)'!FS15=7,"7 Emmental 500g",IF('Tableau (3)'!FS15=8,"8 Emmental 500g",IF('Tableau (3)'!FS15=9,"9 Emmental 500g",IF('Tableau (3)'!FS15=10,"10 Emmental 500g",IF('Tableau (3)'!FS15&gt;10,"!!!!!!!!!!!!!!","")))))))))))</f>
        <v/>
      </c>
      <c r="FP17" s="14" t="str">
        <f>IF('Tableau (3)'!FS36=1,"1 Tomme Corse 250g",IF('Tableau (3)'!FS36=2,"2 Tomme Corse 250g",IF('Tableau (3)'!FS36=3,"3 Tomme Corse 250g",IF('Tableau (3)'!FS36=4,"4 Tomme Corse 250g",IF('Tableau (3)'!FS36=5,"5 Tomme Corse 250g",IF('Tableau (3)'!FS36=6,"6 Tomme Corse 250g",IF('Tableau (3)'!FS36=7,"7 Tomme Corse 250g",IF('Tableau (3)'!FS36=8,"8 Tomme Corse 250g",IF('Tableau (3)'!FS36=9,"9 Tomme Corse 250g",IF('Tableau (3)'!FS36=10,"10 Tomme Corse 250g",IF('Tableau (3)'!FS36&gt;10,"!!!!!!!!!!!!!!","")))))))))))</f>
        <v/>
      </c>
      <c r="FQ17" s="13" t="str">
        <f>IF('Tableau (3)'!FU15=1,"1 Emmental 500g",IF('Tableau (3)'!FU15=2,"2 Emmental 500g",IF('Tableau (3)'!FU15=3,"3 Emmental 500g",IF('Tableau (3)'!FU15=4,"4 Emmental 500g",IF('Tableau (3)'!FU15=5,"5 Emmental 500g",IF('Tableau (3)'!FU15=6,"6 Emmental 500g",IF('Tableau (3)'!FU15=7,"7 Emmental 500g",IF('Tableau (3)'!FU15=8,"8 Emmental 500g",IF('Tableau (3)'!FU15=9,"9 Emmental 500g",IF('Tableau (3)'!FU15=10,"10 Emmental 500g",IF('Tableau (3)'!FU15&gt;10,"!!!!!!!!!!!!!!","")))))))))))</f>
        <v/>
      </c>
      <c r="FR17" s="14" t="str">
        <f>IF('Tableau (3)'!FU36=1,"1 Tomme Corse 250g",IF('Tableau (3)'!FU36=2,"2 Tomme Corse 250g",IF('Tableau (3)'!FU36=3,"3 Tomme Corse 250g",IF('Tableau (3)'!FU36=4,"4 Tomme Corse 250g",IF('Tableau (3)'!FU36=5,"5 Tomme Corse 250g",IF('Tableau (3)'!FU36=6,"6 Tomme Corse 250g",IF('Tableau (3)'!FU36=7,"7 Tomme Corse 250g",IF('Tableau (3)'!FU36=8,"8 Tomme Corse 250g",IF('Tableau (3)'!FU36=9,"9 Tomme Corse 250g",IF('Tableau (3)'!FU36=10,"10 Tomme Corse 250g",IF('Tableau (3)'!FU36&gt;10,"!!!!!!!!!!!!!!","")))))))))))</f>
        <v/>
      </c>
      <c r="FS17" s="13" t="str">
        <f>IF('Tableau (3)'!FW15=1,"1 Emmental 500g",IF('Tableau (3)'!FW15=2,"2 Emmental 500g",IF('Tableau (3)'!FW15=3,"3 Emmental 500g",IF('Tableau (3)'!FW15=4,"4 Emmental 500g",IF('Tableau (3)'!FW15=5,"5 Emmental 500g",IF('Tableau (3)'!FW15=6,"6 Emmental 500g",IF('Tableau (3)'!FW15=7,"7 Emmental 500g",IF('Tableau (3)'!FW15=8,"8 Emmental 500g",IF('Tableau (3)'!FW15=9,"9 Emmental 500g",IF('Tableau (3)'!FW15=10,"10 Emmental 500g",IF('Tableau (3)'!FW15&gt;10,"!!!!!!!!!!!!!!","")))))))))))</f>
        <v/>
      </c>
      <c r="FT17" s="14" t="str">
        <f>IF('Tableau (3)'!FW36=1,"1 Tomme Corse 250g",IF('Tableau (3)'!FW36=2,"2 Tomme Corse 250g",IF('Tableau (3)'!FW36=3,"3 Tomme Corse 250g",IF('Tableau (3)'!FW36=4,"4 Tomme Corse 250g",IF('Tableau (3)'!FW36=5,"5 Tomme Corse 250g",IF('Tableau (3)'!FW36=6,"6 Tomme Corse 250g",IF('Tableau (3)'!FW36=7,"7 Tomme Corse 250g",IF('Tableau (3)'!FW36=8,"8 Tomme Corse 250g",IF('Tableau (3)'!FW36=9,"9 Tomme Corse 250g",IF('Tableau (3)'!FW36=10,"10 Tomme Corse 250g",IF('Tableau (3)'!FW36&gt;10,"!!!!!!!!!!!!!!","")))))))))))</f>
        <v/>
      </c>
      <c r="FU17" s="13" t="str">
        <f>IF('Tableau (3)'!FY15=1,"1 Emmental 500g",IF('Tableau (3)'!FY15=2,"2 Emmental 500g",IF('Tableau (3)'!FY15=3,"3 Emmental 500g",IF('Tableau (3)'!FY15=4,"4 Emmental 500g",IF('Tableau (3)'!FY15=5,"5 Emmental 500g",IF('Tableau (3)'!FY15=6,"6 Emmental 500g",IF('Tableau (3)'!FY15=7,"7 Emmental 500g",IF('Tableau (3)'!FY15=8,"8 Emmental 500g",IF('Tableau (3)'!FY15=9,"9 Emmental 500g",IF('Tableau (3)'!FY15=10,"10 Emmental 500g",IF('Tableau (3)'!FY15&gt;10,"!!!!!!!!!!!!!!","")))))))))))</f>
        <v/>
      </c>
      <c r="FV17" s="14" t="str">
        <f>IF('Tableau (3)'!FY36=1,"1 Tomme Corse 250g",IF('Tableau (3)'!FY36=2,"2 Tomme Corse 250g",IF('Tableau (3)'!FY36=3,"3 Tomme Corse 250g",IF('Tableau (3)'!FY36=4,"4 Tomme Corse 250g",IF('Tableau (3)'!FY36=5,"5 Tomme Corse 250g",IF('Tableau (3)'!FY36=6,"6 Tomme Corse 250g",IF('Tableau (3)'!FY36=7,"7 Tomme Corse 250g",IF('Tableau (3)'!FY36=8,"8 Tomme Corse 250g",IF('Tableau (3)'!FY36=9,"9 Tomme Corse 250g",IF('Tableau (3)'!FY36=10,"10 Tomme Corse 250g",IF('Tableau (3)'!FY36&gt;10,"!!!!!!!!!!!!!!","")))))))))))</f>
        <v/>
      </c>
      <c r="FW17" s="13" t="str">
        <f>IF('Tableau (3)'!GA15=1,"1 Emmental 500g",IF('Tableau (3)'!GA15=2,"2 Emmental 500g",IF('Tableau (3)'!GA15=3,"3 Emmental 500g",IF('Tableau (3)'!GA15=4,"4 Emmental 500g",IF('Tableau (3)'!GA15=5,"5 Emmental 500g",IF('Tableau (3)'!GA15=6,"6 Emmental 500g",IF('Tableau (3)'!GA15=7,"7 Emmental 500g",IF('Tableau (3)'!GA15=8,"8 Emmental 500g",IF('Tableau (3)'!GA15=9,"9 Emmental 500g",IF('Tableau (3)'!GA15=10,"10 Emmental 500g",IF('Tableau (3)'!GA15&gt;10,"!!!!!!!!!!!!!!","")))))))))))</f>
        <v/>
      </c>
      <c r="FX17" s="14" t="str">
        <f>IF('Tableau (3)'!GA36=1,"1 Tomme Corse 250g",IF('Tableau (3)'!GA36=2,"2 Tomme Corse 250g",IF('Tableau (3)'!GA36=3,"3 Tomme Corse 250g",IF('Tableau (3)'!GA36=4,"4 Tomme Corse 250g",IF('Tableau (3)'!GA36=5,"5 Tomme Corse 250g",IF('Tableau (3)'!GA36=6,"6 Tomme Corse 250g",IF('Tableau (3)'!GA36=7,"7 Tomme Corse 250g",IF('Tableau (3)'!GA36=8,"8 Tomme Corse 250g",IF('Tableau (3)'!GA36=9,"9 Tomme Corse 250g",IF('Tableau (3)'!GA36=10,"10 Tomme Corse 250g",IF('Tableau (3)'!GA36&gt;10,"!!!!!!!!!!!!!!","")))))))))))</f>
        <v/>
      </c>
      <c r="FY17" s="13" t="str">
        <f>IF('Tableau (3)'!GC15=1,"1 Emmental 500g",IF('Tableau (3)'!GC15=2,"2 Emmental 500g",IF('Tableau (3)'!GC15=3,"3 Emmental 500g",IF('Tableau (3)'!GC15=4,"4 Emmental 500g",IF('Tableau (3)'!GC15=5,"5 Emmental 500g",IF('Tableau (3)'!GC15=6,"6 Emmental 500g",IF('Tableau (3)'!GC15=7,"7 Emmental 500g",IF('Tableau (3)'!GC15=8,"8 Emmental 500g",IF('Tableau (3)'!GC15=9,"9 Emmental 500g",IF('Tableau (3)'!GC15=10,"10 Emmental 500g",IF('Tableau (3)'!GC15&gt;10,"!!!!!!!!!!!!!!","")))))))))))</f>
        <v/>
      </c>
      <c r="FZ17" s="14" t="str">
        <f>IF('Tableau (3)'!GC36=1,"1 Tomme Corse 250g",IF('Tableau (3)'!GC36=2,"2 Tomme Corse 250g",IF('Tableau (3)'!GC36=3,"3 Tomme Corse 250g",IF('Tableau (3)'!GC36=4,"4 Tomme Corse 250g",IF('Tableau (3)'!GC36=5,"5 Tomme Corse 250g",IF('Tableau (3)'!GC36=6,"6 Tomme Corse 250g",IF('Tableau (3)'!GC36=7,"7 Tomme Corse 250g",IF('Tableau (3)'!GC36=8,"8 Tomme Corse 250g",IF('Tableau (3)'!GC36=9,"9 Tomme Corse 250g",IF('Tableau (3)'!GC36=10,"10 Tomme Corse 250g",IF('Tableau (3)'!GC36&gt;10,"!!!!!!!!!!!!!!","")))))))))))</f>
        <v/>
      </c>
      <c r="GA17" s="13" t="str">
        <f>IF('Tableau (3)'!GE15=1,"1 Emmental 500g",IF('Tableau (3)'!GE15=2,"2 Emmental 500g",IF('Tableau (3)'!GE15=3,"3 Emmental 500g",IF('Tableau (3)'!GE15=4,"4 Emmental 500g",IF('Tableau (3)'!GE15=5,"5 Emmental 500g",IF('Tableau (3)'!GE15=6,"6 Emmental 500g",IF('Tableau (3)'!GE15=7,"7 Emmental 500g",IF('Tableau (3)'!GE15=8,"8 Emmental 500g",IF('Tableau (3)'!GE15=9,"9 Emmental 500g",IF('Tableau (3)'!GE15=10,"10 Emmental 500g",IF('Tableau (3)'!GE15&gt;10,"!!!!!!!!!!!!!!","")))))))))))</f>
        <v/>
      </c>
      <c r="GB17" s="14" t="str">
        <f>IF('Tableau (3)'!GE36=1,"1 Tomme Corse 250g",IF('Tableau (3)'!GE36=2,"2 Tomme Corse 250g",IF('Tableau (3)'!GE36=3,"3 Tomme Corse 250g",IF('Tableau (3)'!GE36=4,"4 Tomme Corse 250g",IF('Tableau (3)'!GE36=5,"5 Tomme Corse 250g",IF('Tableau (3)'!GE36=6,"6 Tomme Corse 250g",IF('Tableau (3)'!GE36=7,"7 Tomme Corse 250g",IF('Tableau (3)'!GE36=8,"8 Tomme Corse 250g",IF('Tableau (3)'!GE36=9,"9 Tomme Corse 250g",IF('Tableau (3)'!GE36=10,"10 Tomme Corse 250g",IF('Tableau (3)'!GE36&gt;10,"!!!!!!!!!!!!!!","")))))))))))</f>
        <v/>
      </c>
      <c r="GC17" s="13" t="str">
        <f>IF('Tableau (3)'!GG15=1,"1 Emmental 500g",IF('Tableau (3)'!GG15=2,"2 Emmental 500g",IF('Tableau (3)'!GG15=3,"3 Emmental 500g",IF('Tableau (3)'!GG15=4,"4 Emmental 500g",IF('Tableau (3)'!GG15=5,"5 Emmental 500g",IF('Tableau (3)'!GG15=6,"6 Emmental 500g",IF('Tableau (3)'!GG15=7,"7 Emmental 500g",IF('Tableau (3)'!GG15=8,"8 Emmental 500g",IF('Tableau (3)'!GG15=9,"9 Emmental 500g",IF('Tableau (3)'!GG15=10,"10 Emmental 500g",IF('Tableau (3)'!GG15&gt;10,"!!!!!!!!!!!!!!","")))))))))))</f>
        <v/>
      </c>
      <c r="GD17" s="14" t="str">
        <f>IF('Tableau (3)'!GG36=1,"1 Tomme Corse 250g",IF('Tableau (3)'!GG36=2,"2 Tomme Corse 250g",IF('Tableau (3)'!GG36=3,"3 Tomme Corse 250g",IF('Tableau (3)'!GG36=4,"4 Tomme Corse 250g",IF('Tableau (3)'!GG36=5,"5 Tomme Corse 250g",IF('Tableau (3)'!GG36=6,"6 Tomme Corse 250g",IF('Tableau (3)'!GG36=7,"7 Tomme Corse 250g",IF('Tableau (3)'!GG36=8,"8 Tomme Corse 250g",IF('Tableau (3)'!GG36=9,"9 Tomme Corse 250g",IF('Tableau (3)'!GG36=10,"10 Tomme Corse 250g",IF('Tableau (3)'!GG36&gt;10,"!!!!!!!!!!!!!!","")))))))))))</f>
        <v/>
      </c>
      <c r="GE17" s="13" t="str">
        <f>IF('Tableau (3)'!GI15=1,"1 Emmental 500g",IF('Tableau (3)'!GI15=2,"2 Emmental 500g",IF('Tableau (3)'!GI15=3,"3 Emmental 500g",IF('Tableau (3)'!GI15=4,"4 Emmental 500g",IF('Tableau (3)'!GI15=5,"5 Emmental 500g",IF('Tableau (3)'!GI15=6,"6 Emmental 500g",IF('Tableau (3)'!GI15=7,"7 Emmental 500g",IF('Tableau (3)'!GI15=8,"8 Emmental 500g",IF('Tableau (3)'!GI15=9,"9 Emmental 500g",IF('Tableau (3)'!GI15=10,"10 Emmental 500g",IF('Tableau (3)'!GI15&gt;10,"!!!!!!!!!!!!!!","")))))))))))</f>
        <v/>
      </c>
      <c r="GF17" s="14" t="str">
        <f>IF('Tableau (3)'!GI36=1,"1 Tomme Corse 250g",IF('Tableau (3)'!GI36=2,"2 Tomme Corse 250g",IF('Tableau (3)'!GI36=3,"3 Tomme Corse 250g",IF('Tableau (3)'!GI36=4,"4 Tomme Corse 250g",IF('Tableau (3)'!GI36=5,"5 Tomme Corse 250g",IF('Tableau (3)'!GI36=6,"6 Tomme Corse 250g",IF('Tableau (3)'!GI36=7,"7 Tomme Corse 250g",IF('Tableau (3)'!GI36=8,"8 Tomme Corse 250g",IF('Tableau (3)'!GI36=9,"9 Tomme Corse 250g",IF('Tableau (3)'!GI36=10,"10 Tomme Corse 250g",IF('Tableau (3)'!GI36&gt;10,"!!!!!!!!!!!!!!","")))))))))))</f>
        <v/>
      </c>
      <c r="GG17" s="13" t="str">
        <f>IF('Tableau (3)'!GK15=1,"1 Emmental 500g",IF('Tableau (3)'!GK15=2,"2 Emmental 500g",IF('Tableau (3)'!GK15=3,"3 Emmental 500g",IF('Tableau (3)'!GK15=4,"4 Emmental 500g",IF('Tableau (3)'!GK15=5,"5 Emmental 500g",IF('Tableau (3)'!GK15=6,"6 Emmental 500g",IF('Tableau (3)'!GK15=7,"7 Emmental 500g",IF('Tableau (3)'!GK15=8,"8 Emmental 500g",IF('Tableau (3)'!GK15=9,"9 Emmental 500g",IF('Tableau (3)'!GK15=10,"10 Emmental 500g",IF('Tableau (3)'!GK15&gt;10,"!!!!!!!!!!!!!!","")))))))))))</f>
        <v/>
      </c>
      <c r="GH17" s="14" t="str">
        <f>IF('Tableau (3)'!GK36=1,"1 Tomme Corse 250g",IF('Tableau (3)'!GK36=2,"2 Tomme Corse 250g",IF('Tableau (3)'!GK36=3,"3 Tomme Corse 250g",IF('Tableau (3)'!GK36=4,"4 Tomme Corse 250g",IF('Tableau (3)'!GK36=5,"5 Tomme Corse 250g",IF('Tableau (3)'!GK36=6,"6 Tomme Corse 250g",IF('Tableau (3)'!GK36=7,"7 Tomme Corse 250g",IF('Tableau (3)'!GK36=8,"8 Tomme Corse 250g",IF('Tableau (3)'!GK36=9,"9 Tomme Corse 250g",IF('Tableau (3)'!GK36=10,"10 Tomme Corse 250g",IF('Tableau (3)'!GK36&gt;10,"!!!!!!!!!!!!!!","")))))))))))</f>
        <v/>
      </c>
      <c r="GI17" s="13" t="str">
        <f>IF('Tableau (3)'!GM15=1,"1 Emmental 500g",IF('Tableau (3)'!GM15=2,"2 Emmental 500g",IF('Tableau (3)'!GM15=3,"3 Emmental 500g",IF('Tableau (3)'!GM15=4,"4 Emmental 500g",IF('Tableau (3)'!GM15=5,"5 Emmental 500g",IF('Tableau (3)'!GM15=6,"6 Emmental 500g",IF('Tableau (3)'!GM15=7,"7 Emmental 500g",IF('Tableau (3)'!GM15=8,"8 Emmental 500g",IF('Tableau (3)'!GM15=9,"9 Emmental 500g",IF('Tableau (3)'!GM15=10,"10 Emmental 500g",IF('Tableau (3)'!GM15&gt;10,"!!!!!!!!!!!!!!","")))))))))))</f>
        <v/>
      </c>
      <c r="GJ17" s="14" t="str">
        <f>IF('Tableau (3)'!GM36=1,"1 Tomme Corse 250g",IF('Tableau (3)'!GM36=2,"2 Tomme Corse 250g",IF('Tableau (3)'!GM36=3,"3 Tomme Corse 250g",IF('Tableau (3)'!GM36=4,"4 Tomme Corse 250g",IF('Tableau (3)'!GM36=5,"5 Tomme Corse 250g",IF('Tableau (3)'!GM36=6,"6 Tomme Corse 250g",IF('Tableau (3)'!GM36=7,"7 Tomme Corse 250g",IF('Tableau (3)'!GM36=8,"8 Tomme Corse 250g",IF('Tableau (3)'!GM36=9,"9 Tomme Corse 250g",IF('Tableau (3)'!GM36=10,"10 Tomme Corse 250g",IF('Tableau (3)'!GM36&gt;10,"!!!!!!!!!!!!!!","")))))))))))</f>
        <v/>
      </c>
      <c r="GK17" s="13" t="str">
        <f>IF('Tableau (3)'!GO15=1,"1 Emmental 500g",IF('Tableau (3)'!GO15=2,"2 Emmental 500g",IF('Tableau (3)'!GO15=3,"3 Emmental 500g",IF('Tableau (3)'!GO15=4,"4 Emmental 500g",IF('Tableau (3)'!GO15=5,"5 Emmental 500g",IF('Tableau (3)'!GO15=6,"6 Emmental 500g",IF('Tableau (3)'!GO15=7,"7 Emmental 500g",IF('Tableau (3)'!GO15=8,"8 Emmental 500g",IF('Tableau (3)'!GO15=9,"9 Emmental 500g",IF('Tableau (3)'!GO15=10,"10 Emmental 500g",IF('Tableau (3)'!GO15&gt;10,"!!!!!!!!!!!!!!","")))))))))))</f>
        <v/>
      </c>
      <c r="GL17" s="14" t="str">
        <f>IF('Tableau (3)'!GO36=1,"1 Tomme Corse 250g",IF('Tableau (3)'!GO36=2,"2 Tomme Corse 250g",IF('Tableau (3)'!GO36=3,"3 Tomme Corse 250g",IF('Tableau (3)'!GO36=4,"4 Tomme Corse 250g",IF('Tableau (3)'!GO36=5,"5 Tomme Corse 250g",IF('Tableau (3)'!GO36=6,"6 Tomme Corse 250g",IF('Tableau (3)'!GO36=7,"7 Tomme Corse 250g",IF('Tableau (3)'!GO36=8,"8 Tomme Corse 250g",IF('Tableau (3)'!GO36=9,"9 Tomme Corse 250g",IF('Tableau (3)'!GO36=10,"10 Tomme Corse 250g",IF('Tableau (3)'!GO36&gt;10,"!!!!!!!!!!!!!!","")))))))))))</f>
        <v/>
      </c>
      <c r="GM17" s="13" t="str">
        <f>IF('Tableau (3)'!GQ15=1,"1 Emmental 500g",IF('Tableau (3)'!GQ15=2,"2 Emmental 500g",IF('Tableau (3)'!GQ15=3,"3 Emmental 500g",IF('Tableau (3)'!GQ15=4,"4 Emmental 500g",IF('Tableau (3)'!GQ15=5,"5 Emmental 500g",IF('Tableau (3)'!GQ15=6,"6 Emmental 500g",IF('Tableau (3)'!GQ15=7,"7 Emmental 500g",IF('Tableau (3)'!GQ15=8,"8 Emmental 500g",IF('Tableau (3)'!GQ15=9,"9 Emmental 500g",IF('Tableau (3)'!GQ15=10,"10 Emmental 500g",IF('Tableau (3)'!GQ15&gt;10,"!!!!!!!!!!!!!!","")))))))))))</f>
        <v/>
      </c>
      <c r="GN17" s="14" t="str">
        <f>IF('Tableau (3)'!GQ36=1,"1 Tomme Corse 250g",IF('Tableau (3)'!GQ36=2,"2 Tomme Corse 250g",IF('Tableau (3)'!GQ36=3,"3 Tomme Corse 250g",IF('Tableau (3)'!GQ36=4,"4 Tomme Corse 250g",IF('Tableau (3)'!GQ36=5,"5 Tomme Corse 250g",IF('Tableau (3)'!GQ36=6,"6 Tomme Corse 250g",IF('Tableau (3)'!GQ36=7,"7 Tomme Corse 250g",IF('Tableau (3)'!GQ36=8,"8 Tomme Corse 250g",IF('Tableau (3)'!GQ36=9,"9 Tomme Corse 250g",IF('Tableau (3)'!GQ36=10,"10 Tomme Corse 250g",IF('Tableau (3)'!GQ36&gt;10,"!!!!!!!!!!!!!!","")))))))))))</f>
        <v/>
      </c>
      <c r="GO17" s="13" t="str">
        <f>IF('Tableau (3)'!GS15=1,"1 Emmental 500g",IF('Tableau (3)'!GS15=2,"2 Emmental 500g",IF('Tableau (3)'!GS15=3,"3 Emmental 500g",IF('Tableau (3)'!GS15=4,"4 Emmental 500g",IF('Tableau (3)'!GS15=5,"5 Emmental 500g",IF('Tableau (3)'!GS15=6,"6 Emmental 500g",IF('Tableau (3)'!GS15=7,"7 Emmental 500g",IF('Tableau (3)'!GS15=8,"8 Emmental 500g",IF('Tableau (3)'!GS15=9,"9 Emmental 500g",IF('Tableau (3)'!GS15=10,"10 Emmental 500g",IF('Tableau (3)'!GS15&gt;10,"!!!!!!!!!!!!!!","")))))))))))</f>
        <v/>
      </c>
      <c r="GP17" s="14" t="str">
        <f>IF('Tableau (3)'!GS36=1,"1 Tomme Corse 250g",IF('Tableau (3)'!GS36=2,"2 Tomme Corse 250g",IF('Tableau (3)'!GS36=3,"3 Tomme Corse 250g",IF('Tableau (3)'!GS36=4,"4 Tomme Corse 250g",IF('Tableau (3)'!GS36=5,"5 Tomme Corse 250g",IF('Tableau (3)'!GS36=6,"6 Tomme Corse 250g",IF('Tableau (3)'!GS36=7,"7 Tomme Corse 250g",IF('Tableau (3)'!GS36=8,"8 Tomme Corse 250g",IF('Tableau (3)'!GS36=9,"9 Tomme Corse 250g",IF('Tableau (3)'!GS36=10,"10 Tomme Corse 250g",IF('Tableau (3)'!GS36&gt;10,"!!!!!!!!!!!!!!","")))))))))))</f>
        <v/>
      </c>
      <c r="GQ17" s="13" t="str">
        <f>IF('Tableau (3)'!GU15=1,"1 Emmental 500g",IF('Tableau (3)'!GU15=2,"2 Emmental 500g",IF('Tableau (3)'!GU15=3,"3 Emmental 500g",IF('Tableau (3)'!GU15=4,"4 Emmental 500g",IF('Tableau (3)'!GU15=5,"5 Emmental 500g",IF('Tableau (3)'!GU15=6,"6 Emmental 500g",IF('Tableau (3)'!GU15=7,"7 Emmental 500g",IF('Tableau (3)'!GU15=8,"8 Emmental 500g",IF('Tableau (3)'!GU15=9,"9 Emmental 500g",IF('Tableau (3)'!GU15=10,"10 Emmental 500g",IF('Tableau (3)'!GU15&gt;10,"!!!!!!!!!!!!!!","")))))))))))</f>
        <v/>
      </c>
      <c r="GR17" s="14" t="str">
        <f>IF('Tableau (3)'!GU36=1,"1 Tomme Corse 250g",IF('Tableau (3)'!GU36=2,"2 Tomme Corse 250g",IF('Tableau (3)'!GU36=3,"3 Tomme Corse 250g",IF('Tableau (3)'!GU36=4,"4 Tomme Corse 250g",IF('Tableau (3)'!GU36=5,"5 Tomme Corse 250g",IF('Tableau (3)'!GU36=6,"6 Tomme Corse 250g",IF('Tableau (3)'!GU36=7,"7 Tomme Corse 250g",IF('Tableau (3)'!GU36=8,"8 Tomme Corse 250g",IF('Tableau (3)'!GU36=9,"9 Tomme Corse 250g",IF('Tableau (3)'!GU36=10,"10 Tomme Corse 250g",IF('Tableau (3)'!GU36&gt;10,"!!!!!!!!!!!!!!","")))))))))))</f>
        <v/>
      </c>
      <c r="GS17" s="13" t="str">
        <f>IF('Tableau (3)'!GW15=1,"1 Emmental 500g",IF('Tableau (3)'!GW15=2,"2 Emmental 500g",IF('Tableau (3)'!GW15=3,"3 Emmental 500g",IF('Tableau (3)'!GW15=4,"4 Emmental 500g",IF('Tableau (3)'!GW15=5,"5 Emmental 500g",IF('Tableau (3)'!GW15=6,"6 Emmental 500g",IF('Tableau (3)'!GW15=7,"7 Emmental 500g",IF('Tableau (3)'!GW15=8,"8 Emmental 500g",IF('Tableau (3)'!GW15=9,"9 Emmental 500g",IF('Tableau (3)'!GW15=10,"10 Emmental 500g",IF('Tableau (3)'!GW15&gt;10,"!!!!!!!!!!!!!!","")))))))))))</f>
        <v/>
      </c>
      <c r="GT17" s="14" t="str">
        <f>IF('Tableau (3)'!GW36=1,"1 Tomme Corse 250g",IF('Tableau (3)'!GW36=2,"2 Tomme Corse 250g",IF('Tableau (3)'!GW36=3,"3 Tomme Corse 250g",IF('Tableau (3)'!GW36=4,"4 Tomme Corse 250g",IF('Tableau (3)'!GW36=5,"5 Tomme Corse 250g",IF('Tableau (3)'!GW36=6,"6 Tomme Corse 250g",IF('Tableau (3)'!GW36=7,"7 Tomme Corse 250g",IF('Tableau (3)'!GW36=8,"8 Tomme Corse 250g",IF('Tableau (3)'!GW36=9,"9 Tomme Corse 250g",IF('Tableau (3)'!GW36=10,"10 Tomme Corse 250g",IF('Tableau (3)'!GW36&gt;10,"!!!!!!!!!!!!!!","")))))))))))</f>
        <v/>
      </c>
      <c r="GU17" s="13" t="str">
        <f>IF('Tableau (3)'!GY15=1,"1 Emmental 500g",IF('Tableau (3)'!GY15=2,"2 Emmental 500g",IF('Tableau (3)'!GY15=3,"3 Emmental 500g",IF('Tableau (3)'!GY15=4,"4 Emmental 500g",IF('Tableau (3)'!GY15=5,"5 Emmental 500g",IF('Tableau (3)'!GY15=6,"6 Emmental 500g",IF('Tableau (3)'!GY15=7,"7 Emmental 500g",IF('Tableau (3)'!GY15=8,"8 Emmental 500g",IF('Tableau (3)'!GY15=9,"9 Emmental 500g",IF('Tableau (3)'!GY15=10,"10 Emmental 500g",IF('Tableau (3)'!GY15&gt;10,"!!!!!!!!!!!!!!","")))))))))))</f>
        <v/>
      </c>
      <c r="GV17" s="14" t="str">
        <f>IF('Tableau (3)'!GY36=1,"1 Tomme Corse 250g",IF('Tableau (3)'!GY36=2,"2 Tomme Corse 250g",IF('Tableau (3)'!GY36=3,"3 Tomme Corse 250g",IF('Tableau (3)'!GY36=4,"4 Tomme Corse 250g",IF('Tableau (3)'!GY36=5,"5 Tomme Corse 250g",IF('Tableau (3)'!GY36=6,"6 Tomme Corse 250g",IF('Tableau (3)'!GY36=7,"7 Tomme Corse 250g",IF('Tableau (3)'!GY36=8,"8 Tomme Corse 250g",IF('Tableau (3)'!GY36=9,"9 Tomme Corse 250g",IF('Tableau (3)'!GY36=10,"10 Tomme Corse 250g",IF('Tableau (3)'!GY36&gt;10,"!!!!!!!!!!!!!!","")))))))))))</f>
        <v/>
      </c>
      <c r="GW17" s="13" t="str">
        <f>IF('Tableau (3)'!HA15=1,"1 Emmental 500g",IF('Tableau (3)'!HA15=2,"2 Emmental 500g",IF('Tableau (3)'!HA15=3,"3 Emmental 500g",IF('Tableau (3)'!HA15=4,"4 Emmental 500g",IF('Tableau (3)'!HA15=5,"5 Emmental 500g",IF('Tableau (3)'!HA15=6,"6 Emmental 500g",IF('Tableau (3)'!HA15=7,"7 Emmental 500g",IF('Tableau (3)'!HA15=8,"8 Emmental 500g",IF('Tableau (3)'!HA15=9,"9 Emmental 500g",IF('Tableau (3)'!HA15=10,"10 Emmental 500g",IF('Tableau (3)'!HA15&gt;10,"!!!!!!!!!!!!!!","")))))))))))</f>
        <v/>
      </c>
      <c r="GX17" s="14" t="str">
        <f>IF('Tableau (3)'!HA36=1,"1 Tomme Corse 250g",IF('Tableau (3)'!HA36=2,"2 Tomme Corse 250g",IF('Tableau (3)'!HA36=3,"3 Tomme Corse 250g",IF('Tableau (3)'!HA36=4,"4 Tomme Corse 250g",IF('Tableau (3)'!HA36=5,"5 Tomme Corse 250g",IF('Tableau (3)'!HA36=6,"6 Tomme Corse 250g",IF('Tableau (3)'!HA36=7,"7 Tomme Corse 250g",IF('Tableau (3)'!HA36=8,"8 Tomme Corse 250g",IF('Tableau (3)'!HA36=9,"9 Tomme Corse 250g",IF('Tableau (3)'!HA36=10,"10 Tomme Corse 250g",IF('Tableau (3)'!HA36&gt;10,"!!!!!!!!!!!!!!","")))))))))))</f>
        <v/>
      </c>
      <c r="GY17" s="13" t="str">
        <f>IF('Tableau (3)'!HC15=1,"1 Emmental 500g",IF('Tableau (3)'!HC15=2,"2 Emmental 500g",IF('Tableau (3)'!HC15=3,"3 Emmental 500g",IF('Tableau (3)'!HC15=4,"4 Emmental 500g",IF('Tableau (3)'!HC15=5,"5 Emmental 500g",IF('Tableau (3)'!HC15=6,"6 Emmental 500g",IF('Tableau (3)'!HC15=7,"7 Emmental 500g",IF('Tableau (3)'!HC15=8,"8 Emmental 500g",IF('Tableau (3)'!HC15=9,"9 Emmental 500g",IF('Tableau (3)'!HC15=10,"10 Emmental 500g",IF('Tableau (3)'!HC15&gt;10,"!!!!!!!!!!!!!!","")))))))))))</f>
        <v/>
      </c>
      <c r="GZ17" s="14" t="str">
        <f>IF('Tableau (3)'!HC36=1,"1 Tomme Corse 250g",IF('Tableau (3)'!HC36=2,"2 Tomme Corse 250g",IF('Tableau (3)'!HC36=3,"3 Tomme Corse 250g",IF('Tableau (3)'!HC36=4,"4 Tomme Corse 250g",IF('Tableau (3)'!HC36=5,"5 Tomme Corse 250g",IF('Tableau (3)'!HC36=6,"6 Tomme Corse 250g",IF('Tableau (3)'!HC36=7,"7 Tomme Corse 250g",IF('Tableau (3)'!HC36=8,"8 Tomme Corse 250g",IF('Tableau (3)'!HC36=9,"9 Tomme Corse 250g",IF('Tableau (3)'!HC36=10,"10 Tomme Corse 250g",IF('Tableau (3)'!HC36&gt;10,"!!!!!!!!!!!!!!","")))))))))))</f>
        <v/>
      </c>
      <c r="HA17" s="13" t="str">
        <f>IF('Tableau (3)'!HE15=1,"1 Emmental 500g",IF('Tableau (3)'!HE15=2,"2 Emmental 500g",IF('Tableau (3)'!HE15=3,"3 Emmental 500g",IF('Tableau (3)'!HE15=4,"4 Emmental 500g",IF('Tableau (3)'!HE15=5,"5 Emmental 500g",IF('Tableau (3)'!HE15=6,"6 Emmental 500g",IF('Tableau (3)'!HE15=7,"7 Emmental 500g",IF('Tableau (3)'!HE15=8,"8 Emmental 500g",IF('Tableau (3)'!HE15=9,"9 Emmental 500g",IF('Tableau (3)'!HE15=10,"10 Emmental 500g",IF('Tableau (3)'!HE15&gt;10,"!!!!!!!!!!!!!!","")))))))))))</f>
        <v/>
      </c>
      <c r="HB17" s="14" t="str">
        <f>IF('Tableau (3)'!HE36=1,"1 Tomme Corse 250g",IF('Tableau (3)'!HE36=2,"2 Tomme Corse 250g",IF('Tableau (3)'!HE36=3,"3 Tomme Corse 250g",IF('Tableau (3)'!HE36=4,"4 Tomme Corse 250g",IF('Tableau (3)'!HE36=5,"5 Tomme Corse 250g",IF('Tableau (3)'!HE36=6,"6 Tomme Corse 250g",IF('Tableau (3)'!HE36=7,"7 Tomme Corse 250g",IF('Tableau (3)'!HE36=8,"8 Tomme Corse 250g",IF('Tableau (3)'!HE36=9,"9 Tomme Corse 250g",IF('Tableau (3)'!HE36=10,"10 Tomme Corse 250g",IF('Tableau (3)'!HE36&gt;10,"!!!!!!!!!!!!!!","")))))))))))</f>
        <v/>
      </c>
      <c r="HC17" s="13" t="str">
        <f>IF('Tableau (3)'!HG15=1,"1 Emmental 500g",IF('Tableau (3)'!HG15=2,"2 Emmental 500g",IF('Tableau (3)'!HG15=3,"3 Emmental 500g",IF('Tableau (3)'!HG15=4,"4 Emmental 500g",IF('Tableau (3)'!HG15=5,"5 Emmental 500g",IF('Tableau (3)'!HG15=6,"6 Emmental 500g",IF('Tableau (3)'!HG15=7,"7 Emmental 500g",IF('Tableau (3)'!HG15=8,"8 Emmental 500g",IF('Tableau (3)'!HG15=9,"9 Emmental 500g",IF('Tableau (3)'!HG15=10,"10 Emmental 500g",IF('Tableau (3)'!HG15&gt;10,"!!!!!!!!!!!!!!","")))))))))))</f>
        <v/>
      </c>
      <c r="HD17" s="14" t="str">
        <f>IF('Tableau (3)'!HG36=1,"1 Tomme Corse 250g",IF('Tableau (3)'!HG36=2,"2 Tomme Corse 250g",IF('Tableau (3)'!HG36=3,"3 Tomme Corse 250g",IF('Tableau (3)'!HG36=4,"4 Tomme Corse 250g",IF('Tableau (3)'!HG36=5,"5 Tomme Corse 250g",IF('Tableau (3)'!HG36=6,"6 Tomme Corse 250g",IF('Tableau (3)'!HG36=7,"7 Tomme Corse 250g",IF('Tableau (3)'!HG36=8,"8 Tomme Corse 250g",IF('Tableau (3)'!HG36=9,"9 Tomme Corse 250g",IF('Tableau (3)'!HG36=10,"10 Tomme Corse 250g",IF('Tableau (3)'!HG36&gt;10,"!!!!!!!!!!!!!!","")))))))))))</f>
        <v/>
      </c>
      <c r="HE17" s="13" t="str">
        <f>IF('Tableau (3)'!HI15=1,"1 Emmental 500g",IF('Tableau (3)'!HI15=2,"2 Emmental 500g",IF('Tableau (3)'!HI15=3,"3 Emmental 500g",IF('Tableau (3)'!HI15=4,"4 Emmental 500g",IF('Tableau (3)'!HI15=5,"5 Emmental 500g",IF('Tableau (3)'!HI15=6,"6 Emmental 500g",IF('Tableau (3)'!HI15=7,"7 Emmental 500g",IF('Tableau (3)'!HI15=8,"8 Emmental 500g",IF('Tableau (3)'!HI15=9,"9 Emmental 500g",IF('Tableau (3)'!HI15=10,"10 Emmental 500g",IF('Tableau (3)'!HI15&gt;10,"!!!!!!!!!!!!!!","")))))))))))</f>
        <v/>
      </c>
      <c r="HF17" s="14" t="str">
        <f>IF('Tableau (3)'!HI36=1,"1 Tomme Corse 250g",IF('Tableau (3)'!HI36=2,"2 Tomme Corse 250g",IF('Tableau (3)'!HI36=3,"3 Tomme Corse 250g",IF('Tableau (3)'!HI36=4,"4 Tomme Corse 250g",IF('Tableau (3)'!HI36=5,"5 Tomme Corse 250g",IF('Tableau (3)'!HI36=6,"6 Tomme Corse 250g",IF('Tableau (3)'!HI36=7,"7 Tomme Corse 250g",IF('Tableau (3)'!HI36=8,"8 Tomme Corse 250g",IF('Tableau (3)'!HI36=9,"9 Tomme Corse 250g",IF('Tableau (3)'!HI36=10,"10 Tomme Corse 250g",IF('Tableau (3)'!HI36&gt;10,"!!!!!!!!!!!!!!","")))))))))))</f>
        <v/>
      </c>
      <c r="HG17" s="13" t="str">
        <f>IF('Tableau (3)'!HK15=1,"1 Emmental 500g",IF('Tableau (3)'!HK15=2,"2 Emmental 500g",IF('Tableau (3)'!HK15=3,"3 Emmental 500g",IF('Tableau (3)'!HK15=4,"4 Emmental 500g",IF('Tableau (3)'!HK15=5,"5 Emmental 500g",IF('Tableau (3)'!HK15=6,"6 Emmental 500g",IF('Tableau (3)'!HK15=7,"7 Emmental 500g",IF('Tableau (3)'!HK15=8,"8 Emmental 500g",IF('Tableau (3)'!HK15=9,"9 Emmental 500g",IF('Tableau (3)'!HK15=10,"10 Emmental 500g",IF('Tableau (3)'!HK15&gt;10,"!!!!!!!!!!!!!!","")))))))))))</f>
        <v/>
      </c>
      <c r="HH17" s="14" t="str">
        <f>IF('Tableau (3)'!HK36=1,"1 Tomme Corse 250g",IF('Tableau (3)'!HK36=2,"2 Tomme Corse 250g",IF('Tableau (3)'!HK36=3,"3 Tomme Corse 250g",IF('Tableau (3)'!HK36=4,"4 Tomme Corse 250g",IF('Tableau (3)'!HK36=5,"5 Tomme Corse 250g",IF('Tableau (3)'!HK36=6,"6 Tomme Corse 250g",IF('Tableau (3)'!HK36=7,"7 Tomme Corse 250g",IF('Tableau (3)'!HK36=8,"8 Tomme Corse 250g",IF('Tableau (3)'!HK36=9,"9 Tomme Corse 250g",IF('Tableau (3)'!HK36=10,"10 Tomme Corse 250g",IF('Tableau (3)'!HK36&gt;10,"!!!!!!!!!!!!!!","")))))))))))</f>
        <v/>
      </c>
      <c r="HI17" s="13" t="str">
        <f>IF('Tableau (3)'!HM15=1,"1 Emmental 500g",IF('Tableau (3)'!HM15=2,"2 Emmental 500g",IF('Tableau (3)'!HM15=3,"3 Emmental 500g",IF('Tableau (3)'!HM15=4,"4 Emmental 500g",IF('Tableau (3)'!HM15=5,"5 Emmental 500g",IF('Tableau (3)'!HM15=6,"6 Emmental 500g",IF('Tableau (3)'!HM15=7,"7 Emmental 500g",IF('Tableau (3)'!HM15=8,"8 Emmental 500g",IF('Tableau (3)'!HM15=9,"9 Emmental 500g",IF('Tableau (3)'!HM15=10,"10 Emmental 500g",IF('Tableau (3)'!HM15&gt;10,"!!!!!!!!!!!!!!","")))))))))))</f>
        <v/>
      </c>
      <c r="HJ17" s="14" t="str">
        <f>IF('Tableau (3)'!HM36=1,"1 Tomme Corse 250g",IF('Tableau (3)'!HM36=2,"2 Tomme Corse 250g",IF('Tableau (3)'!HM36=3,"3 Tomme Corse 250g",IF('Tableau (3)'!HM36=4,"4 Tomme Corse 250g",IF('Tableau (3)'!HM36=5,"5 Tomme Corse 250g",IF('Tableau (3)'!HM36=6,"6 Tomme Corse 250g",IF('Tableau (3)'!HM36=7,"7 Tomme Corse 250g",IF('Tableau (3)'!HM36=8,"8 Tomme Corse 250g",IF('Tableau (3)'!HM36=9,"9 Tomme Corse 250g",IF('Tableau (3)'!HM36=10,"10 Tomme Corse 250g",IF('Tableau (3)'!HM36&gt;10,"!!!!!!!!!!!!!!","")))))))))))</f>
        <v/>
      </c>
      <c r="HK17" s="13" t="str">
        <f>IF('Tableau (3)'!HO15=1,"1 Emmental 500g",IF('Tableau (3)'!HO15=2,"2 Emmental 500g",IF('Tableau (3)'!HO15=3,"3 Emmental 500g",IF('Tableau (3)'!HO15=4,"4 Emmental 500g",IF('Tableau (3)'!HO15=5,"5 Emmental 500g",IF('Tableau (3)'!HO15=6,"6 Emmental 500g",IF('Tableau (3)'!HO15=7,"7 Emmental 500g",IF('Tableau (3)'!HO15=8,"8 Emmental 500g",IF('Tableau (3)'!HO15=9,"9 Emmental 500g",IF('Tableau (3)'!HO15=10,"10 Emmental 500g",IF('Tableau (3)'!HO15&gt;10,"!!!!!!!!!!!!!!","")))))))))))</f>
        <v/>
      </c>
      <c r="HL17" s="14" t="str">
        <f>IF('Tableau (3)'!HO36=1,"1 Tomme Corse 250g",IF('Tableau (3)'!HO36=2,"2 Tomme Corse 250g",IF('Tableau (3)'!HO36=3,"3 Tomme Corse 250g",IF('Tableau (3)'!HO36=4,"4 Tomme Corse 250g",IF('Tableau (3)'!HO36=5,"5 Tomme Corse 250g",IF('Tableau (3)'!HO36=6,"6 Tomme Corse 250g",IF('Tableau (3)'!HO36=7,"7 Tomme Corse 250g",IF('Tableau (3)'!HO36=8,"8 Tomme Corse 250g",IF('Tableau (3)'!HO36=9,"9 Tomme Corse 250g",IF('Tableau (3)'!HO36=10,"10 Tomme Corse 250g",IF('Tableau (3)'!HO36&gt;10,"!!!!!!!!!!!!!!","")))))))))))</f>
        <v/>
      </c>
      <c r="HM17" s="13" t="str">
        <f>IF('Tableau (3)'!HQ15=1,"1 Emmental 500g",IF('Tableau (3)'!HQ15=2,"2 Emmental 500g",IF('Tableau (3)'!HQ15=3,"3 Emmental 500g",IF('Tableau (3)'!HQ15=4,"4 Emmental 500g",IF('Tableau (3)'!HQ15=5,"5 Emmental 500g",IF('Tableau (3)'!HQ15=6,"6 Emmental 500g",IF('Tableau (3)'!HQ15=7,"7 Emmental 500g",IF('Tableau (3)'!HQ15=8,"8 Emmental 500g",IF('Tableau (3)'!HQ15=9,"9 Emmental 500g",IF('Tableau (3)'!HQ15=10,"10 Emmental 500g",IF('Tableau (3)'!HQ15&gt;10,"!!!!!!!!!!!!!!","")))))))))))</f>
        <v/>
      </c>
      <c r="HN17" s="14" t="str">
        <f>IF('Tableau (3)'!HQ36=1,"1 Tomme Corse 250g",IF('Tableau (3)'!HQ36=2,"2 Tomme Corse 250g",IF('Tableau (3)'!HQ36=3,"3 Tomme Corse 250g",IF('Tableau (3)'!HQ36=4,"4 Tomme Corse 250g",IF('Tableau (3)'!HQ36=5,"5 Tomme Corse 250g",IF('Tableau (3)'!HQ36=6,"6 Tomme Corse 250g",IF('Tableau (3)'!HQ36=7,"7 Tomme Corse 250g",IF('Tableau (3)'!HQ36=8,"8 Tomme Corse 250g",IF('Tableau (3)'!HQ36=9,"9 Tomme Corse 250g",IF('Tableau (3)'!HQ36=10,"10 Tomme Corse 250g",IF('Tableau (3)'!HQ36&gt;10,"!!!!!!!!!!!!!!","")))))))))))</f>
        <v/>
      </c>
      <c r="HO17" s="13" t="str">
        <f>IF('Tableau (3)'!HS15=1,"1 Emmental 500g",IF('Tableau (3)'!HS15=2,"2 Emmental 500g",IF('Tableau (3)'!HS15=3,"3 Emmental 500g",IF('Tableau (3)'!HS15=4,"4 Emmental 500g",IF('Tableau (3)'!HS15=5,"5 Emmental 500g",IF('Tableau (3)'!HS15=6,"6 Emmental 500g",IF('Tableau (3)'!HS15=7,"7 Emmental 500g",IF('Tableau (3)'!HS15=8,"8 Emmental 500g",IF('Tableau (3)'!HS15=9,"9 Emmental 500g",IF('Tableau (3)'!HS15=10,"10 Emmental 500g",IF('Tableau (3)'!HS15&gt;10,"!!!!!!!!!!!!!!","")))))))))))</f>
        <v/>
      </c>
      <c r="HP17" s="14" t="str">
        <f>IF('Tableau (3)'!HS36=1,"1 Tomme Corse 250g",IF('Tableau (3)'!HS36=2,"2 Tomme Corse 250g",IF('Tableau (3)'!HS36=3,"3 Tomme Corse 250g",IF('Tableau (3)'!HS36=4,"4 Tomme Corse 250g",IF('Tableau (3)'!HS36=5,"5 Tomme Corse 250g",IF('Tableau (3)'!HS36=6,"6 Tomme Corse 250g",IF('Tableau (3)'!HS36=7,"7 Tomme Corse 250g",IF('Tableau (3)'!HS36=8,"8 Tomme Corse 250g",IF('Tableau (3)'!HS36=9,"9 Tomme Corse 250g",IF('Tableau (3)'!HS36=10,"10 Tomme Corse 250g",IF('Tableau (3)'!HS36&gt;10,"!!!!!!!!!!!!!!","")))))))))))</f>
        <v/>
      </c>
      <c r="HQ17" s="13" t="str">
        <f>IF('Tableau (3)'!HU15=1,"1 Emmental 500g",IF('Tableau (3)'!HU15=2,"2 Emmental 500g",IF('Tableau (3)'!HU15=3,"3 Emmental 500g",IF('Tableau (3)'!HU15=4,"4 Emmental 500g",IF('Tableau (3)'!HU15=5,"5 Emmental 500g",IF('Tableau (3)'!HU15=6,"6 Emmental 500g",IF('Tableau (3)'!HU15=7,"7 Emmental 500g",IF('Tableau (3)'!HU15=8,"8 Emmental 500g",IF('Tableau (3)'!HU15=9,"9 Emmental 500g",IF('Tableau (3)'!HU15=10,"10 Emmental 500g",IF('Tableau (3)'!HU15&gt;10,"!!!!!!!!!!!!!!","")))))))))))</f>
        <v/>
      </c>
      <c r="HR17" s="14" t="str">
        <f>IF('Tableau (3)'!HU36=1,"1 Tomme Corse 250g",IF('Tableau (3)'!HU36=2,"2 Tomme Corse 250g",IF('Tableau (3)'!HU36=3,"3 Tomme Corse 250g",IF('Tableau (3)'!HU36=4,"4 Tomme Corse 250g",IF('Tableau (3)'!HU36=5,"5 Tomme Corse 250g",IF('Tableau (3)'!HU36=6,"6 Tomme Corse 250g",IF('Tableau (3)'!HU36=7,"7 Tomme Corse 250g",IF('Tableau (3)'!HU36=8,"8 Tomme Corse 250g",IF('Tableau (3)'!HU36=9,"9 Tomme Corse 250g",IF('Tableau (3)'!HU36=10,"10 Tomme Corse 250g",IF('Tableau (3)'!HU36&gt;10,"!!!!!!!!!!!!!!","")))))))))))</f>
        <v/>
      </c>
      <c r="HS17" s="13" t="str">
        <f>IF('Tableau (3)'!HW15=1,"1 Emmental 500g",IF('Tableau (3)'!HW15=2,"2 Emmental 500g",IF('Tableau (3)'!HW15=3,"3 Emmental 500g",IF('Tableau (3)'!HW15=4,"4 Emmental 500g",IF('Tableau (3)'!HW15=5,"5 Emmental 500g",IF('Tableau (3)'!HW15=6,"6 Emmental 500g",IF('Tableau (3)'!HW15=7,"7 Emmental 500g",IF('Tableau (3)'!HW15=8,"8 Emmental 500g",IF('Tableau (3)'!HW15=9,"9 Emmental 500g",IF('Tableau (3)'!HW15=10,"10 Emmental 500g",IF('Tableau (3)'!HW15&gt;10,"!!!!!!!!!!!!!!","")))))))))))</f>
        <v/>
      </c>
      <c r="HT17" s="14" t="str">
        <f>IF('Tableau (3)'!HW36=1,"1 Tomme Corse 250g",IF('Tableau (3)'!HW36=2,"2 Tomme Corse 250g",IF('Tableau (3)'!HW36=3,"3 Tomme Corse 250g",IF('Tableau (3)'!HW36=4,"4 Tomme Corse 250g",IF('Tableau (3)'!HW36=5,"5 Tomme Corse 250g",IF('Tableau (3)'!HW36=6,"6 Tomme Corse 250g",IF('Tableau (3)'!HW36=7,"7 Tomme Corse 250g",IF('Tableau (3)'!HW36=8,"8 Tomme Corse 250g",IF('Tableau (3)'!HW36=9,"9 Tomme Corse 250g",IF('Tableau (3)'!HW36=10,"10 Tomme Corse 250g",IF('Tableau (3)'!HW36&gt;10,"!!!!!!!!!!!!!!","")))))))))))</f>
        <v/>
      </c>
      <c r="HU17" s="13" t="str">
        <f>IF('Tableau (3)'!HY15=1,"1 Emmental 500g",IF('Tableau (3)'!HY15=2,"2 Emmental 500g",IF('Tableau (3)'!HY15=3,"3 Emmental 500g",IF('Tableau (3)'!HY15=4,"4 Emmental 500g",IF('Tableau (3)'!HY15=5,"5 Emmental 500g",IF('Tableau (3)'!HY15=6,"6 Emmental 500g",IF('Tableau (3)'!HY15=7,"7 Emmental 500g",IF('Tableau (3)'!HY15=8,"8 Emmental 500g",IF('Tableau (3)'!HY15=9,"9 Emmental 500g",IF('Tableau (3)'!HY15=10,"10 Emmental 500g",IF('Tableau (3)'!HY15&gt;10,"!!!!!!!!!!!!!!","")))))))))))</f>
        <v/>
      </c>
      <c r="HV17" s="14" t="str">
        <f>IF('Tableau (3)'!HY36=1,"1 Tomme Corse 250g",IF('Tableau (3)'!HY36=2,"2 Tomme Corse 250g",IF('Tableau (3)'!HY36=3,"3 Tomme Corse 250g",IF('Tableau (3)'!HY36=4,"4 Tomme Corse 250g",IF('Tableau (3)'!HY36=5,"5 Tomme Corse 250g",IF('Tableau (3)'!HY36=6,"6 Tomme Corse 250g",IF('Tableau (3)'!HY36=7,"7 Tomme Corse 250g",IF('Tableau (3)'!HY36=8,"8 Tomme Corse 250g",IF('Tableau (3)'!HY36=9,"9 Tomme Corse 250g",IF('Tableau (3)'!HY36=10,"10 Tomme Corse 250g",IF('Tableau (3)'!HY36&gt;10,"!!!!!!!!!!!!!!","")))))))))))</f>
        <v/>
      </c>
      <c r="HW17" s="13" t="str">
        <f>IF('Tableau (3)'!IA15=1,"1 Emmental 500g",IF('Tableau (3)'!IA15=2,"2 Emmental 500g",IF('Tableau (3)'!IA15=3,"3 Emmental 500g",IF('Tableau (3)'!IA15=4,"4 Emmental 500g",IF('Tableau (3)'!IA15=5,"5 Emmental 500g",IF('Tableau (3)'!IA15=6,"6 Emmental 500g",IF('Tableau (3)'!IA15=7,"7 Emmental 500g",IF('Tableau (3)'!IA15=8,"8 Emmental 500g",IF('Tableau (3)'!IA15=9,"9 Emmental 500g",IF('Tableau (3)'!IA15=10,"10 Emmental 500g",IF('Tableau (3)'!IA15&gt;10,"!!!!!!!!!!!!!!","")))))))))))</f>
        <v/>
      </c>
      <c r="HX17" s="14" t="str">
        <f>IF('Tableau (3)'!IA36=1,"1 Tomme Corse 250g",IF('Tableau (3)'!IA36=2,"2 Tomme Corse 250g",IF('Tableau (3)'!IA36=3,"3 Tomme Corse 250g",IF('Tableau (3)'!IA36=4,"4 Tomme Corse 250g",IF('Tableau (3)'!IA36=5,"5 Tomme Corse 250g",IF('Tableau (3)'!IA36=6,"6 Tomme Corse 250g",IF('Tableau (3)'!IA36=7,"7 Tomme Corse 250g",IF('Tableau (3)'!IA36=8,"8 Tomme Corse 250g",IF('Tableau (3)'!IA36=9,"9 Tomme Corse 250g",IF('Tableau (3)'!IA36=10,"10 Tomme Corse 250g",IF('Tableau (3)'!IA36&gt;10,"!!!!!!!!!!!!!!","")))))))))))</f>
        <v/>
      </c>
      <c r="HY17" s="13" t="str">
        <f>IF('Tableau (3)'!IC15=1,"1 Emmental 500g",IF('Tableau (3)'!IC15=2,"2 Emmental 500g",IF('Tableau (3)'!IC15=3,"3 Emmental 500g",IF('Tableau (3)'!IC15=4,"4 Emmental 500g",IF('Tableau (3)'!IC15=5,"5 Emmental 500g",IF('Tableau (3)'!IC15=6,"6 Emmental 500g",IF('Tableau (3)'!IC15=7,"7 Emmental 500g",IF('Tableau (3)'!IC15=8,"8 Emmental 500g",IF('Tableau (3)'!IC15=9,"9 Emmental 500g",IF('Tableau (3)'!IC15=10,"10 Emmental 500g",IF('Tableau (3)'!IC15&gt;10,"!!!!!!!!!!!!!!","")))))))))))</f>
        <v/>
      </c>
      <c r="HZ17" s="14" t="str">
        <f>IF('Tableau (3)'!IC36=1,"1 Tomme Corse 250g",IF('Tableau (3)'!IC36=2,"2 Tomme Corse 250g",IF('Tableau (3)'!IC36=3,"3 Tomme Corse 250g",IF('Tableau (3)'!IC36=4,"4 Tomme Corse 250g",IF('Tableau (3)'!IC36=5,"5 Tomme Corse 250g",IF('Tableau (3)'!IC36=6,"6 Tomme Corse 250g",IF('Tableau (3)'!IC36=7,"7 Tomme Corse 250g",IF('Tableau (3)'!IC36=8,"8 Tomme Corse 250g",IF('Tableau (3)'!IC36=9,"9 Tomme Corse 250g",IF('Tableau (3)'!IC36=10,"10 Tomme Corse 250g",IF('Tableau (3)'!IC36&gt;10,"!!!!!!!!!!!!!!","")))))))))))</f>
        <v/>
      </c>
      <c r="IA17" s="13" t="str">
        <f>IF('Tableau (3)'!IE15=1,"1 Emmental 500g",IF('Tableau (3)'!IE15=2,"2 Emmental 500g",IF('Tableau (3)'!IE15=3,"3 Emmental 500g",IF('Tableau (3)'!IE15=4,"4 Emmental 500g",IF('Tableau (3)'!IE15=5,"5 Emmental 500g",IF('Tableau (3)'!IE15=6,"6 Emmental 500g",IF('Tableau (3)'!IE15=7,"7 Emmental 500g",IF('Tableau (3)'!IE15=8,"8 Emmental 500g",IF('Tableau (3)'!IE15=9,"9 Emmental 500g",IF('Tableau (3)'!IE15=10,"10 Emmental 500g",IF('Tableau (3)'!IE15&gt;10,"!!!!!!!!!!!!!!","")))))))))))</f>
        <v/>
      </c>
      <c r="IB17" s="14" t="str">
        <f>IF('Tableau (3)'!IE36=1,"1 Tomme Corse 250g",IF('Tableau (3)'!IE36=2,"2 Tomme Corse 250g",IF('Tableau (3)'!IE36=3,"3 Tomme Corse 250g",IF('Tableau (3)'!IE36=4,"4 Tomme Corse 250g",IF('Tableau (3)'!IE36=5,"5 Tomme Corse 250g",IF('Tableau (3)'!IE36=6,"6 Tomme Corse 250g",IF('Tableau (3)'!IE36=7,"7 Tomme Corse 250g",IF('Tableau (3)'!IE36=8,"8 Tomme Corse 250g",IF('Tableau (3)'!IE36=9,"9 Tomme Corse 250g",IF('Tableau (3)'!IE36=10,"10 Tomme Corse 250g",IF('Tableau (3)'!IE36&gt;10,"!!!!!!!!!!!!!!","")))))))))))</f>
        <v/>
      </c>
      <c r="IC17" s="13" t="str">
        <f>IF('Tableau (3)'!IG15=1,"1 Emmental 500g",IF('Tableau (3)'!IG15=2,"2 Emmental 500g",IF('Tableau (3)'!IG15=3,"3 Emmental 500g",IF('Tableau (3)'!IG15=4,"4 Emmental 500g",IF('Tableau (3)'!IG15=5,"5 Emmental 500g",IF('Tableau (3)'!IG15=6,"6 Emmental 500g",IF('Tableau (3)'!IG15=7,"7 Emmental 500g",IF('Tableau (3)'!IG15=8,"8 Emmental 500g",IF('Tableau (3)'!IG15=9,"9 Emmental 500g",IF('Tableau (3)'!IG15=10,"10 Emmental 500g",IF('Tableau (3)'!IG15&gt;10,"!!!!!!!!!!!!!!","")))))))))))</f>
        <v/>
      </c>
      <c r="ID17" s="14" t="str">
        <f>IF('Tableau (3)'!IG36=1,"1 Tomme Corse 250g",IF('Tableau (3)'!IG36=2,"2 Tomme Corse 250g",IF('Tableau (3)'!IG36=3,"3 Tomme Corse 250g",IF('Tableau (3)'!IG36=4,"4 Tomme Corse 250g",IF('Tableau (3)'!IG36=5,"5 Tomme Corse 250g",IF('Tableau (3)'!IG36=6,"6 Tomme Corse 250g",IF('Tableau (3)'!IG36=7,"7 Tomme Corse 250g",IF('Tableau (3)'!IG36=8,"8 Tomme Corse 250g",IF('Tableau (3)'!IG36=9,"9 Tomme Corse 250g",IF('Tableau (3)'!IG36=10,"10 Tomme Corse 250g",IF('Tableau (3)'!IG36&gt;10,"!!!!!!!!!!!!!!","")))))))))))</f>
        <v/>
      </c>
      <c r="IE17" s="13" t="str">
        <f>IF('Tableau (3)'!II15=1,"1 Emmental 500g",IF('Tableau (3)'!II15=2,"2 Emmental 500g",IF('Tableau (3)'!II15=3,"3 Emmental 500g",IF('Tableau (3)'!II15=4,"4 Emmental 500g",IF('Tableau (3)'!II15=5,"5 Emmental 500g",IF('Tableau (3)'!II15=6,"6 Emmental 500g",IF('Tableau (3)'!II15=7,"7 Emmental 500g",IF('Tableau (3)'!II15=8,"8 Emmental 500g",IF('Tableau (3)'!II15=9,"9 Emmental 500g",IF('Tableau (3)'!II15=10,"10 Emmental 500g",IF('Tableau (3)'!II15&gt;10,"!!!!!!!!!!!!!!","")))))))))))</f>
        <v/>
      </c>
      <c r="IF17" s="14" t="str">
        <f>IF('Tableau (3)'!II36=1,"1 Tomme Corse 250g",IF('Tableau (3)'!II36=2,"2 Tomme Corse 250g",IF('Tableau (3)'!II36=3,"3 Tomme Corse 250g",IF('Tableau (3)'!II36=4,"4 Tomme Corse 250g",IF('Tableau (3)'!II36=5,"5 Tomme Corse 250g",IF('Tableau (3)'!II36=6,"6 Tomme Corse 250g",IF('Tableau (3)'!II36=7,"7 Tomme Corse 250g",IF('Tableau (3)'!II36=8,"8 Tomme Corse 250g",IF('Tableau (3)'!II36=9,"9 Tomme Corse 250g",IF('Tableau (3)'!II36=10,"10 Tomme Corse 250g",IF('Tableau (3)'!II36&gt;10,"!!!!!!!!!!!!!!","")))))))))))</f>
        <v/>
      </c>
      <c r="IG17" s="13" t="str">
        <f>IF('Tableau (3)'!IK15=1,"1 Emmental 500g",IF('Tableau (3)'!IK15=2,"2 Emmental 500g",IF('Tableau (3)'!IK15=3,"3 Emmental 500g",IF('Tableau (3)'!IK15=4,"4 Emmental 500g",IF('Tableau (3)'!IK15=5,"5 Emmental 500g",IF('Tableau (3)'!IK15=6,"6 Emmental 500g",IF('Tableau (3)'!IK15=7,"7 Emmental 500g",IF('Tableau (3)'!IK15=8,"8 Emmental 500g",IF('Tableau (3)'!IK15=9,"9 Emmental 500g",IF('Tableau (3)'!IK15=10,"10 Emmental 500g",IF('Tableau (3)'!IK15&gt;10,"!!!!!!!!!!!!!!","")))))))))))</f>
        <v/>
      </c>
      <c r="IH17" s="14" t="str">
        <f>IF('Tableau (3)'!IK36=1,"1 Tomme Corse 250g",IF('Tableau (3)'!IK36=2,"2 Tomme Corse 250g",IF('Tableau (3)'!IK36=3,"3 Tomme Corse 250g",IF('Tableau (3)'!IK36=4,"4 Tomme Corse 250g",IF('Tableau (3)'!IK36=5,"5 Tomme Corse 250g",IF('Tableau (3)'!IK36=6,"6 Tomme Corse 250g",IF('Tableau (3)'!IK36=7,"7 Tomme Corse 250g",IF('Tableau (3)'!IK36=8,"8 Tomme Corse 250g",IF('Tableau (3)'!IK36=9,"9 Tomme Corse 250g",IF('Tableau (3)'!IK36=10,"10 Tomme Corse 250g",IF('Tableau (3)'!IK36&gt;10,"!!!!!!!!!!!!!!","")))))))))))</f>
        <v/>
      </c>
      <c r="II17" s="13" t="str">
        <f>IF('Tableau (3)'!IM15=1,"1 Emmental 500g",IF('Tableau (3)'!IM15=2,"2 Emmental 500g",IF('Tableau (3)'!IM15=3,"3 Emmental 500g",IF('Tableau (3)'!IM15=4,"4 Emmental 500g",IF('Tableau (3)'!IM15=5,"5 Emmental 500g",IF('Tableau (3)'!IM15=6,"6 Emmental 500g",IF('Tableau (3)'!IM15=7,"7 Emmental 500g",IF('Tableau (3)'!IM15=8,"8 Emmental 500g",IF('Tableau (3)'!IM15=9,"9 Emmental 500g",IF('Tableau (3)'!IM15=10,"10 Emmental 500g",IF('Tableau (3)'!IM15&gt;10,"!!!!!!!!!!!!!!","")))))))))))</f>
        <v/>
      </c>
      <c r="IJ17" s="14" t="str">
        <f>IF('Tableau (3)'!IM36=1,"1 Tomme Corse 250g",IF('Tableau (3)'!IM36=2,"2 Tomme Corse 250g",IF('Tableau (3)'!IM36=3,"3 Tomme Corse 250g",IF('Tableau (3)'!IM36=4,"4 Tomme Corse 250g",IF('Tableau (3)'!IM36=5,"5 Tomme Corse 250g",IF('Tableau (3)'!IM36=6,"6 Tomme Corse 250g",IF('Tableau (3)'!IM36=7,"7 Tomme Corse 250g",IF('Tableau (3)'!IM36=8,"8 Tomme Corse 250g",IF('Tableau (3)'!IM36=9,"9 Tomme Corse 250g",IF('Tableau (3)'!IM36=10,"10 Tomme Corse 250g",IF('Tableau (3)'!IM36&gt;10,"!!!!!!!!!!!!!!","")))))))))))</f>
        <v/>
      </c>
      <c r="IK17" s="13" t="str">
        <f>IF('Tableau (3)'!IO15=1,"1 Emmental 500g",IF('Tableau (3)'!IO15=2,"2 Emmental 500g",IF('Tableau (3)'!IO15=3,"3 Emmental 500g",IF('Tableau (3)'!IO15=4,"4 Emmental 500g",IF('Tableau (3)'!IO15=5,"5 Emmental 500g",IF('Tableau (3)'!IO15=6,"6 Emmental 500g",IF('Tableau (3)'!IO15=7,"7 Emmental 500g",IF('Tableau (3)'!IO15=8,"8 Emmental 500g",IF('Tableau (3)'!IO15=9,"9 Emmental 500g",IF('Tableau (3)'!IO15=10,"10 Emmental 500g",IF('Tableau (3)'!IO15&gt;10,"!!!!!!!!!!!!!!","")))))))))))</f>
        <v/>
      </c>
      <c r="IL17" s="14" t="str">
        <f>IF('Tableau (3)'!IO36=1,"1 Tomme Corse 250g",IF('Tableau (3)'!IO36=2,"2 Tomme Corse 250g",IF('Tableau (3)'!IO36=3,"3 Tomme Corse 250g",IF('Tableau (3)'!IO36=4,"4 Tomme Corse 250g",IF('Tableau (3)'!IO36=5,"5 Tomme Corse 250g",IF('Tableau (3)'!IO36=6,"6 Tomme Corse 250g",IF('Tableau (3)'!IO36=7,"7 Tomme Corse 250g",IF('Tableau (3)'!IO36=8,"8 Tomme Corse 250g",IF('Tableau (3)'!IO36=9,"9 Tomme Corse 250g",IF('Tableau (3)'!IO36=10,"10 Tomme Corse 250g",IF('Tableau (3)'!IO36&gt;10,"!!!!!!!!!!!!!!","")))))))))))</f>
        <v/>
      </c>
      <c r="IM17" s="13" t="str">
        <f>IF('Tableau (3)'!IQ15=1,"1 Emmental 500g",IF('Tableau (3)'!IQ15=2,"2 Emmental 500g",IF('Tableau (3)'!IQ15=3,"3 Emmental 500g",IF('Tableau (3)'!IQ15=4,"4 Emmental 500g",IF('Tableau (3)'!IQ15=5,"5 Emmental 500g",IF('Tableau (3)'!IQ15=6,"6 Emmental 500g",IF('Tableau (3)'!IQ15=7,"7 Emmental 500g",IF('Tableau (3)'!IQ15=8,"8 Emmental 500g",IF('Tableau (3)'!IQ15=9,"9 Emmental 500g",IF('Tableau (3)'!IQ15=10,"10 Emmental 500g",IF('Tableau (3)'!IQ15&gt;10,"!!!!!!!!!!!!!!","")))))))))))</f>
        <v/>
      </c>
      <c r="IN17" s="14" t="str">
        <f>IF('Tableau (3)'!IQ36=1,"1 Tomme Corse 250g",IF('Tableau (3)'!IQ36=2,"2 Tomme Corse 250g",IF('Tableau (3)'!IQ36=3,"3 Tomme Corse 250g",IF('Tableau (3)'!IQ36=4,"4 Tomme Corse 250g",IF('Tableau (3)'!IQ36=5,"5 Tomme Corse 250g",IF('Tableau (3)'!IQ36=6,"6 Tomme Corse 250g",IF('Tableau (3)'!IQ36=7,"7 Tomme Corse 250g",IF('Tableau (3)'!IQ36=8,"8 Tomme Corse 250g",IF('Tableau (3)'!IQ36=9,"9 Tomme Corse 250g",IF('Tableau (3)'!IQ36=10,"10 Tomme Corse 250g",IF('Tableau (3)'!IQ36&gt;10,"!!!!!!!!!!!!!!","")))))))))))</f>
        <v/>
      </c>
      <c r="IO17" s="13" t="str">
        <f>IF('Tableau (3)'!IS15=1,"1 Emmental 500g",IF('Tableau (3)'!IS15=2,"2 Emmental 500g",IF('Tableau (3)'!IS15=3,"3 Emmental 500g",IF('Tableau (3)'!IS15=4,"4 Emmental 500g",IF('Tableau (3)'!IS15=5,"5 Emmental 500g",IF('Tableau (3)'!IS15=6,"6 Emmental 500g",IF('Tableau (3)'!IS15=7,"7 Emmental 500g",IF('Tableau (3)'!IS15=8,"8 Emmental 500g",IF('Tableau (3)'!IS15=9,"9 Emmental 500g",IF('Tableau (3)'!IS15=10,"10 Emmental 500g",IF('Tableau (3)'!IS15&gt;10,"!!!!!!!!!!!!!!","")))))))))))</f>
        <v/>
      </c>
      <c r="IP17" s="14" t="str">
        <f>IF('Tableau (3)'!IS36=1,"1 Tomme Corse 250g",IF('Tableau (3)'!IS36=2,"2 Tomme Corse 250g",IF('Tableau (3)'!IS36=3,"3 Tomme Corse 250g",IF('Tableau (3)'!IS36=4,"4 Tomme Corse 250g",IF('Tableau (3)'!IS36=5,"5 Tomme Corse 250g",IF('Tableau (3)'!IS36=6,"6 Tomme Corse 250g",IF('Tableau (3)'!IS36=7,"7 Tomme Corse 250g",IF('Tableau (3)'!IS36=8,"8 Tomme Corse 250g",IF('Tableau (3)'!IS36=9,"9 Tomme Corse 250g",IF('Tableau (3)'!IS36=10,"10 Tomme Corse 250g",IF('Tableau (3)'!IS36&gt;10,"!!!!!!!!!!!!!!","")))))))))))</f>
        <v/>
      </c>
      <c r="IQ17" s="13" t="str">
        <f>IF('Tableau (3)'!IU15=1,"1 Emmental 500g",IF('Tableau (3)'!IU15=2,"2 Emmental 500g",IF('Tableau (3)'!IU15=3,"3 Emmental 500g",IF('Tableau (3)'!IU15=4,"4 Emmental 500g",IF('Tableau (3)'!IU15=5,"5 Emmental 500g",IF('Tableau (3)'!IU15=6,"6 Emmental 500g",IF('Tableau (3)'!IU15=7,"7 Emmental 500g",IF('Tableau (3)'!IU15=8,"8 Emmental 500g",IF('Tableau (3)'!IU15=9,"9 Emmental 500g",IF('Tableau (3)'!IU15=10,"10 Emmental 500g",IF('Tableau (3)'!IU15&gt;10,"!!!!!!!!!!!!!!","")))))))))))</f>
        <v/>
      </c>
      <c r="IR17" s="14" t="str">
        <f>IF('Tableau (3)'!IU36=1,"1 Tomme Corse 250g",IF('Tableau (3)'!IU36=2,"2 Tomme Corse 250g",IF('Tableau (3)'!IU36=3,"3 Tomme Corse 250g",IF('Tableau (3)'!IU36=4,"4 Tomme Corse 250g",IF('Tableau (3)'!IU36=5,"5 Tomme Corse 250g",IF('Tableau (3)'!IU36=6,"6 Tomme Corse 250g",IF('Tableau (3)'!IU36=7,"7 Tomme Corse 250g",IF('Tableau (3)'!IU36=8,"8 Tomme Corse 250g",IF('Tableau (3)'!IU36=9,"9 Tomme Corse 250g",IF('Tableau (3)'!IU36=10,"10 Tomme Corse 250g",IF('Tableau (3)'!IU36&gt;10,"!!!!!!!!!!!!!!","")))))))))))</f>
        <v/>
      </c>
      <c r="IS17" s="13" t="str">
        <f>IF('Tableau (3)'!IW15=1,"1 Emmental 500g",IF('Tableau (3)'!IW15=2,"2 Emmental 500g",IF('Tableau (3)'!IW15=3,"3 Emmental 500g",IF('Tableau (3)'!IW15=4,"4 Emmental 500g",IF('Tableau (3)'!IW15=5,"5 Emmental 500g",IF('Tableau (3)'!IW15=6,"6 Emmental 500g",IF('Tableau (3)'!IW15=7,"7 Emmental 500g",IF('Tableau (3)'!IW15=8,"8 Emmental 500g",IF('Tableau (3)'!IW15=9,"9 Emmental 500g",IF('Tableau (3)'!IW15=10,"10 Emmental 500g",IF('Tableau (3)'!IW15&gt;10,"!!!!!!!!!!!!!!","")))))))))))</f>
        <v/>
      </c>
      <c r="IT17" s="14" t="str">
        <f>IF('Tableau (3)'!IW36=1,"1 Tomme Corse 250g",IF('Tableau (3)'!IW36=2,"2 Tomme Corse 250g",IF('Tableau (3)'!IW36=3,"3 Tomme Corse 250g",IF('Tableau (3)'!IW36=4,"4 Tomme Corse 250g",IF('Tableau (3)'!IW36=5,"5 Tomme Corse 250g",IF('Tableau (3)'!IW36=6,"6 Tomme Corse 250g",IF('Tableau (3)'!IW36=7,"7 Tomme Corse 250g",IF('Tableau (3)'!IW36=8,"8 Tomme Corse 250g",IF('Tableau (3)'!IW36=9,"9 Tomme Corse 250g",IF('Tableau (3)'!IW36=10,"10 Tomme Corse 250g",IF('Tableau (3)'!IW36&gt;10,"!!!!!!!!!!!!!!","")))))))))))</f>
        <v/>
      </c>
      <c r="IU17" s="13" t="str">
        <f>IF('Tableau (3)'!IY15=1,"1 Emmental 500g",IF('Tableau (3)'!IY15=2,"2 Emmental 500g",IF('Tableau (3)'!IY15=3,"3 Emmental 500g",IF('Tableau (3)'!IY15=4,"4 Emmental 500g",IF('Tableau (3)'!IY15=5,"5 Emmental 500g",IF('Tableau (3)'!IY15=6,"6 Emmental 500g",IF('Tableau (3)'!IY15=7,"7 Emmental 500g",IF('Tableau (3)'!IY15=8,"8 Emmental 500g",IF('Tableau (3)'!IY15=9,"9 Emmental 500g",IF('Tableau (3)'!IY15=10,"10 Emmental 500g",IF('Tableau (3)'!IY15&gt;10,"!!!!!!!!!!!!!!","")))))))))))</f>
        <v/>
      </c>
      <c r="IV17" s="14" t="str">
        <f>IF('Tableau (3)'!IY36=1,"1 Tomme Corse 250g",IF('Tableau (3)'!IY36=2,"2 Tomme Corse 250g",IF('Tableau (3)'!IY36=3,"3 Tomme Corse 250g",IF('Tableau (3)'!IY36=4,"4 Tomme Corse 250g",IF('Tableau (3)'!IY36=5,"5 Tomme Corse 250g",IF('Tableau (3)'!IY36=6,"6 Tomme Corse 250g",IF('Tableau (3)'!IY36=7,"7 Tomme Corse 250g",IF('Tableau (3)'!IY36=8,"8 Tomme Corse 250g",IF('Tableau (3)'!IY36=9,"9 Tomme Corse 250g",IF('Tableau (3)'!IY36=10,"10 Tomme Corse 250g",IF('Tableau (3)'!IY36&gt;10,"!!!!!!!!!!!!!!","")))))))))))</f>
        <v/>
      </c>
      <c r="IW17" s="13" t="str">
        <f>IF('Tableau (3)'!JA15=1,"1 Emmental 500g",IF('Tableau (3)'!JA15=2,"2 Emmental 500g",IF('Tableau (3)'!JA15=3,"3 Emmental 500g",IF('Tableau (3)'!JA15=4,"4 Emmental 500g",IF('Tableau (3)'!JA15=5,"5 Emmental 500g",IF('Tableau (3)'!JA15=6,"6 Emmental 500g",IF('Tableau (3)'!JA15=7,"7 Emmental 500g",IF('Tableau (3)'!JA15=8,"8 Emmental 500g",IF('Tableau (3)'!JA15=9,"9 Emmental 500g",IF('Tableau (3)'!JA15=10,"10 Emmental 500g",IF('Tableau (3)'!JA15&gt;10,"!!!!!!!!!!!!!!","")))))))))))</f>
        <v/>
      </c>
      <c r="IX17" s="14" t="str">
        <f>IF('Tableau (3)'!JA36=1,"1 Tomme Corse 250g",IF('Tableau (3)'!JA36=2,"2 Tomme Corse 250g",IF('Tableau (3)'!JA36=3,"3 Tomme Corse 250g",IF('Tableau (3)'!JA36=4,"4 Tomme Corse 250g",IF('Tableau (3)'!JA36=5,"5 Tomme Corse 250g",IF('Tableau (3)'!JA36=6,"6 Tomme Corse 250g",IF('Tableau (3)'!JA36=7,"7 Tomme Corse 250g",IF('Tableau (3)'!JA36=8,"8 Tomme Corse 250g",IF('Tableau (3)'!JA36=9,"9 Tomme Corse 250g",IF('Tableau (3)'!JA36=10,"10 Tomme Corse 250g",IF('Tableau (3)'!JA36&gt;10,"!!!!!!!!!!!!!!","")))))))))))</f>
        <v/>
      </c>
      <c r="IY17" s="13" t="str">
        <f>IF('Tableau (3)'!JC15=1,"1 Emmental 500g",IF('Tableau (3)'!JC15=2,"2 Emmental 500g",IF('Tableau (3)'!JC15=3,"3 Emmental 500g",IF('Tableau (3)'!JC15=4,"4 Emmental 500g",IF('Tableau (3)'!JC15=5,"5 Emmental 500g",IF('Tableau (3)'!JC15=6,"6 Emmental 500g",IF('Tableau (3)'!JC15=7,"7 Emmental 500g",IF('Tableau (3)'!JC15=8,"8 Emmental 500g",IF('Tableau (3)'!JC15=9,"9 Emmental 500g",IF('Tableau (3)'!JC15=10,"10 Emmental 500g",IF('Tableau (3)'!JC15&gt;10,"!!!!!!!!!!!!!!","")))))))))))</f>
        <v/>
      </c>
      <c r="IZ17" s="14" t="str">
        <f>IF('Tableau (3)'!JC36=1,"1 Tomme Corse 250g",IF('Tableau (3)'!JC36=2,"2 Tomme Corse 250g",IF('Tableau (3)'!JC36=3,"3 Tomme Corse 250g",IF('Tableau (3)'!JC36=4,"4 Tomme Corse 250g",IF('Tableau (3)'!JC36=5,"5 Tomme Corse 250g",IF('Tableau (3)'!JC36=6,"6 Tomme Corse 250g",IF('Tableau (3)'!JC36=7,"7 Tomme Corse 250g",IF('Tableau (3)'!JC36=8,"8 Tomme Corse 250g",IF('Tableau (3)'!JC36=9,"9 Tomme Corse 250g",IF('Tableau (3)'!JC36=10,"10 Tomme Corse 250g",IF('Tableau (3)'!JC36&gt;10,"!!!!!!!!!!!!!!","")))))))))))</f>
        <v/>
      </c>
      <c r="JA17" s="13" t="str">
        <f>IF('Tableau (3)'!JE15=1,"1 Emmental 500g",IF('Tableau (3)'!JE15=2,"2 Emmental 500g",IF('Tableau (3)'!JE15=3,"3 Emmental 500g",IF('Tableau (3)'!JE15=4,"4 Emmental 500g",IF('Tableau (3)'!JE15=5,"5 Emmental 500g",IF('Tableau (3)'!JE15=6,"6 Emmental 500g",IF('Tableau (3)'!JE15=7,"7 Emmental 500g",IF('Tableau (3)'!JE15=8,"8 Emmental 500g",IF('Tableau (3)'!JE15=9,"9 Emmental 500g",IF('Tableau (3)'!JE15=10,"10 Emmental 500g",IF('Tableau (3)'!JE15&gt;10,"!!!!!!!!!!!!!!","")))))))))))</f>
        <v/>
      </c>
      <c r="JB17" s="14" t="str">
        <f>IF('Tableau (3)'!JE36=1,"1 Tomme Corse 250g",IF('Tableau (3)'!JE36=2,"2 Tomme Corse 250g",IF('Tableau (3)'!JE36=3,"3 Tomme Corse 250g",IF('Tableau (3)'!JE36=4,"4 Tomme Corse 250g",IF('Tableau (3)'!JE36=5,"5 Tomme Corse 250g",IF('Tableau (3)'!JE36=6,"6 Tomme Corse 250g",IF('Tableau (3)'!JE36=7,"7 Tomme Corse 250g",IF('Tableau (3)'!JE36=8,"8 Tomme Corse 250g",IF('Tableau (3)'!JE36=9,"9 Tomme Corse 250g",IF('Tableau (3)'!JE36=10,"10 Tomme Corse 250g",IF('Tableau (3)'!JE36&gt;10,"!!!!!!!!!!!!!!","")))))))))))</f>
        <v/>
      </c>
      <c r="JC17" s="13" t="str">
        <f>IF('Tableau (3)'!JG15=1,"1 Emmental 500g",IF('Tableau (3)'!JG15=2,"2 Emmental 500g",IF('Tableau (3)'!JG15=3,"3 Emmental 500g",IF('Tableau (3)'!JG15=4,"4 Emmental 500g",IF('Tableau (3)'!JG15=5,"5 Emmental 500g",IF('Tableau (3)'!JG15=6,"6 Emmental 500g",IF('Tableau (3)'!JG15=7,"7 Emmental 500g",IF('Tableau (3)'!JG15=8,"8 Emmental 500g",IF('Tableau (3)'!JG15=9,"9 Emmental 500g",IF('Tableau (3)'!JG15=10,"10 Emmental 500g",IF('Tableau (3)'!JG15&gt;10,"!!!!!!!!!!!!!!","")))))))))))</f>
        <v/>
      </c>
      <c r="JD17" s="14" t="str">
        <f>IF('Tableau (3)'!JG36=1,"1 Tomme Corse 250g",IF('Tableau (3)'!JG36=2,"2 Tomme Corse 250g",IF('Tableau (3)'!JG36=3,"3 Tomme Corse 250g",IF('Tableau (3)'!JG36=4,"4 Tomme Corse 250g",IF('Tableau (3)'!JG36=5,"5 Tomme Corse 250g",IF('Tableau (3)'!JG36=6,"6 Tomme Corse 250g",IF('Tableau (3)'!JG36=7,"7 Tomme Corse 250g",IF('Tableau (3)'!JG36=8,"8 Tomme Corse 250g",IF('Tableau (3)'!JG36=9,"9 Tomme Corse 250g",IF('Tableau (3)'!JG36=10,"10 Tomme Corse 250g",IF('Tableau (3)'!JG36&gt;10,"!!!!!!!!!!!!!!","")))))))))))</f>
        <v/>
      </c>
      <c r="JE17" s="13" t="str">
        <f>IF('Tableau (3)'!JI15=1,"1 Emmental 500g",IF('Tableau (3)'!JI15=2,"2 Emmental 500g",IF('Tableau (3)'!JI15=3,"3 Emmental 500g",IF('Tableau (3)'!JI15=4,"4 Emmental 500g",IF('Tableau (3)'!JI15=5,"5 Emmental 500g",IF('Tableau (3)'!JI15=6,"6 Emmental 500g",IF('Tableau (3)'!JI15=7,"7 Emmental 500g",IF('Tableau (3)'!JI15=8,"8 Emmental 500g",IF('Tableau (3)'!JI15=9,"9 Emmental 500g",IF('Tableau (3)'!JI15=10,"10 Emmental 500g",IF('Tableau (3)'!JI15&gt;10,"!!!!!!!!!!!!!!","")))))))))))</f>
        <v/>
      </c>
      <c r="JF17" s="14" t="str">
        <f>IF('Tableau (3)'!JI36=1,"1 Tomme Corse 250g",IF('Tableau (3)'!JI36=2,"2 Tomme Corse 250g",IF('Tableau (3)'!JI36=3,"3 Tomme Corse 250g",IF('Tableau (3)'!JI36=4,"4 Tomme Corse 250g",IF('Tableau (3)'!JI36=5,"5 Tomme Corse 250g",IF('Tableau (3)'!JI36=6,"6 Tomme Corse 250g",IF('Tableau (3)'!JI36=7,"7 Tomme Corse 250g",IF('Tableau (3)'!JI36=8,"8 Tomme Corse 250g",IF('Tableau (3)'!JI36=9,"9 Tomme Corse 250g",IF('Tableau (3)'!JI36=10,"10 Tomme Corse 250g",IF('Tableau (3)'!JI36&gt;10,"!!!!!!!!!!!!!!","")))))))))))</f>
        <v/>
      </c>
      <c r="JG17" s="13" t="str">
        <f>IF('Tableau (3)'!JK15=1,"1 Emmental 500g",IF('Tableau (3)'!JK15=2,"2 Emmental 500g",IF('Tableau (3)'!JK15=3,"3 Emmental 500g",IF('Tableau (3)'!JK15=4,"4 Emmental 500g",IF('Tableau (3)'!JK15=5,"5 Emmental 500g",IF('Tableau (3)'!JK15=6,"6 Emmental 500g",IF('Tableau (3)'!JK15=7,"7 Emmental 500g",IF('Tableau (3)'!JK15=8,"8 Emmental 500g",IF('Tableau (3)'!JK15=9,"9 Emmental 500g",IF('Tableau (3)'!JK15=10,"10 Emmental 500g",IF('Tableau (3)'!JK15&gt;10,"!!!!!!!!!!!!!!","")))))))))))</f>
        <v/>
      </c>
      <c r="JH17" s="14" t="str">
        <f>IF('Tableau (3)'!JK36=1,"1 Tomme Corse 250g",IF('Tableau (3)'!JK36=2,"2 Tomme Corse 250g",IF('Tableau (3)'!JK36=3,"3 Tomme Corse 250g",IF('Tableau (3)'!JK36=4,"4 Tomme Corse 250g",IF('Tableau (3)'!JK36=5,"5 Tomme Corse 250g",IF('Tableau (3)'!JK36=6,"6 Tomme Corse 250g",IF('Tableau (3)'!JK36=7,"7 Tomme Corse 250g",IF('Tableau (3)'!JK36=8,"8 Tomme Corse 250g",IF('Tableau (3)'!JK36=9,"9 Tomme Corse 250g",IF('Tableau (3)'!JK36=10,"10 Tomme Corse 250g",IF('Tableau (3)'!JK36&gt;10,"!!!!!!!!!!!!!!","")))))))))))</f>
        <v/>
      </c>
      <c r="JI17" s="13" t="str">
        <f>IF('Tableau (3)'!JM15=1,"1 Emmental 500g",IF('Tableau (3)'!JM15=2,"2 Emmental 500g",IF('Tableau (3)'!JM15=3,"3 Emmental 500g",IF('Tableau (3)'!JM15=4,"4 Emmental 500g",IF('Tableau (3)'!JM15=5,"5 Emmental 500g",IF('Tableau (3)'!JM15=6,"6 Emmental 500g",IF('Tableau (3)'!JM15=7,"7 Emmental 500g",IF('Tableau (3)'!JM15=8,"8 Emmental 500g",IF('Tableau (3)'!JM15=9,"9 Emmental 500g",IF('Tableau (3)'!JM15=10,"10 Emmental 500g",IF('Tableau (3)'!JM15&gt;10,"!!!!!!!!!!!!!!","")))))))))))</f>
        <v/>
      </c>
      <c r="JJ17" s="14" t="str">
        <f>IF('Tableau (3)'!JM36=1,"1 Tomme Corse 250g",IF('Tableau (3)'!JM36=2,"2 Tomme Corse 250g",IF('Tableau (3)'!JM36=3,"3 Tomme Corse 250g",IF('Tableau (3)'!JM36=4,"4 Tomme Corse 250g",IF('Tableau (3)'!JM36=5,"5 Tomme Corse 250g",IF('Tableau (3)'!JM36=6,"6 Tomme Corse 250g",IF('Tableau (3)'!JM36=7,"7 Tomme Corse 250g",IF('Tableau (3)'!JM36=8,"8 Tomme Corse 250g",IF('Tableau (3)'!JM36=9,"9 Tomme Corse 250g",IF('Tableau (3)'!JM36=10,"10 Tomme Corse 250g",IF('Tableau (3)'!JM36&gt;10,"!!!!!!!!!!!!!!","")))))))))))</f>
        <v/>
      </c>
      <c r="JK17" s="13" t="str">
        <f>IF('Tableau (3)'!JO15=1,"1 Emmental 500g",IF('Tableau (3)'!JO15=2,"2 Emmental 500g",IF('Tableau (3)'!JO15=3,"3 Emmental 500g",IF('Tableau (3)'!JO15=4,"4 Emmental 500g",IF('Tableau (3)'!JO15=5,"5 Emmental 500g",IF('Tableau (3)'!JO15=6,"6 Emmental 500g",IF('Tableau (3)'!JO15=7,"7 Emmental 500g",IF('Tableau (3)'!JO15=8,"8 Emmental 500g",IF('Tableau (3)'!JO15=9,"9 Emmental 500g",IF('Tableau (3)'!JO15=10,"10 Emmental 500g",IF('Tableau (3)'!JO15&gt;10,"!!!!!!!!!!!!!!","")))))))))))</f>
        <v/>
      </c>
      <c r="JL17" s="14" t="str">
        <f>IF('Tableau (3)'!JO36=1,"1 Tomme Corse 250g",IF('Tableau (3)'!JO36=2,"2 Tomme Corse 250g",IF('Tableau (3)'!JO36=3,"3 Tomme Corse 250g",IF('Tableau (3)'!JO36=4,"4 Tomme Corse 250g",IF('Tableau (3)'!JO36=5,"5 Tomme Corse 250g",IF('Tableau (3)'!JO36=6,"6 Tomme Corse 250g",IF('Tableau (3)'!JO36=7,"7 Tomme Corse 250g",IF('Tableau (3)'!JO36=8,"8 Tomme Corse 250g",IF('Tableau (3)'!JO36=9,"9 Tomme Corse 250g",IF('Tableau (3)'!JO36=10,"10 Tomme Corse 250g",IF('Tableau (3)'!JO36&gt;10,"!!!!!!!!!!!!!!","")))))))))))</f>
        <v/>
      </c>
      <c r="JM17" s="13" t="str">
        <f>IF('Tableau (3)'!JQ15=1,"1 Emmental 500g",IF('Tableau (3)'!JQ15=2,"2 Emmental 500g",IF('Tableau (3)'!JQ15=3,"3 Emmental 500g",IF('Tableau (3)'!JQ15=4,"4 Emmental 500g",IF('Tableau (3)'!JQ15=5,"5 Emmental 500g",IF('Tableau (3)'!JQ15=6,"6 Emmental 500g",IF('Tableau (3)'!JQ15=7,"7 Emmental 500g",IF('Tableau (3)'!JQ15=8,"8 Emmental 500g",IF('Tableau (3)'!JQ15=9,"9 Emmental 500g",IF('Tableau (3)'!JQ15=10,"10 Emmental 500g",IF('Tableau (3)'!JQ15&gt;10,"!!!!!!!!!!!!!!","")))))))))))</f>
        <v/>
      </c>
      <c r="JN17" s="14" t="str">
        <f>IF('Tableau (3)'!JQ36=1,"1 Tomme Corse 250g",IF('Tableau (3)'!JQ36=2,"2 Tomme Corse 250g",IF('Tableau (3)'!JQ36=3,"3 Tomme Corse 250g",IF('Tableau (3)'!JQ36=4,"4 Tomme Corse 250g",IF('Tableau (3)'!JQ36=5,"5 Tomme Corse 250g",IF('Tableau (3)'!JQ36=6,"6 Tomme Corse 250g",IF('Tableau (3)'!JQ36=7,"7 Tomme Corse 250g",IF('Tableau (3)'!JQ36=8,"8 Tomme Corse 250g",IF('Tableau (3)'!JQ36=9,"9 Tomme Corse 250g",IF('Tableau (3)'!JQ36=10,"10 Tomme Corse 250g",IF('Tableau (3)'!JQ36&gt;10,"!!!!!!!!!!!!!!","")))))))))))</f>
        <v/>
      </c>
      <c r="JO17" s="13" t="str">
        <f>IF('Tableau (3)'!JS15=1,"1 Emmental 500g",IF('Tableau (3)'!JS15=2,"2 Emmental 500g",IF('Tableau (3)'!JS15=3,"3 Emmental 500g",IF('Tableau (3)'!JS15=4,"4 Emmental 500g",IF('Tableau (3)'!JS15=5,"5 Emmental 500g",IF('Tableau (3)'!JS15=6,"6 Emmental 500g",IF('Tableau (3)'!JS15=7,"7 Emmental 500g",IF('Tableau (3)'!JS15=8,"8 Emmental 500g",IF('Tableau (3)'!JS15=9,"9 Emmental 500g",IF('Tableau (3)'!JS15=10,"10 Emmental 500g",IF('Tableau (3)'!JS15&gt;10,"!!!!!!!!!!!!!!","")))))))))))</f>
        <v/>
      </c>
      <c r="JP17" s="14" t="str">
        <f>IF('Tableau (3)'!JS36=1,"1 Tomme Corse 250g",IF('Tableau (3)'!JS36=2,"2 Tomme Corse 250g",IF('Tableau (3)'!JS36=3,"3 Tomme Corse 250g",IF('Tableau (3)'!JS36=4,"4 Tomme Corse 250g",IF('Tableau (3)'!JS36=5,"5 Tomme Corse 250g",IF('Tableau (3)'!JS36=6,"6 Tomme Corse 250g",IF('Tableau (3)'!JS36=7,"7 Tomme Corse 250g",IF('Tableau (3)'!JS36=8,"8 Tomme Corse 250g",IF('Tableau (3)'!JS36=9,"9 Tomme Corse 250g",IF('Tableau (3)'!JS36=10,"10 Tomme Corse 250g",IF('Tableau (3)'!JS36&gt;10,"!!!!!!!!!!!!!!","")))))))))))</f>
        <v/>
      </c>
      <c r="JQ17" s="13" t="str">
        <f>IF('Tableau (3)'!JU15=1,"1 Emmental 500g",IF('Tableau (3)'!JU15=2,"2 Emmental 500g",IF('Tableau (3)'!JU15=3,"3 Emmental 500g",IF('Tableau (3)'!JU15=4,"4 Emmental 500g",IF('Tableau (3)'!JU15=5,"5 Emmental 500g",IF('Tableau (3)'!JU15=6,"6 Emmental 500g",IF('Tableau (3)'!JU15=7,"7 Emmental 500g",IF('Tableau (3)'!JU15=8,"8 Emmental 500g",IF('Tableau (3)'!JU15=9,"9 Emmental 500g",IF('Tableau (3)'!JU15=10,"10 Emmental 500g",IF('Tableau (3)'!JU15&gt;10,"!!!!!!!!!!!!!!","")))))))))))</f>
        <v/>
      </c>
      <c r="JR17" s="14" t="str">
        <f>IF('Tableau (3)'!JU36=1,"1 Tomme Corse 250g",IF('Tableau (3)'!JU36=2,"2 Tomme Corse 250g",IF('Tableau (3)'!JU36=3,"3 Tomme Corse 250g",IF('Tableau (3)'!JU36=4,"4 Tomme Corse 250g",IF('Tableau (3)'!JU36=5,"5 Tomme Corse 250g",IF('Tableau (3)'!JU36=6,"6 Tomme Corse 250g",IF('Tableau (3)'!JU36=7,"7 Tomme Corse 250g",IF('Tableau (3)'!JU36=8,"8 Tomme Corse 250g",IF('Tableau (3)'!JU36=9,"9 Tomme Corse 250g",IF('Tableau (3)'!JU36=10,"10 Tomme Corse 250g",IF('Tableau (3)'!JU36&gt;10,"!!!!!!!!!!!!!!","")))))))))))</f>
        <v/>
      </c>
      <c r="JS17" s="13" t="str">
        <f>IF('Tableau (3)'!JW15=1,"1 Emmental 500g",IF('Tableau (3)'!JW15=2,"2 Emmental 500g",IF('Tableau (3)'!JW15=3,"3 Emmental 500g",IF('Tableau (3)'!JW15=4,"4 Emmental 500g",IF('Tableau (3)'!JW15=5,"5 Emmental 500g",IF('Tableau (3)'!JW15=6,"6 Emmental 500g",IF('Tableau (3)'!JW15=7,"7 Emmental 500g",IF('Tableau (3)'!JW15=8,"8 Emmental 500g",IF('Tableau (3)'!JW15=9,"9 Emmental 500g",IF('Tableau (3)'!JW15=10,"10 Emmental 500g",IF('Tableau (3)'!JW15&gt;10,"!!!!!!!!!!!!!!","")))))))))))</f>
        <v/>
      </c>
      <c r="JT17" s="14" t="str">
        <f>IF('Tableau (3)'!JW36=1,"1 Tomme Corse 250g",IF('Tableau (3)'!JW36=2,"2 Tomme Corse 250g",IF('Tableau (3)'!JW36=3,"3 Tomme Corse 250g",IF('Tableau (3)'!JW36=4,"4 Tomme Corse 250g",IF('Tableau (3)'!JW36=5,"5 Tomme Corse 250g",IF('Tableau (3)'!JW36=6,"6 Tomme Corse 250g",IF('Tableau (3)'!JW36=7,"7 Tomme Corse 250g",IF('Tableau (3)'!JW36=8,"8 Tomme Corse 250g",IF('Tableau (3)'!JW36=9,"9 Tomme Corse 250g",IF('Tableau (3)'!JW36=10,"10 Tomme Corse 250g",IF('Tableau (3)'!JW36&gt;10,"!!!!!!!!!!!!!!","")))))))))))</f>
        <v/>
      </c>
      <c r="JU17" s="13" t="str">
        <f>IF('Tableau (3)'!JY15=1,"1 Emmental 500g",IF('Tableau (3)'!JY15=2,"2 Emmental 500g",IF('Tableau (3)'!JY15=3,"3 Emmental 500g",IF('Tableau (3)'!JY15=4,"4 Emmental 500g",IF('Tableau (3)'!JY15=5,"5 Emmental 500g",IF('Tableau (3)'!JY15=6,"6 Emmental 500g",IF('Tableau (3)'!JY15=7,"7 Emmental 500g",IF('Tableau (3)'!JY15=8,"8 Emmental 500g",IF('Tableau (3)'!JY15=9,"9 Emmental 500g",IF('Tableau (3)'!JY15=10,"10 Emmental 500g",IF('Tableau (3)'!JY15&gt;10,"!!!!!!!!!!!!!!","")))))))))))</f>
        <v/>
      </c>
      <c r="JV17" s="14" t="str">
        <f>IF('Tableau (3)'!JY36=1,"1 Tomme Corse 250g",IF('Tableau (3)'!JY36=2,"2 Tomme Corse 250g",IF('Tableau (3)'!JY36=3,"3 Tomme Corse 250g",IF('Tableau (3)'!JY36=4,"4 Tomme Corse 250g",IF('Tableau (3)'!JY36=5,"5 Tomme Corse 250g",IF('Tableau (3)'!JY36=6,"6 Tomme Corse 250g",IF('Tableau (3)'!JY36=7,"7 Tomme Corse 250g",IF('Tableau (3)'!JY36=8,"8 Tomme Corse 250g",IF('Tableau (3)'!JY36=9,"9 Tomme Corse 250g",IF('Tableau (3)'!JY36=10,"10 Tomme Corse 250g",IF('Tableau (3)'!JY36&gt;10,"!!!!!!!!!!!!!!","")))))))))))</f>
        <v/>
      </c>
      <c r="JW17" s="13" t="str">
        <f>IF('Tableau (3)'!KA15=1,"1 Emmental 500g",IF('Tableau (3)'!KA15=2,"2 Emmental 500g",IF('Tableau (3)'!KA15=3,"3 Emmental 500g",IF('Tableau (3)'!KA15=4,"4 Emmental 500g",IF('Tableau (3)'!KA15=5,"5 Emmental 500g",IF('Tableau (3)'!KA15=6,"6 Emmental 500g",IF('Tableau (3)'!KA15=7,"7 Emmental 500g",IF('Tableau (3)'!KA15=8,"8 Emmental 500g",IF('Tableau (3)'!KA15=9,"9 Emmental 500g",IF('Tableau (3)'!KA15=10,"10 Emmental 500g",IF('Tableau (3)'!KA15&gt;10,"!!!!!!!!!!!!!!","")))))))))))</f>
        <v/>
      </c>
      <c r="JX17" s="14" t="str">
        <f>IF('Tableau (3)'!KA36=1,"1 Tomme Corse 250g",IF('Tableau (3)'!KA36=2,"2 Tomme Corse 250g",IF('Tableau (3)'!KA36=3,"3 Tomme Corse 250g",IF('Tableau (3)'!KA36=4,"4 Tomme Corse 250g",IF('Tableau (3)'!KA36=5,"5 Tomme Corse 250g",IF('Tableau (3)'!KA36=6,"6 Tomme Corse 250g",IF('Tableau (3)'!KA36=7,"7 Tomme Corse 250g",IF('Tableau (3)'!KA36=8,"8 Tomme Corse 250g",IF('Tableau (3)'!KA36=9,"9 Tomme Corse 250g",IF('Tableau (3)'!KA36=10,"10 Tomme Corse 250g",IF('Tableau (3)'!KA36&gt;10,"!!!!!!!!!!!!!!","")))))))))))</f>
        <v/>
      </c>
      <c r="JY17" s="13" t="str">
        <f>IF('Tableau (3)'!KC15=1,"1 Emmental 500g",IF('Tableau (3)'!KC15=2,"2 Emmental 500g",IF('Tableau (3)'!KC15=3,"3 Emmental 500g",IF('Tableau (3)'!KC15=4,"4 Emmental 500g",IF('Tableau (3)'!KC15=5,"5 Emmental 500g",IF('Tableau (3)'!KC15=6,"6 Emmental 500g",IF('Tableau (3)'!KC15=7,"7 Emmental 500g",IF('Tableau (3)'!KC15=8,"8 Emmental 500g",IF('Tableau (3)'!KC15=9,"9 Emmental 500g",IF('Tableau (3)'!KC15=10,"10 Emmental 500g",IF('Tableau (3)'!KC15&gt;10,"!!!!!!!!!!!!!!","")))))))))))</f>
        <v/>
      </c>
      <c r="JZ17" s="14" t="str">
        <f>IF('Tableau (3)'!KC36=1,"1 Tomme Corse 250g",IF('Tableau (3)'!KC36=2,"2 Tomme Corse 250g",IF('Tableau (3)'!KC36=3,"3 Tomme Corse 250g",IF('Tableau (3)'!KC36=4,"4 Tomme Corse 250g",IF('Tableau (3)'!KC36=5,"5 Tomme Corse 250g",IF('Tableau (3)'!KC36=6,"6 Tomme Corse 250g",IF('Tableau (3)'!KC36=7,"7 Tomme Corse 250g",IF('Tableau (3)'!KC36=8,"8 Tomme Corse 250g",IF('Tableau (3)'!KC36=9,"9 Tomme Corse 250g",IF('Tableau (3)'!KC36=10,"10 Tomme Corse 250g",IF('Tableau (3)'!KC36&gt;10,"!!!!!!!!!!!!!!","")))))))))))</f>
        <v/>
      </c>
      <c r="KA17" s="13" t="str">
        <f>IF('Tableau (3)'!KE15=1,"1 Emmental 500g",IF('Tableau (3)'!KE15=2,"2 Emmental 500g",IF('Tableau (3)'!KE15=3,"3 Emmental 500g",IF('Tableau (3)'!KE15=4,"4 Emmental 500g",IF('Tableau (3)'!KE15=5,"5 Emmental 500g",IF('Tableau (3)'!KE15=6,"6 Emmental 500g",IF('Tableau (3)'!KE15=7,"7 Emmental 500g",IF('Tableau (3)'!KE15=8,"8 Emmental 500g",IF('Tableau (3)'!KE15=9,"9 Emmental 500g",IF('Tableau (3)'!KE15=10,"10 Emmental 500g",IF('Tableau (3)'!KE15&gt;10,"!!!!!!!!!!!!!!","")))))))))))</f>
        <v/>
      </c>
      <c r="KB17" s="14" t="str">
        <f>IF('Tableau (3)'!KE36=1,"1 Tomme Corse 250g",IF('Tableau (3)'!KE36=2,"2 Tomme Corse 250g",IF('Tableau (3)'!KE36=3,"3 Tomme Corse 250g",IF('Tableau (3)'!KE36=4,"4 Tomme Corse 250g",IF('Tableau (3)'!KE36=5,"5 Tomme Corse 250g",IF('Tableau (3)'!KE36=6,"6 Tomme Corse 250g",IF('Tableau (3)'!KE36=7,"7 Tomme Corse 250g",IF('Tableau (3)'!KE36=8,"8 Tomme Corse 250g",IF('Tableau (3)'!KE36=9,"9 Tomme Corse 250g",IF('Tableau (3)'!KE36=10,"10 Tomme Corse 250g",IF('Tableau (3)'!KE36&gt;10,"!!!!!!!!!!!!!!","")))))))))))</f>
        <v/>
      </c>
      <c r="KC17" s="13" t="str">
        <f>IF('Tableau (3)'!KG15=1,"1 Emmental 500g",IF('Tableau (3)'!KG15=2,"2 Emmental 500g",IF('Tableau (3)'!KG15=3,"3 Emmental 500g",IF('Tableau (3)'!KG15=4,"4 Emmental 500g",IF('Tableau (3)'!KG15=5,"5 Emmental 500g",IF('Tableau (3)'!KG15=6,"6 Emmental 500g",IF('Tableau (3)'!KG15=7,"7 Emmental 500g",IF('Tableau (3)'!KG15=8,"8 Emmental 500g",IF('Tableau (3)'!KG15=9,"9 Emmental 500g",IF('Tableau (3)'!KG15=10,"10 Emmental 500g",IF('Tableau (3)'!KG15&gt;10,"!!!!!!!!!!!!!!","")))))))))))</f>
        <v/>
      </c>
      <c r="KD17" s="14" t="str">
        <f>IF('Tableau (3)'!KG36=1,"1 Tomme Corse 250g",IF('Tableau (3)'!KG36=2,"2 Tomme Corse 250g",IF('Tableau (3)'!KG36=3,"3 Tomme Corse 250g",IF('Tableau (3)'!KG36=4,"4 Tomme Corse 250g",IF('Tableau (3)'!KG36=5,"5 Tomme Corse 250g",IF('Tableau (3)'!KG36=6,"6 Tomme Corse 250g",IF('Tableau (3)'!KG36=7,"7 Tomme Corse 250g",IF('Tableau (3)'!KG36=8,"8 Tomme Corse 250g",IF('Tableau (3)'!KG36=9,"9 Tomme Corse 250g",IF('Tableau (3)'!KG36=10,"10 Tomme Corse 250g",IF('Tableau (3)'!KG36&gt;10,"!!!!!!!!!!!!!!","")))))))))))</f>
        <v/>
      </c>
      <c r="KE17" s="13" t="str">
        <f>IF('Tableau (3)'!KI15=1,"1 Emmental 500g",IF('Tableau (3)'!KI15=2,"2 Emmental 500g",IF('Tableau (3)'!KI15=3,"3 Emmental 500g",IF('Tableau (3)'!KI15=4,"4 Emmental 500g",IF('Tableau (3)'!KI15=5,"5 Emmental 500g",IF('Tableau (3)'!KI15=6,"6 Emmental 500g",IF('Tableau (3)'!KI15=7,"7 Emmental 500g",IF('Tableau (3)'!KI15=8,"8 Emmental 500g",IF('Tableau (3)'!KI15=9,"9 Emmental 500g",IF('Tableau (3)'!KI15=10,"10 Emmental 500g",IF('Tableau (3)'!KI15&gt;10,"!!!!!!!!!!!!!!","")))))))))))</f>
        <v/>
      </c>
      <c r="KF17" s="14" t="str">
        <f>IF('Tableau (3)'!KI36=1,"1 Tomme Corse 250g",IF('Tableau (3)'!KI36=2,"2 Tomme Corse 250g",IF('Tableau (3)'!KI36=3,"3 Tomme Corse 250g",IF('Tableau (3)'!KI36=4,"4 Tomme Corse 250g",IF('Tableau (3)'!KI36=5,"5 Tomme Corse 250g",IF('Tableau (3)'!KI36=6,"6 Tomme Corse 250g",IF('Tableau (3)'!KI36=7,"7 Tomme Corse 250g",IF('Tableau (3)'!KI36=8,"8 Tomme Corse 250g",IF('Tableau (3)'!KI36=9,"9 Tomme Corse 250g",IF('Tableau (3)'!KI36=10,"10 Tomme Corse 250g",IF('Tableau (3)'!KI36&gt;10,"!!!!!!!!!!!!!!","")))))))))))</f>
        <v/>
      </c>
      <c r="KG17" s="13" t="str">
        <f>IF('Tableau (3)'!KK15=1,"1 Emmental 500g",IF('Tableau (3)'!KK15=2,"2 Emmental 500g",IF('Tableau (3)'!KK15=3,"3 Emmental 500g",IF('Tableau (3)'!KK15=4,"4 Emmental 500g",IF('Tableau (3)'!KK15=5,"5 Emmental 500g",IF('Tableau (3)'!KK15=6,"6 Emmental 500g",IF('Tableau (3)'!KK15=7,"7 Emmental 500g",IF('Tableau (3)'!KK15=8,"8 Emmental 500g",IF('Tableau (3)'!KK15=9,"9 Emmental 500g",IF('Tableau (3)'!KK15=10,"10 Emmental 500g",IF('Tableau (3)'!KK15&gt;10,"!!!!!!!!!!!!!!","")))))))))))</f>
        <v/>
      </c>
      <c r="KH17" s="14" t="str">
        <f>IF('Tableau (3)'!KK36=1,"1 Tomme Corse 250g",IF('Tableau (3)'!KK36=2,"2 Tomme Corse 250g",IF('Tableau (3)'!KK36=3,"3 Tomme Corse 250g",IF('Tableau (3)'!KK36=4,"4 Tomme Corse 250g",IF('Tableau (3)'!KK36=5,"5 Tomme Corse 250g",IF('Tableau (3)'!KK36=6,"6 Tomme Corse 250g",IF('Tableau (3)'!KK36=7,"7 Tomme Corse 250g",IF('Tableau (3)'!KK36=8,"8 Tomme Corse 250g",IF('Tableau (3)'!KK36=9,"9 Tomme Corse 250g",IF('Tableau (3)'!KK36=10,"10 Tomme Corse 250g",IF('Tableau (3)'!KK36&gt;10,"!!!!!!!!!!!!!!","")))))))))))</f>
        <v/>
      </c>
      <c r="KI17" s="13" t="str">
        <f>IF('Tableau (3)'!KM15=1,"1 Emmental 500g",IF('Tableau (3)'!KM15=2,"2 Emmental 500g",IF('Tableau (3)'!KM15=3,"3 Emmental 500g",IF('Tableau (3)'!KM15=4,"4 Emmental 500g",IF('Tableau (3)'!KM15=5,"5 Emmental 500g",IF('Tableau (3)'!KM15=6,"6 Emmental 500g",IF('Tableau (3)'!KM15=7,"7 Emmental 500g",IF('Tableau (3)'!KM15=8,"8 Emmental 500g",IF('Tableau (3)'!KM15=9,"9 Emmental 500g",IF('Tableau (3)'!KM15=10,"10 Emmental 500g",IF('Tableau (3)'!KM15&gt;10,"!!!!!!!!!!!!!!","")))))))))))</f>
        <v/>
      </c>
      <c r="KJ17" s="14" t="str">
        <f>IF('Tableau (3)'!KM36=1,"1 Tomme Corse 250g",IF('Tableau (3)'!KM36=2,"2 Tomme Corse 250g",IF('Tableau (3)'!KM36=3,"3 Tomme Corse 250g",IF('Tableau (3)'!KM36=4,"4 Tomme Corse 250g",IF('Tableau (3)'!KM36=5,"5 Tomme Corse 250g",IF('Tableau (3)'!KM36=6,"6 Tomme Corse 250g",IF('Tableau (3)'!KM36=7,"7 Tomme Corse 250g",IF('Tableau (3)'!KM36=8,"8 Tomme Corse 250g",IF('Tableau (3)'!KM36=9,"9 Tomme Corse 250g",IF('Tableau (3)'!KM36=10,"10 Tomme Corse 250g",IF('Tableau (3)'!KM36&gt;10,"!!!!!!!!!!!!!!","")))))))))))</f>
        <v/>
      </c>
      <c r="KK17" s="13" t="str">
        <f>IF('Tableau (3)'!KO15=1,"1 Emmental 500g",IF('Tableau (3)'!KO15=2,"2 Emmental 500g",IF('Tableau (3)'!KO15=3,"3 Emmental 500g",IF('Tableau (3)'!KO15=4,"4 Emmental 500g",IF('Tableau (3)'!KO15=5,"5 Emmental 500g",IF('Tableau (3)'!KO15=6,"6 Emmental 500g",IF('Tableau (3)'!KO15=7,"7 Emmental 500g",IF('Tableau (3)'!KO15=8,"8 Emmental 500g",IF('Tableau (3)'!KO15=9,"9 Emmental 500g",IF('Tableau (3)'!KO15=10,"10 Emmental 500g",IF('Tableau (3)'!KO15&gt;10,"!!!!!!!!!!!!!!","")))))))))))</f>
        <v/>
      </c>
      <c r="KL17" s="14" t="str">
        <f>IF('Tableau (3)'!KO36=1,"1 Tomme Corse 250g",IF('Tableau (3)'!KO36=2,"2 Tomme Corse 250g",IF('Tableau (3)'!KO36=3,"3 Tomme Corse 250g",IF('Tableau (3)'!KO36=4,"4 Tomme Corse 250g",IF('Tableau (3)'!KO36=5,"5 Tomme Corse 250g",IF('Tableau (3)'!KO36=6,"6 Tomme Corse 250g",IF('Tableau (3)'!KO36=7,"7 Tomme Corse 250g",IF('Tableau (3)'!KO36=8,"8 Tomme Corse 250g",IF('Tableau (3)'!KO36=9,"9 Tomme Corse 250g",IF('Tableau (3)'!KO36=10,"10 Tomme Corse 250g",IF('Tableau (3)'!KO36&gt;10,"!!!!!!!!!!!!!!","")))))))))))</f>
        <v/>
      </c>
      <c r="KM17" s="13" t="str">
        <f>IF('Tableau (3)'!KQ15=1,"1 Emmental 500g",IF('Tableau (3)'!KQ15=2,"2 Emmental 500g",IF('Tableau (3)'!KQ15=3,"3 Emmental 500g",IF('Tableau (3)'!KQ15=4,"4 Emmental 500g",IF('Tableau (3)'!KQ15=5,"5 Emmental 500g",IF('Tableau (3)'!KQ15=6,"6 Emmental 500g",IF('Tableau (3)'!KQ15=7,"7 Emmental 500g",IF('Tableau (3)'!KQ15=8,"8 Emmental 500g",IF('Tableau (3)'!KQ15=9,"9 Emmental 500g",IF('Tableau (3)'!KQ15=10,"10 Emmental 500g",IF('Tableau (3)'!KQ15&gt;10,"!!!!!!!!!!!!!!","")))))))))))</f>
        <v/>
      </c>
      <c r="KN17" s="14" t="str">
        <f>IF('Tableau (3)'!KQ36=1,"1 Tomme Corse 250g",IF('Tableau (3)'!KQ36=2,"2 Tomme Corse 250g",IF('Tableau (3)'!KQ36=3,"3 Tomme Corse 250g",IF('Tableau (3)'!KQ36=4,"4 Tomme Corse 250g",IF('Tableau (3)'!KQ36=5,"5 Tomme Corse 250g",IF('Tableau (3)'!KQ36=6,"6 Tomme Corse 250g",IF('Tableau (3)'!KQ36=7,"7 Tomme Corse 250g",IF('Tableau (3)'!KQ36=8,"8 Tomme Corse 250g",IF('Tableau (3)'!KQ36=9,"9 Tomme Corse 250g",IF('Tableau (3)'!KQ36=10,"10 Tomme Corse 250g",IF('Tableau (3)'!KQ36&gt;10,"!!!!!!!!!!!!!!","")))))))))))</f>
        <v/>
      </c>
      <c r="KO17" s="13" t="str">
        <f>IF('Tableau (3)'!KS15=1,"1 Emmental 500g",IF('Tableau (3)'!KS15=2,"2 Emmental 500g",IF('Tableau (3)'!KS15=3,"3 Emmental 500g",IF('Tableau (3)'!KS15=4,"4 Emmental 500g",IF('Tableau (3)'!KS15=5,"5 Emmental 500g",IF('Tableau (3)'!KS15=6,"6 Emmental 500g",IF('Tableau (3)'!KS15=7,"7 Emmental 500g",IF('Tableau (3)'!KS15=8,"8 Emmental 500g",IF('Tableau (3)'!KS15=9,"9 Emmental 500g",IF('Tableau (3)'!KS15=10,"10 Emmental 500g",IF('Tableau (3)'!KS15&gt;10,"!!!!!!!!!!!!!!","")))))))))))</f>
        <v/>
      </c>
      <c r="KP17" s="14" t="str">
        <f>IF('Tableau (3)'!KS36=1,"1 Tomme Corse 250g",IF('Tableau (3)'!KS36=2,"2 Tomme Corse 250g",IF('Tableau (3)'!KS36=3,"3 Tomme Corse 250g",IF('Tableau (3)'!KS36=4,"4 Tomme Corse 250g",IF('Tableau (3)'!KS36=5,"5 Tomme Corse 250g",IF('Tableau (3)'!KS36=6,"6 Tomme Corse 250g",IF('Tableau (3)'!KS36=7,"7 Tomme Corse 250g",IF('Tableau (3)'!KS36=8,"8 Tomme Corse 250g",IF('Tableau (3)'!KS36=9,"9 Tomme Corse 250g",IF('Tableau (3)'!KS36=10,"10 Tomme Corse 250g",IF('Tableau (3)'!KS36&gt;10,"!!!!!!!!!!!!!!","")))))))))))</f>
        <v/>
      </c>
      <c r="KQ17" s="13" t="str">
        <f>IF('Tableau (3)'!KU15=1,"1 Emmental 500g",IF('Tableau (3)'!KU15=2,"2 Emmental 500g",IF('Tableau (3)'!KU15=3,"3 Emmental 500g",IF('Tableau (3)'!KU15=4,"4 Emmental 500g",IF('Tableau (3)'!KU15=5,"5 Emmental 500g",IF('Tableau (3)'!KU15=6,"6 Emmental 500g",IF('Tableau (3)'!KU15=7,"7 Emmental 500g",IF('Tableau (3)'!KU15=8,"8 Emmental 500g",IF('Tableau (3)'!KU15=9,"9 Emmental 500g",IF('Tableau (3)'!KU15=10,"10 Emmental 500g",IF('Tableau (3)'!KU15&gt;10,"!!!!!!!!!!!!!!","")))))))))))</f>
        <v/>
      </c>
      <c r="KR17" s="14" t="str">
        <f>IF('Tableau (3)'!KU36=1,"1 Tomme Corse 250g",IF('Tableau (3)'!KU36=2,"2 Tomme Corse 250g",IF('Tableau (3)'!KU36=3,"3 Tomme Corse 250g",IF('Tableau (3)'!KU36=4,"4 Tomme Corse 250g",IF('Tableau (3)'!KU36=5,"5 Tomme Corse 250g",IF('Tableau (3)'!KU36=6,"6 Tomme Corse 250g",IF('Tableau (3)'!KU36=7,"7 Tomme Corse 250g",IF('Tableau (3)'!KU36=8,"8 Tomme Corse 250g",IF('Tableau (3)'!KU36=9,"9 Tomme Corse 250g",IF('Tableau (3)'!KU36=10,"10 Tomme Corse 250g",IF('Tableau (3)'!KU36&gt;10,"!!!!!!!!!!!!!!","")))))))))))</f>
        <v/>
      </c>
      <c r="KS17" s="13" t="str">
        <f>IF('Tableau (3)'!KW15=1,"1 Emmental 500g",IF('Tableau (3)'!KW15=2,"2 Emmental 500g",IF('Tableau (3)'!KW15=3,"3 Emmental 500g",IF('Tableau (3)'!KW15=4,"4 Emmental 500g",IF('Tableau (3)'!KW15=5,"5 Emmental 500g",IF('Tableau (3)'!KW15=6,"6 Emmental 500g",IF('Tableau (3)'!KW15=7,"7 Emmental 500g",IF('Tableau (3)'!KW15=8,"8 Emmental 500g",IF('Tableau (3)'!KW15=9,"9 Emmental 500g",IF('Tableau (3)'!KW15=10,"10 Emmental 500g",IF('Tableau (3)'!KW15&gt;10,"!!!!!!!!!!!!!!","")))))))))))</f>
        <v/>
      </c>
      <c r="KT17" s="14" t="str">
        <f>IF('Tableau (3)'!KW36=1,"1 Tomme Corse 250g",IF('Tableau (3)'!KW36=2,"2 Tomme Corse 250g",IF('Tableau (3)'!KW36=3,"3 Tomme Corse 250g",IF('Tableau (3)'!KW36=4,"4 Tomme Corse 250g",IF('Tableau (3)'!KW36=5,"5 Tomme Corse 250g",IF('Tableau (3)'!KW36=6,"6 Tomme Corse 250g",IF('Tableau (3)'!KW36=7,"7 Tomme Corse 250g",IF('Tableau (3)'!KW36=8,"8 Tomme Corse 250g",IF('Tableau (3)'!KW36=9,"9 Tomme Corse 250g",IF('Tableau (3)'!KW36=10,"10 Tomme Corse 250g",IF('Tableau (3)'!KW36&gt;10,"!!!!!!!!!!!!!!","")))))))))))</f>
        <v/>
      </c>
      <c r="KU17" s="13" t="str">
        <f>IF('Tableau (3)'!KY15=1,"1 Emmental 500g",IF('Tableau (3)'!KY15=2,"2 Emmental 500g",IF('Tableau (3)'!KY15=3,"3 Emmental 500g",IF('Tableau (3)'!KY15=4,"4 Emmental 500g",IF('Tableau (3)'!KY15=5,"5 Emmental 500g",IF('Tableau (3)'!KY15=6,"6 Emmental 500g",IF('Tableau (3)'!KY15=7,"7 Emmental 500g",IF('Tableau (3)'!KY15=8,"8 Emmental 500g",IF('Tableau (3)'!KY15=9,"9 Emmental 500g",IF('Tableau (3)'!KY15=10,"10 Emmental 500g",IF('Tableau (3)'!KY15&gt;10,"!!!!!!!!!!!!!!","")))))))))))</f>
        <v/>
      </c>
      <c r="KV17" s="14" t="str">
        <f>IF('Tableau (3)'!KY36=1,"1 Tomme Corse 250g",IF('Tableau (3)'!KY36=2,"2 Tomme Corse 250g",IF('Tableau (3)'!KY36=3,"3 Tomme Corse 250g",IF('Tableau (3)'!KY36=4,"4 Tomme Corse 250g",IF('Tableau (3)'!KY36=5,"5 Tomme Corse 250g",IF('Tableau (3)'!KY36=6,"6 Tomme Corse 250g",IF('Tableau (3)'!KY36=7,"7 Tomme Corse 250g",IF('Tableau (3)'!KY36=8,"8 Tomme Corse 250g",IF('Tableau (3)'!KY36=9,"9 Tomme Corse 250g",IF('Tableau (3)'!KY36=10,"10 Tomme Corse 250g",IF('Tableau (3)'!KY36&gt;10,"!!!!!!!!!!!!!!","")))))))))))</f>
        <v/>
      </c>
      <c r="KW17" s="13" t="str">
        <f>IF('Tableau (3)'!LA15=1,"1 Emmental 500g",IF('Tableau (3)'!LA15=2,"2 Emmental 500g",IF('Tableau (3)'!LA15=3,"3 Emmental 500g",IF('Tableau (3)'!LA15=4,"4 Emmental 500g",IF('Tableau (3)'!LA15=5,"5 Emmental 500g",IF('Tableau (3)'!LA15=6,"6 Emmental 500g",IF('Tableau (3)'!LA15=7,"7 Emmental 500g",IF('Tableau (3)'!LA15=8,"8 Emmental 500g",IF('Tableau (3)'!LA15=9,"9 Emmental 500g",IF('Tableau (3)'!LA15=10,"10 Emmental 500g",IF('Tableau (3)'!LA15&gt;10,"!!!!!!!!!!!!!!","")))))))))))</f>
        <v/>
      </c>
      <c r="KX17" s="14" t="str">
        <f>IF('Tableau (3)'!LA36=1,"1 Tomme Corse 250g",IF('Tableau (3)'!LA36=2,"2 Tomme Corse 250g",IF('Tableau (3)'!LA36=3,"3 Tomme Corse 250g",IF('Tableau (3)'!LA36=4,"4 Tomme Corse 250g",IF('Tableau (3)'!LA36=5,"5 Tomme Corse 250g",IF('Tableau (3)'!LA36=6,"6 Tomme Corse 250g",IF('Tableau (3)'!LA36=7,"7 Tomme Corse 250g",IF('Tableau (3)'!LA36=8,"8 Tomme Corse 250g",IF('Tableau (3)'!LA36=9,"9 Tomme Corse 250g",IF('Tableau (3)'!LA36=10,"10 Tomme Corse 250g",IF('Tableau (3)'!LA36&gt;10,"!!!!!!!!!!!!!!","")))))))))))</f>
        <v/>
      </c>
      <c r="KY17" s="13" t="str">
        <f>IF('Tableau (3)'!LC15=1,"1 Emmental 500g",IF('Tableau (3)'!LC15=2,"2 Emmental 500g",IF('Tableau (3)'!LC15=3,"3 Emmental 500g",IF('Tableau (3)'!LC15=4,"4 Emmental 500g",IF('Tableau (3)'!LC15=5,"5 Emmental 500g",IF('Tableau (3)'!LC15=6,"6 Emmental 500g",IF('Tableau (3)'!LC15=7,"7 Emmental 500g",IF('Tableau (3)'!LC15=8,"8 Emmental 500g",IF('Tableau (3)'!LC15=9,"9 Emmental 500g",IF('Tableau (3)'!LC15=10,"10 Emmental 500g",IF('Tableau (3)'!LC15&gt;10,"!!!!!!!!!!!!!!","")))))))))))</f>
        <v/>
      </c>
      <c r="KZ17" s="14" t="str">
        <f>IF('Tableau (3)'!LC36=1,"1 Tomme Corse 250g",IF('Tableau (3)'!LC36=2,"2 Tomme Corse 250g",IF('Tableau (3)'!LC36=3,"3 Tomme Corse 250g",IF('Tableau (3)'!LC36=4,"4 Tomme Corse 250g",IF('Tableau (3)'!LC36=5,"5 Tomme Corse 250g",IF('Tableau (3)'!LC36=6,"6 Tomme Corse 250g",IF('Tableau (3)'!LC36=7,"7 Tomme Corse 250g",IF('Tableau (3)'!LC36=8,"8 Tomme Corse 250g",IF('Tableau (3)'!LC36=9,"9 Tomme Corse 250g",IF('Tableau (3)'!LC36=10,"10 Tomme Corse 250g",IF('Tableau (3)'!LC36&gt;10,"!!!!!!!!!!!!!!","")))))))))))</f>
        <v/>
      </c>
      <c r="LA17" s="13" t="str">
        <f>IF('Tableau (3)'!LE15=1,"1 Emmental 500g",IF('Tableau (3)'!LE15=2,"2 Emmental 500g",IF('Tableau (3)'!LE15=3,"3 Emmental 500g",IF('Tableau (3)'!LE15=4,"4 Emmental 500g",IF('Tableau (3)'!LE15=5,"5 Emmental 500g",IF('Tableau (3)'!LE15=6,"6 Emmental 500g",IF('Tableau (3)'!LE15=7,"7 Emmental 500g",IF('Tableau (3)'!LE15=8,"8 Emmental 500g",IF('Tableau (3)'!LE15=9,"9 Emmental 500g",IF('Tableau (3)'!LE15=10,"10 Emmental 500g",IF('Tableau (3)'!LE15&gt;10,"!!!!!!!!!!!!!!","")))))))))))</f>
        <v/>
      </c>
      <c r="LB17" s="14" t="str">
        <f>IF('Tableau (3)'!LE36=1,"1 Tomme Corse 250g",IF('Tableau (3)'!LE36=2,"2 Tomme Corse 250g",IF('Tableau (3)'!LE36=3,"3 Tomme Corse 250g",IF('Tableau (3)'!LE36=4,"4 Tomme Corse 250g",IF('Tableau (3)'!LE36=5,"5 Tomme Corse 250g",IF('Tableau (3)'!LE36=6,"6 Tomme Corse 250g",IF('Tableau (3)'!LE36=7,"7 Tomme Corse 250g",IF('Tableau (3)'!LE36=8,"8 Tomme Corse 250g",IF('Tableau (3)'!LE36=9,"9 Tomme Corse 250g",IF('Tableau (3)'!LE36=10,"10 Tomme Corse 250g",IF('Tableau (3)'!LE36&gt;10,"!!!!!!!!!!!!!!","")))))))))))</f>
        <v/>
      </c>
      <c r="LC17" s="13" t="str">
        <f>IF('Tableau (3)'!LG15=1,"1 Emmental 500g",IF('Tableau (3)'!LG15=2,"2 Emmental 500g",IF('Tableau (3)'!LG15=3,"3 Emmental 500g",IF('Tableau (3)'!LG15=4,"4 Emmental 500g",IF('Tableau (3)'!LG15=5,"5 Emmental 500g",IF('Tableau (3)'!LG15=6,"6 Emmental 500g",IF('Tableau (3)'!LG15=7,"7 Emmental 500g",IF('Tableau (3)'!LG15=8,"8 Emmental 500g",IF('Tableau (3)'!LG15=9,"9 Emmental 500g",IF('Tableau (3)'!LG15=10,"10 Emmental 500g",IF('Tableau (3)'!LG15&gt;10,"!!!!!!!!!!!!!!","")))))))))))</f>
        <v/>
      </c>
      <c r="LD17" s="14" t="str">
        <f>IF('Tableau (3)'!LG36=1,"1 Tomme Corse 250g",IF('Tableau (3)'!LG36=2,"2 Tomme Corse 250g",IF('Tableau (3)'!LG36=3,"3 Tomme Corse 250g",IF('Tableau (3)'!LG36=4,"4 Tomme Corse 250g",IF('Tableau (3)'!LG36=5,"5 Tomme Corse 250g",IF('Tableau (3)'!LG36=6,"6 Tomme Corse 250g",IF('Tableau (3)'!LG36=7,"7 Tomme Corse 250g",IF('Tableau (3)'!LG36=8,"8 Tomme Corse 250g",IF('Tableau (3)'!LG36=9,"9 Tomme Corse 250g",IF('Tableau (3)'!LG36=10,"10 Tomme Corse 250g",IF('Tableau (3)'!LG36&gt;10,"!!!!!!!!!!!!!!","")))))))))))</f>
        <v/>
      </c>
      <c r="LE17" s="13" t="str">
        <f>IF('Tableau (3)'!LI15=1,"1 Emmental 500g",IF('Tableau (3)'!LI15=2,"2 Emmental 500g",IF('Tableau (3)'!LI15=3,"3 Emmental 500g",IF('Tableau (3)'!LI15=4,"4 Emmental 500g",IF('Tableau (3)'!LI15=5,"5 Emmental 500g",IF('Tableau (3)'!LI15=6,"6 Emmental 500g",IF('Tableau (3)'!LI15=7,"7 Emmental 500g",IF('Tableau (3)'!LI15=8,"8 Emmental 500g",IF('Tableau (3)'!LI15=9,"9 Emmental 500g",IF('Tableau (3)'!LI15=10,"10 Emmental 500g",IF('Tableau (3)'!LI15&gt;10,"!!!!!!!!!!!!!!","")))))))))))</f>
        <v/>
      </c>
      <c r="LF17" s="14" t="str">
        <f>IF('Tableau (3)'!LI36=1,"1 Tomme Corse 250g",IF('Tableau (3)'!LI36=2,"2 Tomme Corse 250g",IF('Tableau (3)'!LI36=3,"3 Tomme Corse 250g",IF('Tableau (3)'!LI36=4,"4 Tomme Corse 250g",IF('Tableau (3)'!LI36=5,"5 Tomme Corse 250g",IF('Tableau (3)'!LI36=6,"6 Tomme Corse 250g",IF('Tableau (3)'!LI36=7,"7 Tomme Corse 250g",IF('Tableau (3)'!LI36=8,"8 Tomme Corse 250g",IF('Tableau (3)'!LI36=9,"9 Tomme Corse 250g",IF('Tableau (3)'!LI36=10,"10 Tomme Corse 250g",IF('Tableau (3)'!LI36&gt;10,"!!!!!!!!!!!!!!","")))))))))))</f>
        <v/>
      </c>
      <c r="LG17" s="13" t="str">
        <f>IF('Tableau (3)'!LK15=1,"1 Emmental 500g",IF('Tableau (3)'!LK15=2,"2 Emmental 500g",IF('Tableau (3)'!LK15=3,"3 Emmental 500g",IF('Tableau (3)'!LK15=4,"4 Emmental 500g",IF('Tableau (3)'!LK15=5,"5 Emmental 500g",IF('Tableau (3)'!LK15=6,"6 Emmental 500g",IF('Tableau (3)'!LK15=7,"7 Emmental 500g",IF('Tableau (3)'!LK15=8,"8 Emmental 500g",IF('Tableau (3)'!LK15=9,"9 Emmental 500g",IF('Tableau (3)'!LK15=10,"10 Emmental 500g",IF('Tableau (3)'!LK15&gt;10,"!!!!!!!!!!!!!!","")))))))))))</f>
        <v/>
      </c>
      <c r="LH17" s="14" t="str">
        <f>IF('Tableau (3)'!LK36=1,"1 Tomme Corse 250g",IF('Tableau (3)'!LK36=2,"2 Tomme Corse 250g",IF('Tableau (3)'!LK36=3,"3 Tomme Corse 250g",IF('Tableau (3)'!LK36=4,"4 Tomme Corse 250g",IF('Tableau (3)'!LK36=5,"5 Tomme Corse 250g",IF('Tableau (3)'!LK36=6,"6 Tomme Corse 250g",IF('Tableau (3)'!LK36=7,"7 Tomme Corse 250g",IF('Tableau (3)'!LK36=8,"8 Tomme Corse 250g",IF('Tableau (3)'!LK36=9,"9 Tomme Corse 250g",IF('Tableau (3)'!LK36=10,"10 Tomme Corse 250g",IF('Tableau (3)'!LK36&gt;10,"!!!!!!!!!!!!!!","")))))))))))</f>
        <v/>
      </c>
      <c r="LI17" s="13" t="str">
        <f>IF('Tableau (3)'!LM15=1,"1 Emmental 500g",IF('Tableau (3)'!LM15=2,"2 Emmental 500g",IF('Tableau (3)'!LM15=3,"3 Emmental 500g",IF('Tableau (3)'!LM15=4,"4 Emmental 500g",IF('Tableau (3)'!LM15=5,"5 Emmental 500g",IF('Tableau (3)'!LM15=6,"6 Emmental 500g",IF('Tableau (3)'!LM15=7,"7 Emmental 500g",IF('Tableau (3)'!LM15=8,"8 Emmental 500g",IF('Tableau (3)'!LM15=9,"9 Emmental 500g",IF('Tableau (3)'!LM15=10,"10 Emmental 500g",IF('Tableau (3)'!LM15&gt;10,"!!!!!!!!!!!!!!","")))))))))))</f>
        <v/>
      </c>
      <c r="LJ17" s="14" t="str">
        <f>IF('Tableau (3)'!LM36=1,"1 Tomme Corse 250g",IF('Tableau (3)'!LM36=2,"2 Tomme Corse 250g",IF('Tableau (3)'!LM36=3,"3 Tomme Corse 250g",IF('Tableau (3)'!LM36=4,"4 Tomme Corse 250g",IF('Tableau (3)'!LM36=5,"5 Tomme Corse 250g",IF('Tableau (3)'!LM36=6,"6 Tomme Corse 250g",IF('Tableau (3)'!LM36=7,"7 Tomme Corse 250g",IF('Tableau (3)'!LM36=8,"8 Tomme Corse 250g",IF('Tableau (3)'!LM36=9,"9 Tomme Corse 250g",IF('Tableau (3)'!LM36=10,"10 Tomme Corse 250g",IF('Tableau (3)'!LM36&gt;10,"!!!!!!!!!!!!!!","")))))))))))</f>
        <v/>
      </c>
      <c r="LK17" s="13" t="str">
        <f>IF('Tableau (3)'!LO15=1,"1 Emmental 500g",IF('Tableau (3)'!LO15=2,"2 Emmental 500g",IF('Tableau (3)'!LO15=3,"3 Emmental 500g",IF('Tableau (3)'!LO15=4,"4 Emmental 500g",IF('Tableau (3)'!LO15=5,"5 Emmental 500g",IF('Tableau (3)'!LO15=6,"6 Emmental 500g",IF('Tableau (3)'!LO15=7,"7 Emmental 500g",IF('Tableau (3)'!LO15=8,"8 Emmental 500g",IF('Tableau (3)'!LO15=9,"9 Emmental 500g",IF('Tableau (3)'!LO15=10,"10 Emmental 500g",IF('Tableau (3)'!LO15&gt;10,"!!!!!!!!!!!!!!","")))))))))))</f>
        <v/>
      </c>
      <c r="LL17" s="14" t="str">
        <f>IF('Tableau (3)'!LO36=1,"1 Tomme Corse 250g",IF('Tableau (3)'!LO36=2,"2 Tomme Corse 250g",IF('Tableau (3)'!LO36=3,"3 Tomme Corse 250g",IF('Tableau (3)'!LO36=4,"4 Tomme Corse 250g",IF('Tableau (3)'!LO36=5,"5 Tomme Corse 250g",IF('Tableau (3)'!LO36=6,"6 Tomme Corse 250g",IF('Tableau (3)'!LO36=7,"7 Tomme Corse 250g",IF('Tableau (3)'!LO36=8,"8 Tomme Corse 250g",IF('Tableau (3)'!LO36=9,"9 Tomme Corse 250g",IF('Tableau (3)'!LO36=10,"10 Tomme Corse 250g",IF('Tableau (3)'!LO36&gt;10,"!!!!!!!!!!!!!!","")))))))))))</f>
        <v/>
      </c>
      <c r="LM17" s="13" t="str">
        <f>IF('Tableau (3)'!LQ15=1,"1 Emmental 500g",IF('Tableau (3)'!LQ15=2,"2 Emmental 500g",IF('Tableau (3)'!LQ15=3,"3 Emmental 500g",IF('Tableau (3)'!LQ15=4,"4 Emmental 500g",IF('Tableau (3)'!LQ15=5,"5 Emmental 500g",IF('Tableau (3)'!LQ15=6,"6 Emmental 500g",IF('Tableau (3)'!LQ15=7,"7 Emmental 500g",IF('Tableau (3)'!LQ15=8,"8 Emmental 500g",IF('Tableau (3)'!LQ15=9,"9 Emmental 500g",IF('Tableau (3)'!LQ15=10,"10 Emmental 500g",IF('Tableau (3)'!LQ15&gt;10,"!!!!!!!!!!!!!!","")))))))))))</f>
        <v/>
      </c>
      <c r="LN17" s="14" t="str">
        <f>IF('Tableau (3)'!LQ36=1,"1 Tomme Corse 250g",IF('Tableau (3)'!LQ36=2,"2 Tomme Corse 250g",IF('Tableau (3)'!LQ36=3,"3 Tomme Corse 250g",IF('Tableau (3)'!LQ36=4,"4 Tomme Corse 250g",IF('Tableau (3)'!LQ36=5,"5 Tomme Corse 250g",IF('Tableau (3)'!LQ36=6,"6 Tomme Corse 250g",IF('Tableau (3)'!LQ36=7,"7 Tomme Corse 250g",IF('Tableau (3)'!LQ36=8,"8 Tomme Corse 250g",IF('Tableau (3)'!LQ36=9,"9 Tomme Corse 250g",IF('Tableau (3)'!LQ36=10,"10 Tomme Corse 250g",IF('Tableau (3)'!LQ36&gt;10,"!!!!!!!!!!!!!!","")))))))))))</f>
        <v/>
      </c>
      <c r="LO17" s="13" t="str">
        <f>IF('Tableau (3)'!LS15=1,"1 Emmental 500g",IF('Tableau (3)'!LS15=2,"2 Emmental 500g",IF('Tableau (3)'!LS15=3,"3 Emmental 500g",IF('Tableau (3)'!LS15=4,"4 Emmental 500g",IF('Tableau (3)'!LS15=5,"5 Emmental 500g",IF('Tableau (3)'!LS15=6,"6 Emmental 500g",IF('Tableau (3)'!LS15=7,"7 Emmental 500g",IF('Tableau (3)'!LS15=8,"8 Emmental 500g",IF('Tableau (3)'!LS15=9,"9 Emmental 500g",IF('Tableau (3)'!LS15=10,"10 Emmental 500g",IF('Tableau (3)'!LS15&gt;10,"!!!!!!!!!!!!!!","")))))))))))</f>
        <v/>
      </c>
      <c r="LP17" s="14" t="str">
        <f>IF('Tableau (3)'!LS36=1,"1 Tomme Corse 250g",IF('Tableau (3)'!LS36=2,"2 Tomme Corse 250g",IF('Tableau (3)'!LS36=3,"3 Tomme Corse 250g",IF('Tableau (3)'!LS36=4,"4 Tomme Corse 250g",IF('Tableau (3)'!LS36=5,"5 Tomme Corse 250g",IF('Tableau (3)'!LS36=6,"6 Tomme Corse 250g",IF('Tableau (3)'!LS36=7,"7 Tomme Corse 250g",IF('Tableau (3)'!LS36=8,"8 Tomme Corse 250g",IF('Tableau (3)'!LS36=9,"9 Tomme Corse 250g",IF('Tableau (3)'!LS36=10,"10 Tomme Corse 250g",IF('Tableau (3)'!LS36&gt;10,"!!!!!!!!!!!!!!","")))))))))))</f>
        <v/>
      </c>
      <c r="LQ17" s="13" t="str">
        <f>IF('Tableau (3)'!LU15=1,"1 Emmental 500g",IF('Tableau (3)'!LU15=2,"2 Emmental 500g",IF('Tableau (3)'!LU15=3,"3 Emmental 500g",IF('Tableau (3)'!LU15=4,"4 Emmental 500g",IF('Tableau (3)'!LU15=5,"5 Emmental 500g",IF('Tableau (3)'!LU15=6,"6 Emmental 500g",IF('Tableau (3)'!LU15=7,"7 Emmental 500g",IF('Tableau (3)'!LU15=8,"8 Emmental 500g",IF('Tableau (3)'!LU15=9,"9 Emmental 500g",IF('Tableau (3)'!LU15=10,"10 Emmental 500g",IF('Tableau (3)'!LU15&gt;10,"!!!!!!!!!!!!!!","")))))))))))</f>
        <v/>
      </c>
      <c r="LR17" s="14" t="str">
        <f>IF('Tableau (3)'!LU36=1,"1 Tomme Corse 250g",IF('Tableau (3)'!LU36=2,"2 Tomme Corse 250g",IF('Tableau (3)'!LU36=3,"3 Tomme Corse 250g",IF('Tableau (3)'!LU36=4,"4 Tomme Corse 250g",IF('Tableau (3)'!LU36=5,"5 Tomme Corse 250g",IF('Tableau (3)'!LU36=6,"6 Tomme Corse 250g",IF('Tableau (3)'!LU36=7,"7 Tomme Corse 250g",IF('Tableau (3)'!LU36=8,"8 Tomme Corse 250g",IF('Tableau (3)'!LU36=9,"9 Tomme Corse 250g",IF('Tableau (3)'!LU36=10,"10 Tomme Corse 250g",IF('Tableau (3)'!LU36&gt;10,"!!!!!!!!!!!!!!","")))))))))))</f>
        <v/>
      </c>
      <c r="LS17" s="13" t="str">
        <f>IF('Tableau (3)'!LW15=1,"1 Emmental 500g",IF('Tableau (3)'!LW15=2,"2 Emmental 500g",IF('Tableau (3)'!LW15=3,"3 Emmental 500g",IF('Tableau (3)'!LW15=4,"4 Emmental 500g",IF('Tableau (3)'!LW15=5,"5 Emmental 500g",IF('Tableau (3)'!LW15=6,"6 Emmental 500g",IF('Tableau (3)'!LW15=7,"7 Emmental 500g",IF('Tableau (3)'!LW15=8,"8 Emmental 500g",IF('Tableau (3)'!LW15=9,"9 Emmental 500g",IF('Tableau (3)'!LW15=10,"10 Emmental 500g",IF('Tableau (3)'!LW15&gt;10,"!!!!!!!!!!!!!!","")))))))))))</f>
        <v/>
      </c>
      <c r="LT17" s="14" t="str">
        <f>IF('Tableau (3)'!LW36=1,"1 Tomme Corse 250g",IF('Tableau (3)'!LW36=2,"2 Tomme Corse 250g",IF('Tableau (3)'!LW36=3,"3 Tomme Corse 250g",IF('Tableau (3)'!LW36=4,"4 Tomme Corse 250g",IF('Tableau (3)'!LW36=5,"5 Tomme Corse 250g",IF('Tableau (3)'!LW36=6,"6 Tomme Corse 250g",IF('Tableau (3)'!LW36=7,"7 Tomme Corse 250g",IF('Tableau (3)'!LW36=8,"8 Tomme Corse 250g",IF('Tableau (3)'!LW36=9,"9 Tomme Corse 250g",IF('Tableau (3)'!LW36=10,"10 Tomme Corse 250g",IF('Tableau (3)'!LW36&gt;10,"!!!!!!!!!!!!!!","")))))))))))</f>
        <v/>
      </c>
      <c r="LU17" s="13" t="str">
        <f>IF('Tableau (3)'!LY15=1,"1 Emmental 500g",IF('Tableau (3)'!LY15=2,"2 Emmental 500g",IF('Tableau (3)'!LY15=3,"3 Emmental 500g",IF('Tableau (3)'!LY15=4,"4 Emmental 500g",IF('Tableau (3)'!LY15=5,"5 Emmental 500g",IF('Tableau (3)'!LY15=6,"6 Emmental 500g",IF('Tableau (3)'!LY15=7,"7 Emmental 500g",IF('Tableau (3)'!LY15=8,"8 Emmental 500g",IF('Tableau (3)'!LY15=9,"9 Emmental 500g",IF('Tableau (3)'!LY15=10,"10 Emmental 500g",IF('Tableau (3)'!LY15&gt;10,"!!!!!!!!!!!!!!","")))))))))))</f>
        <v/>
      </c>
      <c r="LV17" s="14" t="str">
        <f>IF('Tableau (3)'!LY36=1,"1 Tomme Corse 250g",IF('Tableau (3)'!LY36=2,"2 Tomme Corse 250g",IF('Tableau (3)'!LY36=3,"3 Tomme Corse 250g",IF('Tableau (3)'!LY36=4,"4 Tomme Corse 250g",IF('Tableau (3)'!LY36=5,"5 Tomme Corse 250g",IF('Tableau (3)'!LY36=6,"6 Tomme Corse 250g",IF('Tableau (3)'!LY36=7,"7 Tomme Corse 250g",IF('Tableau (3)'!LY36=8,"8 Tomme Corse 250g",IF('Tableau (3)'!LY36=9,"9 Tomme Corse 250g",IF('Tableau (3)'!LY36=10,"10 Tomme Corse 250g",IF('Tableau (3)'!LY36&gt;10,"!!!!!!!!!!!!!!","")))))))))))</f>
        <v/>
      </c>
      <c r="LW17" s="13" t="str">
        <f>IF('Tableau (3)'!MA15=1,"1 Emmental 500g",IF('Tableau (3)'!MA15=2,"2 Emmental 500g",IF('Tableau (3)'!MA15=3,"3 Emmental 500g",IF('Tableau (3)'!MA15=4,"4 Emmental 500g",IF('Tableau (3)'!MA15=5,"5 Emmental 500g",IF('Tableau (3)'!MA15=6,"6 Emmental 500g",IF('Tableau (3)'!MA15=7,"7 Emmental 500g",IF('Tableau (3)'!MA15=8,"8 Emmental 500g",IF('Tableau (3)'!MA15=9,"9 Emmental 500g",IF('Tableau (3)'!MA15=10,"10 Emmental 500g",IF('Tableau (3)'!MA15&gt;10,"!!!!!!!!!!!!!!","")))))))))))</f>
        <v/>
      </c>
      <c r="LX17" s="14" t="str">
        <f>IF('Tableau (3)'!MA36=1,"1 Tomme Corse 250g",IF('Tableau (3)'!MA36=2,"2 Tomme Corse 250g",IF('Tableau (3)'!MA36=3,"3 Tomme Corse 250g",IF('Tableau (3)'!MA36=4,"4 Tomme Corse 250g",IF('Tableau (3)'!MA36=5,"5 Tomme Corse 250g",IF('Tableau (3)'!MA36=6,"6 Tomme Corse 250g",IF('Tableau (3)'!MA36=7,"7 Tomme Corse 250g",IF('Tableau (3)'!MA36=8,"8 Tomme Corse 250g",IF('Tableau (3)'!MA36=9,"9 Tomme Corse 250g",IF('Tableau (3)'!MA36=10,"10 Tomme Corse 250g",IF('Tableau (3)'!MA36&gt;10,"!!!!!!!!!!!!!!","")))))))))))</f>
        <v/>
      </c>
      <c r="LY17" s="13" t="str">
        <f>IF('Tableau (3)'!MC15=1,"1 Emmental 500g",IF('Tableau (3)'!MC15=2,"2 Emmental 500g",IF('Tableau (3)'!MC15=3,"3 Emmental 500g",IF('Tableau (3)'!MC15=4,"4 Emmental 500g",IF('Tableau (3)'!MC15=5,"5 Emmental 500g",IF('Tableau (3)'!MC15=6,"6 Emmental 500g",IF('Tableau (3)'!MC15=7,"7 Emmental 500g",IF('Tableau (3)'!MC15=8,"8 Emmental 500g",IF('Tableau (3)'!MC15=9,"9 Emmental 500g",IF('Tableau (3)'!MC15=10,"10 Emmental 500g",IF('Tableau (3)'!MC15&gt;10,"!!!!!!!!!!!!!!","")))))))))))</f>
        <v/>
      </c>
      <c r="LZ17" s="14" t="str">
        <f>IF('Tableau (3)'!MC36=1,"1 Tomme Corse 250g",IF('Tableau (3)'!MC36=2,"2 Tomme Corse 250g",IF('Tableau (3)'!MC36=3,"3 Tomme Corse 250g",IF('Tableau (3)'!MC36=4,"4 Tomme Corse 250g",IF('Tableau (3)'!MC36=5,"5 Tomme Corse 250g",IF('Tableau (3)'!MC36=6,"6 Tomme Corse 250g",IF('Tableau (3)'!MC36=7,"7 Tomme Corse 250g",IF('Tableau (3)'!MC36=8,"8 Tomme Corse 250g",IF('Tableau (3)'!MC36=9,"9 Tomme Corse 250g",IF('Tableau (3)'!MC36=10,"10 Tomme Corse 250g",IF('Tableau (3)'!MC36&gt;10,"!!!!!!!!!!!!!!","")))))))))))</f>
        <v/>
      </c>
      <c r="MA17" s="13" t="str">
        <f>IF('Tableau (3)'!ME15=1,"1 Emmental 500g",IF('Tableau (3)'!ME15=2,"2 Emmental 500g",IF('Tableau (3)'!ME15=3,"3 Emmental 500g",IF('Tableau (3)'!ME15=4,"4 Emmental 500g",IF('Tableau (3)'!ME15=5,"5 Emmental 500g",IF('Tableau (3)'!ME15=6,"6 Emmental 500g",IF('Tableau (3)'!ME15=7,"7 Emmental 500g",IF('Tableau (3)'!ME15=8,"8 Emmental 500g",IF('Tableau (3)'!ME15=9,"9 Emmental 500g",IF('Tableau (3)'!ME15=10,"10 Emmental 500g",IF('Tableau (3)'!ME15&gt;10,"!!!!!!!!!!!!!!","")))))))))))</f>
        <v/>
      </c>
      <c r="MB17" s="14" t="str">
        <f>IF('Tableau (3)'!ME36=1,"1 Tomme Corse 250g",IF('Tableau (3)'!ME36=2,"2 Tomme Corse 250g",IF('Tableau (3)'!ME36=3,"3 Tomme Corse 250g",IF('Tableau (3)'!ME36=4,"4 Tomme Corse 250g",IF('Tableau (3)'!ME36=5,"5 Tomme Corse 250g",IF('Tableau (3)'!ME36=6,"6 Tomme Corse 250g",IF('Tableau (3)'!ME36=7,"7 Tomme Corse 250g",IF('Tableau (3)'!ME36=8,"8 Tomme Corse 250g",IF('Tableau (3)'!ME36=9,"9 Tomme Corse 250g",IF('Tableau (3)'!ME36=10,"10 Tomme Corse 250g",IF('Tableau (3)'!ME36&gt;10,"!!!!!!!!!!!!!!","")))))))))))</f>
        <v/>
      </c>
      <c r="MC17" s="13" t="str">
        <f>IF('Tableau (3)'!MG15=1,"1 Emmental 500g",IF('Tableau (3)'!MG15=2,"2 Emmental 500g",IF('Tableau (3)'!MG15=3,"3 Emmental 500g",IF('Tableau (3)'!MG15=4,"4 Emmental 500g",IF('Tableau (3)'!MG15=5,"5 Emmental 500g",IF('Tableau (3)'!MG15=6,"6 Emmental 500g",IF('Tableau (3)'!MG15=7,"7 Emmental 500g",IF('Tableau (3)'!MG15=8,"8 Emmental 500g",IF('Tableau (3)'!MG15=9,"9 Emmental 500g",IF('Tableau (3)'!MG15=10,"10 Emmental 500g",IF('Tableau (3)'!MG15&gt;10,"!!!!!!!!!!!!!!","")))))))))))</f>
        <v/>
      </c>
      <c r="MD17" s="14" t="str">
        <f>IF('Tableau (3)'!MG36=1,"1 Tomme Corse 250g",IF('Tableau (3)'!MG36=2,"2 Tomme Corse 250g",IF('Tableau (3)'!MG36=3,"3 Tomme Corse 250g",IF('Tableau (3)'!MG36=4,"4 Tomme Corse 250g",IF('Tableau (3)'!MG36=5,"5 Tomme Corse 250g",IF('Tableau (3)'!MG36=6,"6 Tomme Corse 250g",IF('Tableau (3)'!MG36=7,"7 Tomme Corse 250g",IF('Tableau (3)'!MG36=8,"8 Tomme Corse 250g",IF('Tableau (3)'!MG36=9,"9 Tomme Corse 250g",IF('Tableau (3)'!MG36=10,"10 Tomme Corse 250g",IF('Tableau (3)'!MG36&gt;10,"!!!!!!!!!!!!!!","")))))))))))</f>
        <v/>
      </c>
      <c r="ME17" s="13" t="str">
        <f>IF('Tableau (3)'!MI15=1,"1 Emmental 500g",IF('Tableau (3)'!MI15=2,"2 Emmental 500g",IF('Tableau (3)'!MI15=3,"3 Emmental 500g",IF('Tableau (3)'!MI15=4,"4 Emmental 500g",IF('Tableau (3)'!MI15=5,"5 Emmental 500g",IF('Tableau (3)'!MI15=6,"6 Emmental 500g",IF('Tableau (3)'!MI15=7,"7 Emmental 500g",IF('Tableau (3)'!MI15=8,"8 Emmental 500g",IF('Tableau (3)'!MI15=9,"9 Emmental 500g",IF('Tableau (3)'!MI15=10,"10 Emmental 500g",IF('Tableau (3)'!MI15&gt;10,"!!!!!!!!!!!!!!","")))))))))))</f>
        <v/>
      </c>
      <c r="MF17" s="14" t="str">
        <f>IF('Tableau (3)'!MI36=1,"1 Tomme Corse 250g",IF('Tableau (3)'!MI36=2,"2 Tomme Corse 250g",IF('Tableau (3)'!MI36=3,"3 Tomme Corse 250g",IF('Tableau (3)'!MI36=4,"4 Tomme Corse 250g",IF('Tableau (3)'!MI36=5,"5 Tomme Corse 250g",IF('Tableau (3)'!MI36=6,"6 Tomme Corse 250g",IF('Tableau (3)'!MI36=7,"7 Tomme Corse 250g",IF('Tableau (3)'!MI36=8,"8 Tomme Corse 250g",IF('Tableau (3)'!MI36=9,"9 Tomme Corse 250g",IF('Tableau (3)'!MI36=10,"10 Tomme Corse 250g",IF('Tableau (3)'!MI36&gt;10,"!!!!!!!!!!!!!!","")))))))))))</f>
        <v/>
      </c>
      <c r="MG17" s="13" t="str">
        <f>IF('Tableau (3)'!MK15=1,"1 Emmental 500g",IF('Tableau (3)'!MK15=2,"2 Emmental 500g",IF('Tableau (3)'!MK15=3,"3 Emmental 500g",IF('Tableau (3)'!MK15=4,"4 Emmental 500g",IF('Tableau (3)'!MK15=5,"5 Emmental 500g",IF('Tableau (3)'!MK15=6,"6 Emmental 500g",IF('Tableau (3)'!MK15=7,"7 Emmental 500g",IF('Tableau (3)'!MK15=8,"8 Emmental 500g",IF('Tableau (3)'!MK15=9,"9 Emmental 500g",IF('Tableau (3)'!MK15=10,"10 Emmental 500g",IF('Tableau (3)'!MK15&gt;10,"!!!!!!!!!!!!!!","")))))))))))</f>
        <v/>
      </c>
      <c r="MH17" s="14" t="str">
        <f>IF('Tableau (3)'!MK36=1,"1 Tomme Corse 250g",IF('Tableau (3)'!MK36=2,"2 Tomme Corse 250g",IF('Tableau (3)'!MK36=3,"3 Tomme Corse 250g",IF('Tableau (3)'!MK36=4,"4 Tomme Corse 250g",IF('Tableau (3)'!MK36=5,"5 Tomme Corse 250g",IF('Tableau (3)'!MK36=6,"6 Tomme Corse 250g",IF('Tableau (3)'!MK36=7,"7 Tomme Corse 250g",IF('Tableau (3)'!MK36=8,"8 Tomme Corse 250g",IF('Tableau (3)'!MK36=9,"9 Tomme Corse 250g",IF('Tableau (3)'!MK36=10,"10 Tomme Corse 250g",IF('Tableau (3)'!MK36&gt;10,"!!!!!!!!!!!!!!","")))))))))))</f>
        <v/>
      </c>
      <c r="MI17" s="13" t="str">
        <f>IF('Tableau (3)'!MM15=1,"1 Emmental 500g",IF('Tableau (3)'!MM15=2,"2 Emmental 500g",IF('Tableau (3)'!MM15=3,"3 Emmental 500g",IF('Tableau (3)'!MM15=4,"4 Emmental 500g",IF('Tableau (3)'!MM15=5,"5 Emmental 500g",IF('Tableau (3)'!MM15=6,"6 Emmental 500g",IF('Tableau (3)'!MM15=7,"7 Emmental 500g",IF('Tableau (3)'!MM15=8,"8 Emmental 500g",IF('Tableau (3)'!MM15=9,"9 Emmental 500g",IF('Tableau (3)'!MM15=10,"10 Emmental 500g",IF('Tableau (3)'!MM15&gt;10,"!!!!!!!!!!!!!!","")))))))))))</f>
        <v/>
      </c>
      <c r="MJ17" s="14" t="str">
        <f>IF('Tableau (3)'!MM36=1,"1 Tomme Corse 250g",IF('Tableau (3)'!MM36=2,"2 Tomme Corse 250g",IF('Tableau (3)'!MM36=3,"3 Tomme Corse 250g",IF('Tableau (3)'!MM36=4,"4 Tomme Corse 250g",IF('Tableau (3)'!MM36=5,"5 Tomme Corse 250g",IF('Tableau (3)'!MM36=6,"6 Tomme Corse 250g",IF('Tableau (3)'!MM36=7,"7 Tomme Corse 250g",IF('Tableau (3)'!MM36=8,"8 Tomme Corse 250g",IF('Tableau (3)'!MM36=9,"9 Tomme Corse 250g",IF('Tableau (3)'!MM36=10,"10 Tomme Corse 250g",IF('Tableau (3)'!MM36&gt;10,"!!!!!!!!!!!!!!","")))))))))))</f>
        <v/>
      </c>
      <c r="MK17" s="13" t="str">
        <f>IF('Tableau (3)'!MO15=1,"1 Emmental 500g",IF('Tableau (3)'!MO15=2,"2 Emmental 500g",IF('Tableau (3)'!MO15=3,"3 Emmental 500g",IF('Tableau (3)'!MO15=4,"4 Emmental 500g",IF('Tableau (3)'!MO15=5,"5 Emmental 500g",IF('Tableau (3)'!MO15=6,"6 Emmental 500g",IF('Tableau (3)'!MO15=7,"7 Emmental 500g",IF('Tableau (3)'!MO15=8,"8 Emmental 500g",IF('Tableau (3)'!MO15=9,"9 Emmental 500g",IF('Tableau (3)'!MO15=10,"10 Emmental 500g",IF('Tableau (3)'!MO15&gt;10,"!!!!!!!!!!!!!!","")))))))))))</f>
        <v/>
      </c>
      <c r="ML17" s="14" t="str">
        <f>IF('Tableau (3)'!MO36=1,"1 Tomme Corse 250g",IF('Tableau (3)'!MO36=2,"2 Tomme Corse 250g",IF('Tableau (3)'!MO36=3,"3 Tomme Corse 250g",IF('Tableau (3)'!MO36=4,"4 Tomme Corse 250g",IF('Tableau (3)'!MO36=5,"5 Tomme Corse 250g",IF('Tableau (3)'!MO36=6,"6 Tomme Corse 250g",IF('Tableau (3)'!MO36=7,"7 Tomme Corse 250g",IF('Tableau (3)'!MO36=8,"8 Tomme Corse 250g",IF('Tableau (3)'!MO36=9,"9 Tomme Corse 250g",IF('Tableau (3)'!MO36=10,"10 Tomme Corse 250g",IF('Tableau (3)'!MO36&gt;10,"!!!!!!!!!!!!!!","")))))))))))</f>
        <v/>
      </c>
      <c r="MM17" s="13" t="str">
        <f>IF('Tableau (3)'!MQ15=1,"1 Emmental 500g",IF('Tableau (3)'!MQ15=2,"2 Emmental 500g",IF('Tableau (3)'!MQ15=3,"3 Emmental 500g",IF('Tableau (3)'!MQ15=4,"4 Emmental 500g",IF('Tableau (3)'!MQ15=5,"5 Emmental 500g",IF('Tableau (3)'!MQ15=6,"6 Emmental 500g",IF('Tableau (3)'!MQ15=7,"7 Emmental 500g",IF('Tableau (3)'!MQ15=8,"8 Emmental 500g",IF('Tableau (3)'!MQ15=9,"9 Emmental 500g",IF('Tableau (3)'!MQ15=10,"10 Emmental 500g",IF('Tableau (3)'!MQ15&gt;10,"!!!!!!!!!!!!!!","")))))))))))</f>
        <v/>
      </c>
      <c r="MN17" s="14" t="str">
        <f>IF('Tableau (3)'!MQ36=1,"1 Tomme Corse 250g",IF('Tableau (3)'!MQ36=2,"2 Tomme Corse 250g",IF('Tableau (3)'!MQ36=3,"3 Tomme Corse 250g",IF('Tableau (3)'!MQ36=4,"4 Tomme Corse 250g",IF('Tableau (3)'!MQ36=5,"5 Tomme Corse 250g",IF('Tableau (3)'!MQ36=6,"6 Tomme Corse 250g",IF('Tableau (3)'!MQ36=7,"7 Tomme Corse 250g",IF('Tableau (3)'!MQ36=8,"8 Tomme Corse 250g",IF('Tableau (3)'!MQ36=9,"9 Tomme Corse 250g",IF('Tableau (3)'!MQ36=10,"10 Tomme Corse 250g",IF('Tableau (3)'!MQ36&gt;10,"!!!!!!!!!!!!!!","")))))))))))</f>
        <v/>
      </c>
      <c r="MO17" s="13" t="str">
        <f>IF('Tableau (3)'!MS15=1,"1 Emmental 500g",IF('Tableau (3)'!MS15=2,"2 Emmental 500g",IF('Tableau (3)'!MS15=3,"3 Emmental 500g",IF('Tableau (3)'!MS15=4,"4 Emmental 500g",IF('Tableau (3)'!MS15=5,"5 Emmental 500g",IF('Tableau (3)'!MS15=6,"6 Emmental 500g",IF('Tableau (3)'!MS15=7,"7 Emmental 500g",IF('Tableau (3)'!MS15=8,"8 Emmental 500g",IF('Tableau (3)'!MS15=9,"9 Emmental 500g",IF('Tableau (3)'!MS15=10,"10 Emmental 500g",IF('Tableau (3)'!MS15&gt;10,"!!!!!!!!!!!!!!","")))))))))))</f>
        <v/>
      </c>
      <c r="MP17" s="14" t="str">
        <f>IF('Tableau (3)'!MS36=1,"1 Tomme Corse 250g",IF('Tableau (3)'!MS36=2,"2 Tomme Corse 250g",IF('Tableau (3)'!MS36=3,"3 Tomme Corse 250g",IF('Tableau (3)'!MS36=4,"4 Tomme Corse 250g",IF('Tableau (3)'!MS36=5,"5 Tomme Corse 250g",IF('Tableau (3)'!MS36=6,"6 Tomme Corse 250g",IF('Tableau (3)'!MS36=7,"7 Tomme Corse 250g",IF('Tableau (3)'!MS36=8,"8 Tomme Corse 250g",IF('Tableau (3)'!MS36=9,"9 Tomme Corse 250g",IF('Tableau (3)'!MS36=10,"10 Tomme Corse 250g",IF('Tableau (3)'!MS36&gt;10,"!!!!!!!!!!!!!!","")))))))))))</f>
        <v/>
      </c>
      <c r="MQ17" s="13" t="str">
        <f>IF('Tableau (3)'!MU15=1,"1 Emmental 500g",IF('Tableau (3)'!MU15=2,"2 Emmental 500g",IF('Tableau (3)'!MU15=3,"3 Emmental 500g",IF('Tableau (3)'!MU15=4,"4 Emmental 500g",IF('Tableau (3)'!MU15=5,"5 Emmental 500g",IF('Tableau (3)'!MU15=6,"6 Emmental 500g",IF('Tableau (3)'!MU15=7,"7 Emmental 500g",IF('Tableau (3)'!MU15=8,"8 Emmental 500g",IF('Tableau (3)'!MU15=9,"9 Emmental 500g",IF('Tableau (3)'!MU15=10,"10 Emmental 500g",IF('Tableau (3)'!MU15&gt;10,"!!!!!!!!!!!!!!","")))))))))))</f>
        <v/>
      </c>
      <c r="MR17" s="14" t="str">
        <f>IF('Tableau (3)'!MU36=1,"1 Tomme Corse 250g",IF('Tableau (3)'!MU36=2,"2 Tomme Corse 250g",IF('Tableau (3)'!MU36=3,"3 Tomme Corse 250g",IF('Tableau (3)'!MU36=4,"4 Tomme Corse 250g",IF('Tableau (3)'!MU36=5,"5 Tomme Corse 250g",IF('Tableau (3)'!MU36=6,"6 Tomme Corse 250g",IF('Tableau (3)'!MU36=7,"7 Tomme Corse 250g",IF('Tableau (3)'!MU36=8,"8 Tomme Corse 250g",IF('Tableau (3)'!MU36=9,"9 Tomme Corse 250g",IF('Tableau (3)'!MU36=10,"10 Tomme Corse 250g",IF('Tableau (3)'!MU36&gt;10,"!!!!!!!!!!!!!!","")))))))))))</f>
        <v/>
      </c>
      <c r="MS17" s="13" t="str">
        <f>IF('Tableau (3)'!MW15=1,"1 Emmental 500g",IF('Tableau (3)'!MW15=2,"2 Emmental 500g",IF('Tableau (3)'!MW15=3,"3 Emmental 500g",IF('Tableau (3)'!MW15=4,"4 Emmental 500g",IF('Tableau (3)'!MW15=5,"5 Emmental 500g",IF('Tableau (3)'!MW15=6,"6 Emmental 500g",IF('Tableau (3)'!MW15=7,"7 Emmental 500g",IF('Tableau (3)'!MW15=8,"8 Emmental 500g",IF('Tableau (3)'!MW15=9,"9 Emmental 500g",IF('Tableau (3)'!MW15=10,"10 Emmental 500g",IF('Tableau (3)'!MW15&gt;10,"!!!!!!!!!!!!!!","")))))))))))</f>
        <v/>
      </c>
      <c r="MT17" s="14" t="str">
        <f>IF('Tableau (3)'!MW36=1,"1 Tomme Corse 250g",IF('Tableau (3)'!MW36=2,"2 Tomme Corse 250g",IF('Tableau (3)'!MW36=3,"3 Tomme Corse 250g",IF('Tableau (3)'!MW36=4,"4 Tomme Corse 250g",IF('Tableau (3)'!MW36=5,"5 Tomme Corse 250g",IF('Tableau (3)'!MW36=6,"6 Tomme Corse 250g",IF('Tableau (3)'!MW36=7,"7 Tomme Corse 250g",IF('Tableau (3)'!MW36=8,"8 Tomme Corse 250g",IF('Tableau (3)'!MW36=9,"9 Tomme Corse 250g",IF('Tableau (3)'!MW36=10,"10 Tomme Corse 250g",IF('Tableau (3)'!MW36&gt;10,"!!!!!!!!!!!!!!","")))))))))))</f>
        <v/>
      </c>
      <c r="MU17" s="13" t="str">
        <f>IF('Tableau (3)'!MY15=1,"1 Emmental 500g",IF('Tableau (3)'!MY15=2,"2 Emmental 500g",IF('Tableau (3)'!MY15=3,"3 Emmental 500g",IF('Tableau (3)'!MY15=4,"4 Emmental 500g",IF('Tableau (3)'!MY15=5,"5 Emmental 500g",IF('Tableau (3)'!MY15=6,"6 Emmental 500g",IF('Tableau (3)'!MY15=7,"7 Emmental 500g",IF('Tableau (3)'!MY15=8,"8 Emmental 500g",IF('Tableau (3)'!MY15=9,"9 Emmental 500g",IF('Tableau (3)'!MY15=10,"10 Emmental 500g",IF('Tableau (3)'!MY15&gt;10,"!!!!!!!!!!!!!!","")))))))))))</f>
        <v/>
      </c>
      <c r="MV17" s="14" t="str">
        <f>IF('Tableau (3)'!MY36=1,"1 Tomme Corse 250g",IF('Tableau (3)'!MY36=2,"2 Tomme Corse 250g",IF('Tableau (3)'!MY36=3,"3 Tomme Corse 250g",IF('Tableau (3)'!MY36=4,"4 Tomme Corse 250g",IF('Tableau (3)'!MY36=5,"5 Tomme Corse 250g",IF('Tableau (3)'!MY36=6,"6 Tomme Corse 250g",IF('Tableau (3)'!MY36=7,"7 Tomme Corse 250g",IF('Tableau (3)'!MY36=8,"8 Tomme Corse 250g",IF('Tableau (3)'!MY36=9,"9 Tomme Corse 250g",IF('Tableau (3)'!MY36=10,"10 Tomme Corse 250g",IF('Tableau (3)'!MY36&gt;10,"!!!!!!!!!!!!!!","")))))))))))</f>
        <v/>
      </c>
      <c r="MW17" s="13" t="str">
        <f>IF('Tableau (3)'!NA15=1,"1 Emmental 500g",IF('Tableau (3)'!NA15=2,"2 Emmental 500g",IF('Tableau (3)'!NA15=3,"3 Emmental 500g",IF('Tableau (3)'!NA15=4,"4 Emmental 500g",IF('Tableau (3)'!NA15=5,"5 Emmental 500g",IF('Tableau (3)'!NA15=6,"6 Emmental 500g",IF('Tableau (3)'!NA15=7,"7 Emmental 500g",IF('Tableau (3)'!NA15=8,"8 Emmental 500g",IF('Tableau (3)'!NA15=9,"9 Emmental 500g",IF('Tableau (3)'!NA15=10,"10 Emmental 500g",IF('Tableau (3)'!NA15&gt;10,"!!!!!!!!!!!!!!","")))))))))))</f>
        <v/>
      </c>
      <c r="MX17" s="14" t="str">
        <f>IF('Tableau (3)'!NA36=1,"1 Tomme Corse 250g",IF('Tableau (3)'!NA36=2,"2 Tomme Corse 250g",IF('Tableau (3)'!NA36=3,"3 Tomme Corse 250g",IF('Tableau (3)'!NA36=4,"4 Tomme Corse 250g",IF('Tableau (3)'!NA36=5,"5 Tomme Corse 250g",IF('Tableau (3)'!NA36=6,"6 Tomme Corse 250g",IF('Tableau (3)'!NA36=7,"7 Tomme Corse 250g",IF('Tableau (3)'!NA36=8,"8 Tomme Corse 250g",IF('Tableau (3)'!NA36=9,"9 Tomme Corse 250g",IF('Tableau (3)'!NA36=10,"10 Tomme Corse 250g",IF('Tableau (3)'!NA36&gt;10,"!!!!!!!!!!!!!!","")))))))))))</f>
        <v/>
      </c>
      <c r="MY17" s="13" t="str">
        <f>IF('Tableau (3)'!NC15=1,"1 Emmental 500g",IF('Tableau (3)'!NC15=2,"2 Emmental 500g",IF('Tableau (3)'!NC15=3,"3 Emmental 500g",IF('Tableau (3)'!NC15=4,"4 Emmental 500g",IF('Tableau (3)'!NC15=5,"5 Emmental 500g",IF('Tableau (3)'!NC15=6,"6 Emmental 500g",IF('Tableau (3)'!NC15=7,"7 Emmental 500g",IF('Tableau (3)'!NC15=8,"8 Emmental 500g",IF('Tableau (3)'!NC15=9,"9 Emmental 500g",IF('Tableau (3)'!NC15=10,"10 Emmental 500g",IF('Tableau (3)'!NC15&gt;10,"!!!!!!!!!!!!!!","")))))))))))</f>
        <v/>
      </c>
      <c r="MZ17" s="14" t="str">
        <f>IF('Tableau (3)'!NC36=1,"1 Tomme Corse 250g",IF('Tableau (3)'!NC36=2,"2 Tomme Corse 250g",IF('Tableau (3)'!NC36=3,"3 Tomme Corse 250g",IF('Tableau (3)'!NC36=4,"4 Tomme Corse 250g",IF('Tableau (3)'!NC36=5,"5 Tomme Corse 250g",IF('Tableau (3)'!NC36=6,"6 Tomme Corse 250g",IF('Tableau (3)'!NC36=7,"7 Tomme Corse 250g",IF('Tableau (3)'!NC36=8,"8 Tomme Corse 250g",IF('Tableau (3)'!NC36=9,"9 Tomme Corse 250g",IF('Tableau (3)'!NC36=10,"10 Tomme Corse 250g",IF('Tableau (3)'!NC36&gt;10,"!!!!!!!!!!!!!!","")))))))))))</f>
        <v/>
      </c>
      <c r="NA17" s="13" t="str">
        <f>IF('Tableau (3)'!NE15=1,"1 Emmental 500g",IF('Tableau (3)'!NE15=2,"2 Emmental 500g",IF('Tableau (3)'!NE15=3,"3 Emmental 500g",IF('Tableau (3)'!NE15=4,"4 Emmental 500g",IF('Tableau (3)'!NE15=5,"5 Emmental 500g",IF('Tableau (3)'!NE15=6,"6 Emmental 500g",IF('Tableau (3)'!NE15=7,"7 Emmental 500g",IF('Tableau (3)'!NE15=8,"8 Emmental 500g",IF('Tableau (3)'!NE15=9,"9 Emmental 500g",IF('Tableau (3)'!NE15=10,"10 Emmental 500g",IF('Tableau (3)'!NE15&gt;10,"!!!!!!!!!!!!!!","")))))))))))</f>
        <v/>
      </c>
      <c r="NB17" s="14" t="str">
        <f>IF('Tableau (3)'!NE36=1,"1 Tomme Corse 250g",IF('Tableau (3)'!NE36=2,"2 Tomme Corse 250g",IF('Tableau (3)'!NE36=3,"3 Tomme Corse 250g",IF('Tableau (3)'!NE36=4,"4 Tomme Corse 250g",IF('Tableau (3)'!NE36=5,"5 Tomme Corse 250g",IF('Tableau (3)'!NE36=6,"6 Tomme Corse 250g",IF('Tableau (3)'!NE36=7,"7 Tomme Corse 250g",IF('Tableau (3)'!NE36=8,"8 Tomme Corse 250g",IF('Tableau (3)'!NE36=9,"9 Tomme Corse 250g",IF('Tableau (3)'!NE36=10,"10 Tomme Corse 250g",IF('Tableau (3)'!NE36&gt;10,"!!!!!!!!!!!!!!","")))))))))))</f>
        <v/>
      </c>
      <c r="NC17" s="13" t="str">
        <f>IF('Tableau (3)'!NG15=1,"1 Emmental 500g",IF('Tableau (3)'!NG15=2,"2 Emmental 500g",IF('Tableau (3)'!NG15=3,"3 Emmental 500g",IF('Tableau (3)'!NG15=4,"4 Emmental 500g",IF('Tableau (3)'!NG15=5,"5 Emmental 500g",IF('Tableau (3)'!NG15=6,"6 Emmental 500g",IF('Tableau (3)'!NG15=7,"7 Emmental 500g",IF('Tableau (3)'!NG15=8,"8 Emmental 500g",IF('Tableau (3)'!NG15=9,"9 Emmental 500g",IF('Tableau (3)'!NG15=10,"10 Emmental 500g",IF('Tableau (3)'!NG15&gt;10,"!!!!!!!!!!!!!!","")))))))))))</f>
        <v/>
      </c>
      <c r="ND17" s="14" t="str">
        <f>IF('Tableau (3)'!NG36=1,"1 Tomme Corse 250g",IF('Tableau (3)'!NG36=2,"2 Tomme Corse 250g",IF('Tableau (3)'!NG36=3,"3 Tomme Corse 250g",IF('Tableau (3)'!NG36=4,"4 Tomme Corse 250g",IF('Tableau (3)'!NG36=5,"5 Tomme Corse 250g",IF('Tableau (3)'!NG36=6,"6 Tomme Corse 250g",IF('Tableau (3)'!NG36=7,"7 Tomme Corse 250g",IF('Tableau (3)'!NG36=8,"8 Tomme Corse 250g",IF('Tableau (3)'!NG36=9,"9 Tomme Corse 250g",IF('Tableau (3)'!NG36=10,"10 Tomme Corse 250g",IF('Tableau (3)'!NG36&gt;10,"!!!!!!!!!!!!!!","")))))))))))</f>
        <v/>
      </c>
      <c r="NE17" s="13" t="str">
        <f>IF('Tableau (3)'!NI15=1,"1 Emmental 500g",IF('Tableau (3)'!NI15=2,"2 Emmental 500g",IF('Tableau (3)'!NI15=3,"3 Emmental 500g",IF('Tableau (3)'!NI15=4,"4 Emmental 500g",IF('Tableau (3)'!NI15=5,"5 Emmental 500g",IF('Tableau (3)'!NI15=6,"6 Emmental 500g",IF('Tableau (3)'!NI15=7,"7 Emmental 500g",IF('Tableau (3)'!NI15=8,"8 Emmental 500g",IF('Tableau (3)'!NI15=9,"9 Emmental 500g",IF('Tableau (3)'!NI15=10,"10 Emmental 500g",IF('Tableau (3)'!NI15&gt;10,"!!!!!!!!!!!!!!","")))))))))))</f>
        <v/>
      </c>
      <c r="NF17" s="14" t="str">
        <f>IF('Tableau (3)'!NI36=1,"1 Tomme Corse 250g",IF('Tableau (3)'!NI36=2,"2 Tomme Corse 250g",IF('Tableau (3)'!NI36=3,"3 Tomme Corse 250g",IF('Tableau (3)'!NI36=4,"4 Tomme Corse 250g",IF('Tableau (3)'!NI36=5,"5 Tomme Corse 250g",IF('Tableau (3)'!NI36=6,"6 Tomme Corse 250g",IF('Tableau (3)'!NI36=7,"7 Tomme Corse 250g",IF('Tableau (3)'!NI36=8,"8 Tomme Corse 250g",IF('Tableau (3)'!NI36=9,"9 Tomme Corse 250g",IF('Tableau (3)'!NI36=10,"10 Tomme Corse 250g",IF('Tableau (3)'!NI36&gt;10,"!!!!!!!!!!!!!!","")))))))))))</f>
        <v/>
      </c>
      <c r="NG17" s="13" t="str">
        <f>IF('Tableau (3)'!NK15=1,"1 Emmental 500g",IF('Tableau (3)'!NK15=2,"2 Emmental 500g",IF('Tableau (3)'!NK15=3,"3 Emmental 500g",IF('Tableau (3)'!NK15=4,"4 Emmental 500g",IF('Tableau (3)'!NK15=5,"5 Emmental 500g",IF('Tableau (3)'!NK15=6,"6 Emmental 500g",IF('Tableau (3)'!NK15=7,"7 Emmental 500g",IF('Tableau (3)'!NK15=8,"8 Emmental 500g",IF('Tableau (3)'!NK15=9,"9 Emmental 500g",IF('Tableau (3)'!NK15=10,"10 Emmental 500g",IF('Tableau (3)'!NK15&gt;10,"!!!!!!!!!!!!!!","")))))))))))</f>
        <v/>
      </c>
      <c r="NH17" s="14" t="str">
        <f>IF('Tableau (3)'!NK36=1,"1 Tomme Corse 250g",IF('Tableau (3)'!NK36=2,"2 Tomme Corse 250g",IF('Tableau (3)'!NK36=3,"3 Tomme Corse 250g",IF('Tableau (3)'!NK36=4,"4 Tomme Corse 250g",IF('Tableau (3)'!NK36=5,"5 Tomme Corse 250g",IF('Tableau (3)'!NK36=6,"6 Tomme Corse 250g",IF('Tableau (3)'!NK36=7,"7 Tomme Corse 250g",IF('Tableau (3)'!NK36=8,"8 Tomme Corse 250g",IF('Tableau (3)'!NK36=9,"9 Tomme Corse 250g",IF('Tableau (3)'!NK36=10,"10 Tomme Corse 250g",IF('Tableau (3)'!NK36&gt;10,"!!!!!!!!!!!!!!","")))))))))))</f>
        <v/>
      </c>
      <c r="NI17" s="13" t="str">
        <f>IF('Tableau (3)'!NM15=1,"1 Emmental 500g",IF('Tableau (3)'!NM15=2,"2 Emmental 500g",IF('Tableau (3)'!NM15=3,"3 Emmental 500g",IF('Tableau (3)'!NM15=4,"4 Emmental 500g",IF('Tableau (3)'!NM15=5,"5 Emmental 500g",IF('Tableau (3)'!NM15=6,"6 Emmental 500g",IF('Tableau (3)'!NM15=7,"7 Emmental 500g",IF('Tableau (3)'!NM15=8,"8 Emmental 500g",IF('Tableau (3)'!NM15=9,"9 Emmental 500g",IF('Tableau (3)'!NM15=10,"10 Emmental 500g",IF('Tableau (3)'!NM15&gt;10,"!!!!!!!!!!!!!!","")))))))))))</f>
        <v/>
      </c>
      <c r="NJ17" s="14" t="str">
        <f>IF('Tableau (3)'!NM36=1,"1 Tomme Corse 250g",IF('Tableau (3)'!NM36=2,"2 Tomme Corse 250g",IF('Tableau (3)'!NM36=3,"3 Tomme Corse 250g",IF('Tableau (3)'!NM36=4,"4 Tomme Corse 250g",IF('Tableau (3)'!NM36=5,"5 Tomme Corse 250g",IF('Tableau (3)'!NM36=6,"6 Tomme Corse 250g",IF('Tableau (3)'!NM36=7,"7 Tomme Corse 250g",IF('Tableau (3)'!NM36=8,"8 Tomme Corse 250g",IF('Tableau (3)'!NM36=9,"9 Tomme Corse 250g",IF('Tableau (3)'!NM36=10,"10 Tomme Corse 250g",IF('Tableau (3)'!NM36&gt;10,"!!!!!!!!!!!!!!","")))))))))))</f>
        <v/>
      </c>
      <c r="NK17" s="13" t="str">
        <f>IF('Tableau (3)'!NO15=1,"1 Emmental 500g",IF('Tableau (3)'!NO15=2,"2 Emmental 500g",IF('Tableau (3)'!NO15=3,"3 Emmental 500g",IF('Tableau (3)'!NO15=4,"4 Emmental 500g",IF('Tableau (3)'!NO15=5,"5 Emmental 500g",IF('Tableau (3)'!NO15=6,"6 Emmental 500g",IF('Tableau (3)'!NO15=7,"7 Emmental 500g",IF('Tableau (3)'!NO15=8,"8 Emmental 500g",IF('Tableau (3)'!NO15=9,"9 Emmental 500g",IF('Tableau (3)'!NO15=10,"10 Emmental 500g",IF('Tableau (3)'!NO15&gt;10,"!!!!!!!!!!!!!!","")))))))))))</f>
        <v/>
      </c>
      <c r="NL17" s="14" t="str">
        <f>IF('Tableau (3)'!NO36=1,"1 Tomme Corse 250g",IF('Tableau (3)'!NO36=2,"2 Tomme Corse 250g",IF('Tableau (3)'!NO36=3,"3 Tomme Corse 250g",IF('Tableau (3)'!NO36=4,"4 Tomme Corse 250g",IF('Tableau (3)'!NO36=5,"5 Tomme Corse 250g",IF('Tableau (3)'!NO36=6,"6 Tomme Corse 250g",IF('Tableau (3)'!NO36=7,"7 Tomme Corse 250g",IF('Tableau (3)'!NO36=8,"8 Tomme Corse 250g",IF('Tableau (3)'!NO36=9,"9 Tomme Corse 250g",IF('Tableau (3)'!NO36=10,"10 Tomme Corse 250g",IF('Tableau (3)'!NO36&gt;10,"!!!!!!!!!!!!!!","")))))))))))</f>
        <v/>
      </c>
      <c r="NM17" s="13" t="str">
        <f>IF('Tableau (3)'!NQ15=1,"1 Emmental 500g",IF('Tableau (3)'!NQ15=2,"2 Emmental 500g",IF('Tableau (3)'!NQ15=3,"3 Emmental 500g",IF('Tableau (3)'!NQ15=4,"4 Emmental 500g",IF('Tableau (3)'!NQ15=5,"5 Emmental 500g",IF('Tableau (3)'!NQ15=6,"6 Emmental 500g",IF('Tableau (3)'!NQ15=7,"7 Emmental 500g",IF('Tableau (3)'!NQ15=8,"8 Emmental 500g",IF('Tableau (3)'!NQ15=9,"9 Emmental 500g",IF('Tableau (3)'!NQ15=10,"10 Emmental 500g",IF('Tableau (3)'!NQ15&gt;10,"!!!!!!!!!!!!!!","")))))))))))</f>
        <v/>
      </c>
      <c r="NN17" s="14" t="str">
        <f>IF('Tableau (3)'!NQ36=1,"1 Tomme Corse 250g",IF('Tableau (3)'!NQ36=2,"2 Tomme Corse 250g",IF('Tableau (3)'!NQ36=3,"3 Tomme Corse 250g",IF('Tableau (3)'!NQ36=4,"4 Tomme Corse 250g",IF('Tableau (3)'!NQ36=5,"5 Tomme Corse 250g",IF('Tableau (3)'!NQ36=6,"6 Tomme Corse 250g",IF('Tableau (3)'!NQ36=7,"7 Tomme Corse 250g",IF('Tableau (3)'!NQ36=8,"8 Tomme Corse 250g",IF('Tableau (3)'!NQ36=9,"9 Tomme Corse 250g",IF('Tableau (3)'!NQ36=10,"10 Tomme Corse 250g",IF('Tableau (3)'!NQ36&gt;10,"!!!!!!!!!!!!!!","")))))))))))</f>
        <v/>
      </c>
      <c r="NO17" s="13" t="str">
        <f>IF('Tableau (3)'!NS15=1,"1 Emmental 500g",IF('Tableau (3)'!NS15=2,"2 Emmental 500g",IF('Tableau (3)'!NS15=3,"3 Emmental 500g",IF('Tableau (3)'!NS15=4,"4 Emmental 500g",IF('Tableau (3)'!NS15=5,"5 Emmental 500g",IF('Tableau (3)'!NS15=6,"6 Emmental 500g",IF('Tableau (3)'!NS15=7,"7 Emmental 500g",IF('Tableau (3)'!NS15=8,"8 Emmental 500g",IF('Tableau (3)'!NS15=9,"9 Emmental 500g",IF('Tableau (3)'!NS15=10,"10 Emmental 500g",IF('Tableau (3)'!NS15&gt;10,"!!!!!!!!!!!!!!","")))))))))))</f>
        <v/>
      </c>
      <c r="NP17" s="14" t="str">
        <f>IF('Tableau (3)'!NS36=1,"1 Tomme Corse 250g",IF('Tableau (3)'!NS36=2,"2 Tomme Corse 250g",IF('Tableau (3)'!NS36=3,"3 Tomme Corse 250g",IF('Tableau (3)'!NS36=4,"4 Tomme Corse 250g",IF('Tableau (3)'!NS36=5,"5 Tomme Corse 250g",IF('Tableau (3)'!NS36=6,"6 Tomme Corse 250g",IF('Tableau (3)'!NS36=7,"7 Tomme Corse 250g",IF('Tableau (3)'!NS36=8,"8 Tomme Corse 250g",IF('Tableau (3)'!NS36=9,"9 Tomme Corse 250g",IF('Tableau (3)'!NS36=10,"10 Tomme Corse 250g",IF('Tableau (3)'!NS36&gt;10,"!!!!!!!!!!!!!!","")))))))))))</f>
        <v/>
      </c>
      <c r="NQ17" s="13" t="str">
        <f>IF('Tableau (3)'!NU15=1,"1 Emmental 500g",IF('Tableau (3)'!NU15=2,"2 Emmental 500g",IF('Tableau (3)'!NU15=3,"3 Emmental 500g",IF('Tableau (3)'!NU15=4,"4 Emmental 500g",IF('Tableau (3)'!NU15=5,"5 Emmental 500g",IF('Tableau (3)'!NU15=6,"6 Emmental 500g",IF('Tableau (3)'!NU15=7,"7 Emmental 500g",IF('Tableau (3)'!NU15=8,"8 Emmental 500g",IF('Tableau (3)'!NU15=9,"9 Emmental 500g",IF('Tableau (3)'!NU15=10,"10 Emmental 500g",IF('Tableau (3)'!NU15&gt;10,"!!!!!!!!!!!!!!","")))))))))))</f>
        <v/>
      </c>
      <c r="NR17" s="14" t="str">
        <f>IF('Tableau (3)'!NU36=1,"1 Tomme Corse 250g",IF('Tableau (3)'!NU36=2,"2 Tomme Corse 250g",IF('Tableau (3)'!NU36=3,"3 Tomme Corse 250g",IF('Tableau (3)'!NU36=4,"4 Tomme Corse 250g",IF('Tableau (3)'!NU36=5,"5 Tomme Corse 250g",IF('Tableau (3)'!NU36=6,"6 Tomme Corse 250g",IF('Tableau (3)'!NU36=7,"7 Tomme Corse 250g",IF('Tableau (3)'!NU36=8,"8 Tomme Corse 250g",IF('Tableau (3)'!NU36=9,"9 Tomme Corse 250g",IF('Tableau (3)'!NU36=10,"10 Tomme Corse 250g",IF('Tableau (3)'!NU36&gt;10,"!!!!!!!!!!!!!!","")))))))))))</f>
        <v/>
      </c>
      <c r="NS17" s="13" t="str">
        <f>IF('Tableau (3)'!NW15=1,"1 Emmental 500g",IF('Tableau (3)'!NW15=2,"2 Emmental 500g",IF('Tableau (3)'!NW15=3,"3 Emmental 500g",IF('Tableau (3)'!NW15=4,"4 Emmental 500g",IF('Tableau (3)'!NW15=5,"5 Emmental 500g",IF('Tableau (3)'!NW15=6,"6 Emmental 500g",IF('Tableau (3)'!NW15=7,"7 Emmental 500g",IF('Tableau (3)'!NW15=8,"8 Emmental 500g",IF('Tableau (3)'!NW15=9,"9 Emmental 500g",IF('Tableau (3)'!NW15=10,"10 Emmental 500g",IF('Tableau (3)'!NW15&gt;10,"!!!!!!!!!!!!!!","")))))))))))</f>
        <v/>
      </c>
      <c r="NT17" s="14" t="str">
        <f>IF('Tableau (3)'!NW36=1,"1 Tomme Corse 250g",IF('Tableau (3)'!NW36=2,"2 Tomme Corse 250g",IF('Tableau (3)'!NW36=3,"3 Tomme Corse 250g",IF('Tableau (3)'!NW36=4,"4 Tomme Corse 250g",IF('Tableau (3)'!NW36=5,"5 Tomme Corse 250g",IF('Tableau (3)'!NW36=6,"6 Tomme Corse 250g",IF('Tableau (3)'!NW36=7,"7 Tomme Corse 250g",IF('Tableau (3)'!NW36=8,"8 Tomme Corse 250g",IF('Tableau (3)'!NW36=9,"9 Tomme Corse 250g",IF('Tableau (3)'!NW36=10,"10 Tomme Corse 250g",IF('Tableau (3)'!NW36&gt;10,"!!!!!!!!!!!!!!","")))))))))))</f>
        <v/>
      </c>
      <c r="NU17" s="13" t="str">
        <f>IF('Tableau (3)'!NY15=1,"1 Emmental 500g",IF('Tableau (3)'!NY15=2,"2 Emmental 500g",IF('Tableau (3)'!NY15=3,"3 Emmental 500g",IF('Tableau (3)'!NY15=4,"4 Emmental 500g",IF('Tableau (3)'!NY15=5,"5 Emmental 500g",IF('Tableau (3)'!NY15=6,"6 Emmental 500g",IF('Tableau (3)'!NY15=7,"7 Emmental 500g",IF('Tableau (3)'!NY15=8,"8 Emmental 500g",IF('Tableau (3)'!NY15=9,"9 Emmental 500g",IF('Tableau (3)'!NY15=10,"10 Emmental 500g",IF('Tableau (3)'!NY15&gt;10,"!!!!!!!!!!!!!!","")))))))))))</f>
        <v/>
      </c>
      <c r="NV17" s="14" t="str">
        <f>IF('Tableau (3)'!NY36=1,"1 Tomme Corse 250g",IF('Tableau (3)'!NY36=2,"2 Tomme Corse 250g",IF('Tableau (3)'!NY36=3,"3 Tomme Corse 250g",IF('Tableau (3)'!NY36=4,"4 Tomme Corse 250g",IF('Tableau (3)'!NY36=5,"5 Tomme Corse 250g",IF('Tableau (3)'!NY36=6,"6 Tomme Corse 250g",IF('Tableau (3)'!NY36=7,"7 Tomme Corse 250g",IF('Tableau (3)'!NY36=8,"8 Tomme Corse 250g",IF('Tableau (3)'!NY36=9,"9 Tomme Corse 250g",IF('Tableau (3)'!NY36=10,"10 Tomme Corse 250g",IF('Tableau (3)'!NY36&gt;10,"!!!!!!!!!!!!!!","")))))))))))</f>
        <v/>
      </c>
      <c r="NW17" s="13" t="str">
        <f>IF('Tableau (3)'!OA15=1,"1 Emmental 500g",IF('Tableau (3)'!OA15=2,"2 Emmental 500g",IF('Tableau (3)'!OA15=3,"3 Emmental 500g",IF('Tableau (3)'!OA15=4,"4 Emmental 500g",IF('Tableau (3)'!OA15=5,"5 Emmental 500g",IF('Tableau (3)'!OA15=6,"6 Emmental 500g",IF('Tableau (3)'!OA15=7,"7 Emmental 500g",IF('Tableau (3)'!OA15=8,"8 Emmental 500g",IF('Tableau (3)'!OA15=9,"9 Emmental 500g",IF('Tableau (3)'!OA15=10,"10 Emmental 500g",IF('Tableau (3)'!OA15&gt;10,"!!!!!!!!!!!!!!","")))))))))))</f>
        <v/>
      </c>
      <c r="NX17" s="14" t="str">
        <f>IF('Tableau (3)'!OA36=1,"1 Tomme Corse 250g",IF('Tableau (3)'!OA36=2,"2 Tomme Corse 250g",IF('Tableau (3)'!OA36=3,"3 Tomme Corse 250g",IF('Tableau (3)'!OA36=4,"4 Tomme Corse 250g",IF('Tableau (3)'!OA36=5,"5 Tomme Corse 250g",IF('Tableau (3)'!OA36=6,"6 Tomme Corse 250g",IF('Tableau (3)'!OA36=7,"7 Tomme Corse 250g",IF('Tableau (3)'!OA36=8,"8 Tomme Corse 250g",IF('Tableau (3)'!OA36=9,"9 Tomme Corse 250g",IF('Tableau (3)'!OA36=10,"10 Tomme Corse 250g",IF('Tableau (3)'!OA36&gt;10,"!!!!!!!!!!!!!!","")))))))))))</f>
        <v/>
      </c>
      <c r="NY17" s="13" t="str">
        <f>IF('Tableau (3)'!OC15=1,"1 Emmental 500g",IF('Tableau (3)'!OC15=2,"2 Emmental 500g",IF('Tableau (3)'!OC15=3,"3 Emmental 500g",IF('Tableau (3)'!OC15=4,"4 Emmental 500g",IF('Tableau (3)'!OC15=5,"5 Emmental 500g",IF('Tableau (3)'!OC15=6,"6 Emmental 500g",IF('Tableau (3)'!OC15=7,"7 Emmental 500g",IF('Tableau (3)'!OC15=8,"8 Emmental 500g",IF('Tableau (3)'!OC15=9,"9 Emmental 500g",IF('Tableau (3)'!OC15=10,"10 Emmental 500g",IF('Tableau (3)'!OC15&gt;10,"!!!!!!!!!!!!!!","")))))))))))</f>
        <v/>
      </c>
      <c r="NZ17" s="14" t="str">
        <f>IF('Tableau (3)'!OC36=1,"1 Tomme Corse 250g",IF('Tableau (3)'!OC36=2,"2 Tomme Corse 250g",IF('Tableau (3)'!OC36=3,"3 Tomme Corse 250g",IF('Tableau (3)'!OC36=4,"4 Tomme Corse 250g",IF('Tableau (3)'!OC36=5,"5 Tomme Corse 250g",IF('Tableau (3)'!OC36=6,"6 Tomme Corse 250g",IF('Tableau (3)'!OC36=7,"7 Tomme Corse 250g",IF('Tableau (3)'!OC36=8,"8 Tomme Corse 250g",IF('Tableau (3)'!OC36=9,"9 Tomme Corse 250g",IF('Tableau (3)'!OC36=10,"10 Tomme Corse 250g",IF('Tableau (3)'!OC36&gt;10,"!!!!!!!!!!!!!!","")))))))))))</f>
        <v/>
      </c>
      <c r="OA17" s="13" t="str">
        <f>IF('Tableau (3)'!OE15=1,"1 Emmental 500g",IF('Tableau (3)'!OE15=2,"2 Emmental 500g",IF('Tableau (3)'!OE15=3,"3 Emmental 500g",IF('Tableau (3)'!OE15=4,"4 Emmental 500g",IF('Tableau (3)'!OE15=5,"5 Emmental 500g",IF('Tableau (3)'!OE15=6,"6 Emmental 500g",IF('Tableau (3)'!OE15=7,"7 Emmental 500g",IF('Tableau (3)'!OE15=8,"8 Emmental 500g",IF('Tableau (3)'!OE15=9,"9 Emmental 500g",IF('Tableau (3)'!OE15=10,"10 Emmental 500g",IF('Tableau (3)'!OE15&gt;10,"!!!!!!!!!!!!!!","")))))))))))</f>
        <v/>
      </c>
      <c r="OB17" s="14" t="str">
        <f>IF('Tableau (3)'!OE36=1,"1 Tomme Corse 250g",IF('Tableau (3)'!OE36=2,"2 Tomme Corse 250g",IF('Tableau (3)'!OE36=3,"3 Tomme Corse 250g",IF('Tableau (3)'!OE36=4,"4 Tomme Corse 250g",IF('Tableau (3)'!OE36=5,"5 Tomme Corse 250g",IF('Tableau (3)'!OE36=6,"6 Tomme Corse 250g",IF('Tableau (3)'!OE36=7,"7 Tomme Corse 250g",IF('Tableau (3)'!OE36=8,"8 Tomme Corse 250g",IF('Tableau (3)'!OE36=9,"9 Tomme Corse 250g",IF('Tableau (3)'!OE36=10,"10 Tomme Corse 250g",IF('Tableau (3)'!OE36&gt;10,"!!!!!!!!!!!!!!","")))))))))))</f>
        <v/>
      </c>
      <c r="OC17" s="13" t="str">
        <f>IF('Tableau (3)'!OG15=1,"1 Emmental 500g",IF('Tableau (3)'!OG15=2,"2 Emmental 500g",IF('Tableau (3)'!OG15=3,"3 Emmental 500g",IF('Tableau (3)'!OG15=4,"4 Emmental 500g",IF('Tableau (3)'!OG15=5,"5 Emmental 500g",IF('Tableau (3)'!OG15=6,"6 Emmental 500g",IF('Tableau (3)'!OG15=7,"7 Emmental 500g",IF('Tableau (3)'!OG15=8,"8 Emmental 500g",IF('Tableau (3)'!OG15=9,"9 Emmental 500g",IF('Tableau (3)'!OG15=10,"10 Emmental 500g",IF('Tableau (3)'!OG15&gt;10,"!!!!!!!!!!!!!!","")))))))))))</f>
        <v/>
      </c>
      <c r="OD17" s="14" t="str">
        <f>IF('Tableau (3)'!OG36=1,"1 Tomme Corse 250g",IF('Tableau (3)'!OG36=2,"2 Tomme Corse 250g",IF('Tableau (3)'!OG36=3,"3 Tomme Corse 250g",IF('Tableau (3)'!OG36=4,"4 Tomme Corse 250g",IF('Tableau (3)'!OG36=5,"5 Tomme Corse 250g",IF('Tableau (3)'!OG36=6,"6 Tomme Corse 250g",IF('Tableau (3)'!OG36=7,"7 Tomme Corse 250g",IF('Tableau (3)'!OG36=8,"8 Tomme Corse 250g",IF('Tableau (3)'!OG36=9,"9 Tomme Corse 250g",IF('Tableau (3)'!OG36=10,"10 Tomme Corse 250g",IF('Tableau (3)'!OG36&gt;10,"!!!!!!!!!!!!!!","")))))))))))</f>
        <v/>
      </c>
      <c r="OE17" s="13" t="str">
        <f>IF('Tableau (3)'!OI15=1,"1 Emmental 500g",IF('Tableau (3)'!OI15=2,"2 Emmental 500g",IF('Tableau (3)'!OI15=3,"3 Emmental 500g",IF('Tableau (3)'!OI15=4,"4 Emmental 500g",IF('Tableau (3)'!OI15=5,"5 Emmental 500g",IF('Tableau (3)'!OI15=6,"6 Emmental 500g",IF('Tableau (3)'!OI15=7,"7 Emmental 500g",IF('Tableau (3)'!OI15=8,"8 Emmental 500g",IF('Tableau (3)'!OI15=9,"9 Emmental 500g",IF('Tableau (3)'!OI15=10,"10 Emmental 500g",IF('Tableau (3)'!OI15&gt;10,"!!!!!!!!!!!!!!","")))))))))))</f>
        <v/>
      </c>
      <c r="OF17" s="14" t="str">
        <f>IF('Tableau (3)'!OI36=1,"1 Tomme Corse 250g",IF('Tableau (3)'!OI36=2,"2 Tomme Corse 250g",IF('Tableau (3)'!OI36=3,"3 Tomme Corse 250g",IF('Tableau (3)'!OI36=4,"4 Tomme Corse 250g",IF('Tableau (3)'!OI36=5,"5 Tomme Corse 250g",IF('Tableau (3)'!OI36=6,"6 Tomme Corse 250g",IF('Tableau (3)'!OI36=7,"7 Tomme Corse 250g",IF('Tableau (3)'!OI36=8,"8 Tomme Corse 250g",IF('Tableau (3)'!OI36=9,"9 Tomme Corse 250g",IF('Tableau (3)'!OI36=10,"10 Tomme Corse 250g",IF('Tableau (3)'!OI36&gt;10,"!!!!!!!!!!!!!!","")))))))))))</f>
        <v/>
      </c>
      <c r="OG17" s="13" t="str">
        <f>IF('Tableau (3)'!OK15=1,"1 Emmental 500g",IF('Tableau (3)'!OK15=2,"2 Emmental 500g",IF('Tableau (3)'!OK15=3,"3 Emmental 500g",IF('Tableau (3)'!OK15=4,"4 Emmental 500g",IF('Tableau (3)'!OK15=5,"5 Emmental 500g",IF('Tableau (3)'!OK15=6,"6 Emmental 500g",IF('Tableau (3)'!OK15=7,"7 Emmental 500g",IF('Tableau (3)'!OK15=8,"8 Emmental 500g",IF('Tableau (3)'!OK15=9,"9 Emmental 500g",IF('Tableau (3)'!OK15=10,"10 Emmental 500g",IF('Tableau (3)'!OK15&gt;10,"!!!!!!!!!!!!!!","")))))))))))</f>
        <v/>
      </c>
      <c r="OH17" s="14" t="str">
        <f>IF('Tableau (3)'!OK36=1,"1 Tomme Corse 250g",IF('Tableau (3)'!OK36=2,"2 Tomme Corse 250g",IF('Tableau (3)'!OK36=3,"3 Tomme Corse 250g",IF('Tableau (3)'!OK36=4,"4 Tomme Corse 250g",IF('Tableau (3)'!OK36=5,"5 Tomme Corse 250g",IF('Tableau (3)'!OK36=6,"6 Tomme Corse 250g",IF('Tableau (3)'!OK36=7,"7 Tomme Corse 250g",IF('Tableau (3)'!OK36=8,"8 Tomme Corse 250g",IF('Tableau (3)'!OK36=9,"9 Tomme Corse 250g",IF('Tableau (3)'!OK36=10,"10 Tomme Corse 250g",IF('Tableau (3)'!OK36&gt;10,"!!!!!!!!!!!!!!","")))))))))))</f>
        <v/>
      </c>
      <c r="OI17" s="13" t="str">
        <f>IF('Tableau (3)'!OM15=1,"1 Emmental 500g",IF('Tableau (3)'!OM15=2,"2 Emmental 500g",IF('Tableau (3)'!OM15=3,"3 Emmental 500g",IF('Tableau (3)'!OM15=4,"4 Emmental 500g",IF('Tableau (3)'!OM15=5,"5 Emmental 500g",IF('Tableau (3)'!OM15=6,"6 Emmental 500g",IF('Tableau (3)'!OM15=7,"7 Emmental 500g",IF('Tableau (3)'!OM15=8,"8 Emmental 500g",IF('Tableau (3)'!OM15=9,"9 Emmental 500g",IF('Tableau (3)'!OM15=10,"10 Emmental 500g",IF('Tableau (3)'!OM15&gt;10,"!!!!!!!!!!!!!!","")))))))))))</f>
        <v/>
      </c>
      <c r="OJ17" s="14" t="str">
        <f>IF('Tableau (3)'!OM36=1,"1 Tomme Corse 250g",IF('Tableau (3)'!OM36=2,"2 Tomme Corse 250g",IF('Tableau (3)'!OM36=3,"3 Tomme Corse 250g",IF('Tableau (3)'!OM36=4,"4 Tomme Corse 250g",IF('Tableau (3)'!OM36=5,"5 Tomme Corse 250g",IF('Tableau (3)'!OM36=6,"6 Tomme Corse 250g",IF('Tableau (3)'!OM36=7,"7 Tomme Corse 250g",IF('Tableau (3)'!OM36=8,"8 Tomme Corse 250g",IF('Tableau (3)'!OM36=9,"9 Tomme Corse 250g",IF('Tableau (3)'!OM36=10,"10 Tomme Corse 250g",IF('Tableau (3)'!OM36&gt;10,"!!!!!!!!!!!!!!","")))))))))))</f>
        <v/>
      </c>
      <c r="OK17" s="13" t="str">
        <f>IF('Tableau (3)'!OO15=1,"1 Emmental 500g",IF('Tableau (3)'!OO15=2,"2 Emmental 500g",IF('Tableau (3)'!OO15=3,"3 Emmental 500g",IF('Tableau (3)'!OO15=4,"4 Emmental 500g",IF('Tableau (3)'!OO15=5,"5 Emmental 500g",IF('Tableau (3)'!OO15=6,"6 Emmental 500g",IF('Tableau (3)'!OO15=7,"7 Emmental 500g",IF('Tableau (3)'!OO15=8,"8 Emmental 500g",IF('Tableau (3)'!OO15=9,"9 Emmental 500g",IF('Tableau (3)'!OO15=10,"10 Emmental 500g",IF('Tableau (3)'!OO15&gt;10,"!!!!!!!!!!!!!!","")))))))))))</f>
        <v/>
      </c>
      <c r="OL17" s="14" t="str">
        <f>IF('Tableau (3)'!OO36=1,"1 Tomme Corse 250g",IF('Tableau (3)'!OO36=2,"2 Tomme Corse 250g",IF('Tableau (3)'!OO36=3,"3 Tomme Corse 250g",IF('Tableau (3)'!OO36=4,"4 Tomme Corse 250g",IF('Tableau (3)'!OO36=5,"5 Tomme Corse 250g",IF('Tableau (3)'!OO36=6,"6 Tomme Corse 250g",IF('Tableau (3)'!OO36=7,"7 Tomme Corse 250g",IF('Tableau (3)'!OO36=8,"8 Tomme Corse 250g",IF('Tableau (3)'!OO36=9,"9 Tomme Corse 250g",IF('Tableau (3)'!OO36=10,"10 Tomme Corse 250g",IF('Tableau (3)'!OO36&gt;10,"!!!!!!!!!!!!!!","")))))))))))</f>
        <v/>
      </c>
      <c r="OM17" s="13" t="str">
        <f>IF('Tableau (3)'!OQ15=1,"1 Emmental 500g",IF('Tableau (3)'!OQ15=2,"2 Emmental 500g",IF('Tableau (3)'!OQ15=3,"3 Emmental 500g",IF('Tableau (3)'!OQ15=4,"4 Emmental 500g",IF('Tableau (3)'!OQ15=5,"5 Emmental 500g",IF('Tableau (3)'!OQ15=6,"6 Emmental 500g",IF('Tableau (3)'!OQ15=7,"7 Emmental 500g",IF('Tableau (3)'!OQ15=8,"8 Emmental 500g",IF('Tableau (3)'!OQ15=9,"9 Emmental 500g",IF('Tableau (3)'!OQ15=10,"10 Emmental 500g",IF('Tableau (3)'!OQ15&gt;10,"!!!!!!!!!!!!!!","")))))))))))</f>
        <v/>
      </c>
      <c r="ON17" s="14" t="str">
        <f>IF('Tableau (3)'!OQ36=1,"1 Tomme Corse 250g",IF('Tableau (3)'!OQ36=2,"2 Tomme Corse 250g",IF('Tableau (3)'!OQ36=3,"3 Tomme Corse 250g",IF('Tableau (3)'!OQ36=4,"4 Tomme Corse 250g",IF('Tableau (3)'!OQ36=5,"5 Tomme Corse 250g",IF('Tableau (3)'!OQ36=6,"6 Tomme Corse 250g",IF('Tableau (3)'!OQ36=7,"7 Tomme Corse 250g",IF('Tableau (3)'!OQ36=8,"8 Tomme Corse 250g",IF('Tableau (3)'!OQ36=9,"9 Tomme Corse 250g",IF('Tableau (3)'!OQ36=10,"10 Tomme Corse 250g",IF('Tableau (3)'!OQ36&gt;10,"!!!!!!!!!!!!!!","")))))))))))</f>
        <v/>
      </c>
      <c r="OO17" s="13" t="str">
        <f>IF('Tableau (3)'!OS15=1,"1 Emmental 500g",IF('Tableau (3)'!OS15=2,"2 Emmental 500g",IF('Tableau (3)'!OS15=3,"3 Emmental 500g",IF('Tableau (3)'!OS15=4,"4 Emmental 500g",IF('Tableau (3)'!OS15=5,"5 Emmental 500g",IF('Tableau (3)'!OS15=6,"6 Emmental 500g",IF('Tableau (3)'!OS15=7,"7 Emmental 500g",IF('Tableau (3)'!OS15=8,"8 Emmental 500g",IF('Tableau (3)'!OS15=9,"9 Emmental 500g",IF('Tableau (3)'!OS15=10,"10 Emmental 500g",IF('Tableau (3)'!OS15&gt;10,"!!!!!!!!!!!!!!","")))))))))))</f>
        <v/>
      </c>
      <c r="OP17" s="14" t="str">
        <f>IF('Tableau (3)'!OS36=1,"1 Tomme Corse 250g",IF('Tableau (3)'!OS36=2,"2 Tomme Corse 250g",IF('Tableau (3)'!OS36=3,"3 Tomme Corse 250g",IF('Tableau (3)'!OS36=4,"4 Tomme Corse 250g",IF('Tableau (3)'!OS36=5,"5 Tomme Corse 250g",IF('Tableau (3)'!OS36=6,"6 Tomme Corse 250g",IF('Tableau (3)'!OS36=7,"7 Tomme Corse 250g",IF('Tableau (3)'!OS36=8,"8 Tomme Corse 250g",IF('Tableau (3)'!OS36=9,"9 Tomme Corse 250g",IF('Tableau (3)'!OS36=10,"10 Tomme Corse 250g",IF('Tableau (3)'!OS36&gt;10,"!!!!!!!!!!!!!!","")))))))))))</f>
        <v/>
      </c>
      <c r="OQ17" s="13" t="str">
        <f>IF('Tableau (3)'!OU15=1,"1 Emmental 500g",IF('Tableau (3)'!OU15=2,"2 Emmental 500g",IF('Tableau (3)'!OU15=3,"3 Emmental 500g",IF('Tableau (3)'!OU15=4,"4 Emmental 500g",IF('Tableau (3)'!OU15=5,"5 Emmental 500g",IF('Tableau (3)'!OU15=6,"6 Emmental 500g",IF('Tableau (3)'!OU15=7,"7 Emmental 500g",IF('Tableau (3)'!OU15=8,"8 Emmental 500g",IF('Tableau (3)'!OU15=9,"9 Emmental 500g",IF('Tableau (3)'!OU15=10,"10 Emmental 500g",IF('Tableau (3)'!OU15&gt;10,"!!!!!!!!!!!!!!","")))))))))))</f>
        <v/>
      </c>
      <c r="OR17" s="14" t="str">
        <f>IF('Tableau (3)'!OU36=1,"1 Tomme Corse 250g",IF('Tableau (3)'!OU36=2,"2 Tomme Corse 250g",IF('Tableau (3)'!OU36=3,"3 Tomme Corse 250g",IF('Tableau (3)'!OU36=4,"4 Tomme Corse 250g",IF('Tableau (3)'!OU36=5,"5 Tomme Corse 250g",IF('Tableau (3)'!OU36=6,"6 Tomme Corse 250g",IF('Tableau (3)'!OU36=7,"7 Tomme Corse 250g",IF('Tableau (3)'!OU36=8,"8 Tomme Corse 250g",IF('Tableau (3)'!OU36=9,"9 Tomme Corse 250g",IF('Tableau (3)'!OU36=10,"10 Tomme Corse 250g",IF('Tableau (3)'!OU36&gt;10,"!!!!!!!!!!!!!!","")))))))))))</f>
        <v/>
      </c>
      <c r="OS17" s="13" t="str">
        <f>IF('Tableau (3)'!OW15=1,"1 Emmental 500g",IF('Tableau (3)'!OW15=2,"2 Emmental 500g",IF('Tableau (3)'!OW15=3,"3 Emmental 500g",IF('Tableau (3)'!OW15=4,"4 Emmental 500g",IF('Tableau (3)'!OW15=5,"5 Emmental 500g",IF('Tableau (3)'!OW15=6,"6 Emmental 500g",IF('Tableau (3)'!OW15=7,"7 Emmental 500g",IF('Tableau (3)'!OW15=8,"8 Emmental 500g",IF('Tableau (3)'!OW15=9,"9 Emmental 500g",IF('Tableau (3)'!OW15=10,"10 Emmental 500g",IF('Tableau (3)'!OW15&gt;10,"!!!!!!!!!!!!!!","")))))))))))</f>
        <v/>
      </c>
      <c r="OT17" s="14" t="str">
        <f>IF('Tableau (3)'!OW36=1,"1 Tomme Corse 250g",IF('Tableau (3)'!OW36=2,"2 Tomme Corse 250g",IF('Tableau (3)'!OW36=3,"3 Tomme Corse 250g",IF('Tableau (3)'!OW36=4,"4 Tomme Corse 250g",IF('Tableau (3)'!OW36=5,"5 Tomme Corse 250g",IF('Tableau (3)'!OW36=6,"6 Tomme Corse 250g",IF('Tableau (3)'!OW36=7,"7 Tomme Corse 250g",IF('Tableau (3)'!OW36=8,"8 Tomme Corse 250g",IF('Tableau (3)'!OW36=9,"9 Tomme Corse 250g",IF('Tableau (3)'!OW36=10,"10 Tomme Corse 250g",IF('Tableau (3)'!OW36&gt;10,"!!!!!!!!!!!!!!","")))))))))))</f>
        <v/>
      </c>
      <c r="OU17" s="13" t="str">
        <f>IF('Tableau (3)'!OY15=1,"1 Emmental 500g",IF('Tableau (3)'!OY15=2,"2 Emmental 500g",IF('Tableau (3)'!OY15=3,"3 Emmental 500g",IF('Tableau (3)'!OY15=4,"4 Emmental 500g",IF('Tableau (3)'!OY15=5,"5 Emmental 500g",IF('Tableau (3)'!OY15=6,"6 Emmental 500g",IF('Tableau (3)'!OY15=7,"7 Emmental 500g",IF('Tableau (3)'!OY15=8,"8 Emmental 500g",IF('Tableau (3)'!OY15=9,"9 Emmental 500g",IF('Tableau (3)'!OY15=10,"10 Emmental 500g",IF('Tableau (3)'!OY15&gt;10,"!!!!!!!!!!!!!!","")))))))))))</f>
        <v/>
      </c>
      <c r="OV17" s="14" t="str">
        <f>IF('Tableau (3)'!OY36=1,"1 Tomme Corse 250g",IF('Tableau (3)'!OY36=2,"2 Tomme Corse 250g",IF('Tableau (3)'!OY36=3,"3 Tomme Corse 250g",IF('Tableau (3)'!OY36=4,"4 Tomme Corse 250g",IF('Tableau (3)'!OY36=5,"5 Tomme Corse 250g",IF('Tableau (3)'!OY36=6,"6 Tomme Corse 250g",IF('Tableau (3)'!OY36=7,"7 Tomme Corse 250g",IF('Tableau (3)'!OY36=8,"8 Tomme Corse 250g",IF('Tableau (3)'!OY36=9,"9 Tomme Corse 250g",IF('Tableau (3)'!OY36=10,"10 Tomme Corse 250g",IF('Tableau (3)'!OY36&gt;10,"!!!!!!!!!!!!!!","")))))))))))</f>
        <v/>
      </c>
      <c r="OW17" s="13" t="str">
        <f>IF('Tableau (3)'!PA15=1,"1 Emmental 500g",IF('Tableau (3)'!PA15=2,"2 Emmental 500g",IF('Tableau (3)'!PA15=3,"3 Emmental 500g",IF('Tableau (3)'!PA15=4,"4 Emmental 500g",IF('Tableau (3)'!PA15=5,"5 Emmental 500g",IF('Tableau (3)'!PA15=6,"6 Emmental 500g",IF('Tableau (3)'!PA15=7,"7 Emmental 500g",IF('Tableau (3)'!PA15=8,"8 Emmental 500g",IF('Tableau (3)'!PA15=9,"9 Emmental 500g",IF('Tableau (3)'!PA15=10,"10 Emmental 500g",IF('Tableau (3)'!PA15&gt;10,"!!!!!!!!!!!!!!","")))))))))))</f>
        <v/>
      </c>
      <c r="OX17" s="14" t="str">
        <f>IF('Tableau (3)'!PA36=1,"1 Tomme Corse 250g",IF('Tableau (3)'!PA36=2,"2 Tomme Corse 250g",IF('Tableau (3)'!PA36=3,"3 Tomme Corse 250g",IF('Tableau (3)'!PA36=4,"4 Tomme Corse 250g",IF('Tableau (3)'!PA36=5,"5 Tomme Corse 250g",IF('Tableau (3)'!PA36=6,"6 Tomme Corse 250g",IF('Tableau (3)'!PA36=7,"7 Tomme Corse 250g",IF('Tableau (3)'!PA36=8,"8 Tomme Corse 250g",IF('Tableau (3)'!PA36=9,"9 Tomme Corse 250g",IF('Tableau (3)'!PA36=10,"10 Tomme Corse 250g",IF('Tableau (3)'!PA36&gt;10,"!!!!!!!!!!!!!!","")))))))))))</f>
        <v/>
      </c>
      <c r="OY17" s="13" t="str">
        <f>IF('Tableau (3)'!PC15=1,"1 Emmental 500g",IF('Tableau (3)'!PC15=2,"2 Emmental 500g",IF('Tableau (3)'!PC15=3,"3 Emmental 500g",IF('Tableau (3)'!PC15=4,"4 Emmental 500g",IF('Tableau (3)'!PC15=5,"5 Emmental 500g",IF('Tableau (3)'!PC15=6,"6 Emmental 500g",IF('Tableau (3)'!PC15=7,"7 Emmental 500g",IF('Tableau (3)'!PC15=8,"8 Emmental 500g",IF('Tableau (3)'!PC15=9,"9 Emmental 500g",IF('Tableau (3)'!PC15=10,"10 Emmental 500g",IF('Tableau (3)'!PC15&gt;10,"!!!!!!!!!!!!!!","")))))))))))</f>
        <v/>
      </c>
      <c r="OZ17" s="14" t="str">
        <f>IF('Tableau (3)'!PC36=1,"1 Tomme Corse 250g",IF('Tableau (3)'!PC36=2,"2 Tomme Corse 250g",IF('Tableau (3)'!PC36=3,"3 Tomme Corse 250g",IF('Tableau (3)'!PC36=4,"4 Tomme Corse 250g",IF('Tableau (3)'!PC36=5,"5 Tomme Corse 250g",IF('Tableau (3)'!PC36=6,"6 Tomme Corse 250g",IF('Tableau (3)'!PC36=7,"7 Tomme Corse 250g",IF('Tableau (3)'!PC36=8,"8 Tomme Corse 250g",IF('Tableau (3)'!PC36=9,"9 Tomme Corse 250g",IF('Tableau (3)'!PC36=10,"10 Tomme Corse 250g",IF('Tableau (3)'!PC36&gt;10,"!!!!!!!!!!!!!!","")))))))))))</f>
        <v/>
      </c>
      <c r="PA17" s="13" t="str">
        <f>IF('Tableau (3)'!PE15=1,"1 Emmental 500g",IF('Tableau (3)'!PE15=2,"2 Emmental 500g",IF('Tableau (3)'!PE15=3,"3 Emmental 500g",IF('Tableau (3)'!PE15=4,"4 Emmental 500g",IF('Tableau (3)'!PE15=5,"5 Emmental 500g",IF('Tableau (3)'!PE15=6,"6 Emmental 500g",IF('Tableau (3)'!PE15=7,"7 Emmental 500g",IF('Tableau (3)'!PE15=8,"8 Emmental 500g",IF('Tableau (3)'!PE15=9,"9 Emmental 500g",IF('Tableau (3)'!PE15=10,"10 Emmental 500g",IF('Tableau (3)'!PE15&gt;10,"!!!!!!!!!!!!!!","")))))))))))</f>
        <v/>
      </c>
      <c r="PB17" s="14" t="str">
        <f>IF('Tableau (3)'!PE36=1,"1 Tomme Corse 250g",IF('Tableau (3)'!PE36=2,"2 Tomme Corse 250g",IF('Tableau (3)'!PE36=3,"3 Tomme Corse 250g",IF('Tableau (3)'!PE36=4,"4 Tomme Corse 250g",IF('Tableau (3)'!PE36=5,"5 Tomme Corse 250g",IF('Tableau (3)'!PE36=6,"6 Tomme Corse 250g",IF('Tableau (3)'!PE36=7,"7 Tomme Corse 250g",IF('Tableau (3)'!PE36=8,"8 Tomme Corse 250g",IF('Tableau (3)'!PE36=9,"9 Tomme Corse 250g",IF('Tableau (3)'!PE36=10,"10 Tomme Corse 250g",IF('Tableau (3)'!PE36&gt;10,"!!!!!!!!!!!!!!","")))))))))))</f>
        <v/>
      </c>
      <c r="PC17" s="13" t="str">
        <f>IF('Tableau (3)'!PG15=1,"1 Emmental 500g",IF('Tableau (3)'!PG15=2,"2 Emmental 500g",IF('Tableau (3)'!PG15=3,"3 Emmental 500g",IF('Tableau (3)'!PG15=4,"4 Emmental 500g",IF('Tableau (3)'!PG15=5,"5 Emmental 500g",IF('Tableau (3)'!PG15=6,"6 Emmental 500g",IF('Tableau (3)'!PG15=7,"7 Emmental 500g",IF('Tableau (3)'!PG15=8,"8 Emmental 500g",IF('Tableau (3)'!PG15=9,"9 Emmental 500g",IF('Tableau (3)'!PG15=10,"10 Emmental 500g",IF('Tableau (3)'!PG15&gt;10,"!!!!!!!!!!!!!!","")))))))))))</f>
        <v/>
      </c>
      <c r="PD17" s="14" t="str">
        <f>IF('Tableau (3)'!PG36=1,"1 Tomme Corse 250g",IF('Tableau (3)'!PG36=2,"2 Tomme Corse 250g",IF('Tableau (3)'!PG36=3,"3 Tomme Corse 250g",IF('Tableau (3)'!PG36=4,"4 Tomme Corse 250g",IF('Tableau (3)'!PG36=5,"5 Tomme Corse 250g",IF('Tableau (3)'!PG36=6,"6 Tomme Corse 250g",IF('Tableau (3)'!PG36=7,"7 Tomme Corse 250g",IF('Tableau (3)'!PG36=8,"8 Tomme Corse 250g",IF('Tableau (3)'!PG36=9,"9 Tomme Corse 250g",IF('Tableau (3)'!PG36=10,"10 Tomme Corse 250g",IF('Tableau (3)'!PG36&gt;10,"!!!!!!!!!!!!!!","")))))))))))</f>
        <v/>
      </c>
      <c r="PE17" s="13" t="str">
        <f>IF('Tableau (3)'!PI15=1,"1 Emmental 500g",IF('Tableau (3)'!PI15=2,"2 Emmental 500g",IF('Tableau (3)'!PI15=3,"3 Emmental 500g",IF('Tableau (3)'!PI15=4,"4 Emmental 500g",IF('Tableau (3)'!PI15=5,"5 Emmental 500g",IF('Tableau (3)'!PI15=6,"6 Emmental 500g",IF('Tableau (3)'!PI15=7,"7 Emmental 500g",IF('Tableau (3)'!PI15=8,"8 Emmental 500g",IF('Tableau (3)'!PI15=9,"9 Emmental 500g",IF('Tableau (3)'!PI15=10,"10 Emmental 500g",IF('Tableau (3)'!PI15&gt;10,"!!!!!!!!!!!!!!","")))))))))))</f>
        <v/>
      </c>
      <c r="PF17" s="14" t="str">
        <f>IF('Tableau (3)'!PI36=1,"1 Tomme Corse 250g",IF('Tableau (3)'!PI36=2,"2 Tomme Corse 250g",IF('Tableau (3)'!PI36=3,"3 Tomme Corse 250g",IF('Tableau (3)'!PI36=4,"4 Tomme Corse 250g",IF('Tableau (3)'!PI36=5,"5 Tomme Corse 250g",IF('Tableau (3)'!PI36=6,"6 Tomme Corse 250g",IF('Tableau (3)'!PI36=7,"7 Tomme Corse 250g",IF('Tableau (3)'!PI36=8,"8 Tomme Corse 250g",IF('Tableau (3)'!PI36=9,"9 Tomme Corse 250g",IF('Tableau (3)'!PI36=10,"10 Tomme Corse 250g",IF('Tableau (3)'!PI36&gt;10,"!!!!!!!!!!!!!!","")))))))))))</f>
        <v/>
      </c>
      <c r="PG17" s="13" t="str">
        <f>IF('Tableau (3)'!PK15=1,"1 Emmental 500g",IF('Tableau (3)'!PK15=2,"2 Emmental 500g",IF('Tableau (3)'!PK15=3,"3 Emmental 500g",IF('Tableau (3)'!PK15=4,"4 Emmental 500g",IF('Tableau (3)'!PK15=5,"5 Emmental 500g",IF('Tableau (3)'!PK15=6,"6 Emmental 500g",IF('Tableau (3)'!PK15=7,"7 Emmental 500g",IF('Tableau (3)'!PK15=8,"8 Emmental 500g",IF('Tableau (3)'!PK15=9,"9 Emmental 500g",IF('Tableau (3)'!PK15=10,"10 Emmental 500g",IF('Tableau (3)'!PK15&gt;10,"!!!!!!!!!!!!!!","")))))))))))</f>
        <v/>
      </c>
      <c r="PH17" s="14" t="str">
        <f>IF('Tableau (3)'!PK36=1,"1 Tomme Corse 250g",IF('Tableau (3)'!PK36=2,"2 Tomme Corse 250g",IF('Tableau (3)'!PK36=3,"3 Tomme Corse 250g",IF('Tableau (3)'!PK36=4,"4 Tomme Corse 250g",IF('Tableau (3)'!PK36=5,"5 Tomme Corse 250g",IF('Tableau (3)'!PK36=6,"6 Tomme Corse 250g",IF('Tableau (3)'!PK36=7,"7 Tomme Corse 250g",IF('Tableau (3)'!PK36=8,"8 Tomme Corse 250g",IF('Tableau (3)'!PK36=9,"9 Tomme Corse 250g",IF('Tableau (3)'!PK36=10,"10 Tomme Corse 250g",IF('Tableau (3)'!PK36&gt;10,"!!!!!!!!!!!!!!","")))))))))))</f>
        <v/>
      </c>
      <c r="PI17" s="13" t="str">
        <f>IF('Tableau (3)'!PM15=1,"1 Emmental 500g",IF('Tableau (3)'!PM15=2,"2 Emmental 500g",IF('Tableau (3)'!PM15=3,"3 Emmental 500g",IF('Tableau (3)'!PM15=4,"4 Emmental 500g",IF('Tableau (3)'!PM15=5,"5 Emmental 500g",IF('Tableau (3)'!PM15=6,"6 Emmental 500g",IF('Tableau (3)'!PM15=7,"7 Emmental 500g",IF('Tableau (3)'!PM15=8,"8 Emmental 500g",IF('Tableau (3)'!PM15=9,"9 Emmental 500g",IF('Tableau (3)'!PM15=10,"10 Emmental 500g",IF('Tableau (3)'!PM15&gt;10,"!!!!!!!!!!!!!!","")))))))))))</f>
        <v/>
      </c>
      <c r="PJ17" s="14" t="str">
        <f>IF('Tableau (3)'!PM36=1,"1 Tomme Corse 250g",IF('Tableau (3)'!PM36=2,"2 Tomme Corse 250g",IF('Tableau (3)'!PM36=3,"3 Tomme Corse 250g",IF('Tableau (3)'!PM36=4,"4 Tomme Corse 250g",IF('Tableau (3)'!PM36=5,"5 Tomme Corse 250g",IF('Tableau (3)'!PM36=6,"6 Tomme Corse 250g",IF('Tableau (3)'!PM36=7,"7 Tomme Corse 250g",IF('Tableau (3)'!PM36=8,"8 Tomme Corse 250g",IF('Tableau (3)'!PM36=9,"9 Tomme Corse 250g",IF('Tableau (3)'!PM36=10,"10 Tomme Corse 250g",IF('Tableau (3)'!PM36&gt;10,"!!!!!!!!!!!!!!","")))))))))))</f>
        <v/>
      </c>
      <c r="PK17" s="13" t="str">
        <f>IF('Tableau (3)'!PO15=1,"1 Emmental 500g",IF('Tableau (3)'!PO15=2,"2 Emmental 500g",IF('Tableau (3)'!PO15=3,"3 Emmental 500g",IF('Tableau (3)'!PO15=4,"4 Emmental 500g",IF('Tableau (3)'!PO15=5,"5 Emmental 500g",IF('Tableau (3)'!PO15=6,"6 Emmental 500g",IF('Tableau (3)'!PO15=7,"7 Emmental 500g",IF('Tableau (3)'!PO15=8,"8 Emmental 500g",IF('Tableau (3)'!PO15=9,"9 Emmental 500g",IF('Tableau (3)'!PO15=10,"10 Emmental 500g",IF('Tableau (3)'!PO15&gt;10,"!!!!!!!!!!!!!!","")))))))))))</f>
        <v/>
      </c>
      <c r="PL17" s="14" t="str">
        <f>IF('Tableau (3)'!PO36=1,"1 Tomme Corse 250g",IF('Tableau (3)'!PO36=2,"2 Tomme Corse 250g",IF('Tableau (3)'!PO36=3,"3 Tomme Corse 250g",IF('Tableau (3)'!PO36=4,"4 Tomme Corse 250g",IF('Tableau (3)'!PO36=5,"5 Tomme Corse 250g",IF('Tableau (3)'!PO36=6,"6 Tomme Corse 250g",IF('Tableau (3)'!PO36=7,"7 Tomme Corse 250g",IF('Tableau (3)'!PO36=8,"8 Tomme Corse 250g",IF('Tableau (3)'!PO36=9,"9 Tomme Corse 250g",IF('Tableau (3)'!PO36=10,"10 Tomme Corse 250g",IF('Tableau (3)'!PO36&gt;10,"!!!!!!!!!!!!!!","")))))))))))</f>
        <v/>
      </c>
      <c r="PM17" s="13" t="str">
        <f>IF('Tableau (3)'!PQ15=1,"1 Emmental 500g",IF('Tableau (3)'!PQ15=2,"2 Emmental 500g",IF('Tableau (3)'!PQ15=3,"3 Emmental 500g",IF('Tableau (3)'!PQ15=4,"4 Emmental 500g",IF('Tableau (3)'!PQ15=5,"5 Emmental 500g",IF('Tableau (3)'!PQ15=6,"6 Emmental 500g",IF('Tableau (3)'!PQ15=7,"7 Emmental 500g",IF('Tableau (3)'!PQ15=8,"8 Emmental 500g",IF('Tableau (3)'!PQ15=9,"9 Emmental 500g",IF('Tableau (3)'!PQ15=10,"10 Emmental 500g",IF('Tableau (3)'!PQ15&gt;10,"!!!!!!!!!!!!!!","")))))))))))</f>
        <v/>
      </c>
      <c r="PN17" s="14" t="str">
        <f>IF('Tableau (3)'!PQ36=1,"1 Tomme Corse 250g",IF('Tableau (3)'!PQ36=2,"2 Tomme Corse 250g",IF('Tableau (3)'!PQ36=3,"3 Tomme Corse 250g",IF('Tableau (3)'!PQ36=4,"4 Tomme Corse 250g",IF('Tableau (3)'!PQ36=5,"5 Tomme Corse 250g",IF('Tableau (3)'!PQ36=6,"6 Tomme Corse 250g",IF('Tableau (3)'!PQ36=7,"7 Tomme Corse 250g",IF('Tableau (3)'!PQ36=8,"8 Tomme Corse 250g",IF('Tableau (3)'!PQ36=9,"9 Tomme Corse 250g",IF('Tableau (3)'!PQ36=10,"10 Tomme Corse 250g",IF('Tableau (3)'!PQ36&gt;10,"!!!!!!!!!!!!!!","")))))))))))</f>
        <v/>
      </c>
      <c r="PO17" s="13" t="str">
        <f>IF('Tableau (3)'!PS15=1,"1 Emmental 500g",IF('Tableau (3)'!PS15=2,"2 Emmental 500g",IF('Tableau (3)'!PS15=3,"3 Emmental 500g",IF('Tableau (3)'!PS15=4,"4 Emmental 500g",IF('Tableau (3)'!PS15=5,"5 Emmental 500g",IF('Tableau (3)'!PS15=6,"6 Emmental 500g",IF('Tableau (3)'!PS15=7,"7 Emmental 500g",IF('Tableau (3)'!PS15=8,"8 Emmental 500g",IF('Tableau (3)'!PS15=9,"9 Emmental 500g",IF('Tableau (3)'!PS15=10,"10 Emmental 500g",IF('Tableau (3)'!PS15&gt;10,"!!!!!!!!!!!!!!","")))))))))))</f>
        <v/>
      </c>
      <c r="PP17" s="14" t="str">
        <f>IF('Tableau (3)'!PS36=1,"1 Tomme Corse 250g",IF('Tableau (3)'!PS36=2,"2 Tomme Corse 250g",IF('Tableau (3)'!PS36=3,"3 Tomme Corse 250g",IF('Tableau (3)'!PS36=4,"4 Tomme Corse 250g",IF('Tableau (3)'!PS36=5,"5 Tomme Corse 250g",IF('Tableau (3)'!PS36=6,"6 Tomme Corse 250g",IF('Tableau (3)'!PS36=7,"7 Tomme Corse 250g",IF('Tableau (3)'!PS36=8,"8 Tomme Corse 250g",IF('Tableau (3)'!PS36=9,"9 Tomme Corse 250g",IF('Tableau (3)'!PS36=10,"10 Tomme Corse 250g",IF('Tableau (3)'!PS36&gt;10,"!!!!!!!!!!!!!!","")))))))))))</f>
        <v/>
      </c>
      <c r="PQ17" s="13" t="str">
        <f>IF('Tableau (3)'!PU15=1,"1 Emmental 500g",IF('Tableau (3)'!PU15=2,"2 Emmental 500g",IF('Tableau (3)'!PU15=3,"3 Emmental 500g",IF('Tableau (3)'!PU15=4,"4 Emmental 500g",IF('Tableau (3)'!PU15=5,"5 Emmental 500g",IF('Tableau (3)'!PU15=6,"6 Emmental 500g",IF('Tableau (3)'!PU15=7,"7 Emmental 500g",IF('Tableau (3)'!PU15=8,"8 Emmental 500g",IF('Tableau (3)'!PU15=9,"9 Emmental 500g",IF('Tableau (3)'!PU15=10,"10 Emmental 500g",IF('Tableau (3)'!PU15&gt;10,"!!!!!!!!!!!!!!","")))))))))))</f>
        <v/>
      </c>
      <c r="PR17" s="14" t="str">
        <f>IF('Tableau (3)'!PU36=1,"1 Tomme Corse 250g",IF('Tableau (3)'!PU36=2,"2 Tomme Corse 250g",IF('Tableau (3)'!PU36=3,"3 Tomme Corse 250g",IF('Tableau (3)'!PU36=4,"4 Tomme Corse 250g",IF('Tableau (3)'!PU36=5,"5 Tomme Corse 250g",IF('Tableau (3)'!PU36=6,"6 Tomme Corse 250g",IF('Tableau (3)'!PU36=7,"7 Tomme Corse 250g",IF('Tableau (3)'!PU36=8,"8 Tomme Corse 250g",IF('Tableau (3)'!PU36=9,"9 Tomme Corse 250g",IF('Tableau (3)'!PU36=10,"10 Tomme Corse 250g",IF('Tableau (3)'!PU36&gt;10,"!!!!!!!!!!!!!!","")))))))))))</f>
        <v/>
      </c>
      <c r="PS17" s="13" t="str">
        <f>IF('Tableau (3)'!PW15=1,"1 Emmental 500g",IF('Tableau (3)'!PW15=2,"2 Emmental 500g",IF('Tableau (3)'!PW15=3,"3 Emmental 500g",IF('Tableau (3)'!PW15=4,"4 Emmental 500g",IF('Tableau (3)'!PW15=5,"5 Emmental 500g",IF('Tableau (3)'!PW15=6,"6 Emmental 500g",IF('Tableau (3)'!PW15=7,"7 Emmental 500g",IF('Tableau (3)'!PW15=8,"8 Emmental 500g",IF('Tableau (3)'!PW15=9,"9 Emmental 500g",IF('Tableau (3)'!PW15=10,"10 Emmental 500g",IF('Tableau (3)'!PW15&gt;10,"!!!!!!!!!!!!!!","")))))))))))</f>
        <v/>
      </c>
      <c r="PT17" s="14" t="str">
        <f>IF('Tableau (3)'!PW36=1,"1 Tomme Corse 250g",IF('Tableau (3)'!PW36=2,"2 Tomme Corse 250g",IF('Tableau (3)'!PW36=3,"3 Tomme Corse 250g",IF('Tableau (3)'!PW36=4,"4 Tomme Corse 250g",IF('Tableau (3)'!PW36=5,"5 Tomme Corse 250g",IF('Tableau (3)'!PW36=6,"6 Tomme Corse 250g",IF('Tableau (3)'!PW36=7,"7 Tomme Corse 250g",IF('Tableau (3)'!PW36=8,"8 Tomme Corse 250g",IF('Tableau (3)'!PW36=9,"9 Tomme Corse 250g",IF('Tableau (3)'!PW36=10,"10 Tomme Corse 250g",IF('Tableau (3)'!PW36&gt;10,"!!!!!!!!!!!!!!","")))))))))))</f>
        <v/>
      </c>
      <c r="PU17" s="13" t="str">
        <f>IF('Tableau (3)'!PY15=1,"1 Emmental 500g",IF('Tableau (3)'!PY15=2,"2 Emmental 500g",IF('Tableau (3)'!PY15=3,"3 Emmental 500g",IF('Tableau (3)'!PY15=4,"4 Emmental 500g",IF('Tableau (3)'!PY15=5,"5 Emmental 500g",IF('Tableau (3)'!PY15=6,"6 Emmental 500g",IF('Tableau (3)'!PY15=7,"7 Emmental 500g",IF('Tableau (3)'!PY15=8,"8 Emmental 500g",IF('Tableau (3)'!PY15=9,"9 Emmental 500g",IF('Tableau (3)'!PY15=10,"10 Emmental 500g",IF('Tableau (3)'!PY15&gt;10,"!!!!!!!!!!!!!!","")))))))))))</f>
        <v/>
      </c>
      <c r="PV17" s="14" t="str">
        <f>IF('Tableau (3)'!PY36=1,"1 Tomme Corse 250g",IF('Tableau (3)'!PY36=2,"2 Tomme Corse 250g",IF('Tableau (3)'!PY36=3,"3 Tomme Corse 250g",IF('Tableau (3)'!PY36=4,"4 Tomme Corse 250g",IF('Tableau (3)'!PY36=5,"5 Tomme Corse 250g",IF('Tableau (3)'!PY36=6,"6 Tomme Corse 250g",IF('Tableau (3)'!PY36=7,"7 Tomme Corse 250g",IF('Tableau (3)'!PY36=8,"8 Tomme Corse 250g",IF('Tableau (3)'!PY36=9,"9 Tomme Corse 250g",IF('Tableau (3)'!PY36=10,"10 Tomme Corse 250g",IF('Tableau (3)'!PY36&gt;10,"!!!!!!!!!!!!!!","")))))))))))</f>
        <v/>
      </c>
      <c r="PW17" s="13" t="str">
        <f>IF('Tableau (3)'!QA15=1,"1 Emmental 500g",IF('Tableau (3)'!QA15=2,"2 Emmental 500g",IF('Tableau (3)'!QA15=3,"3 Emmental 500g",IF('Tableau (3)'!QA15=4,"4 Emmental 500g",IF('Tableau (3)'!QA15=5,"5 Emmental 500g",IF('Tableau (3)'!QA15=6,"6 Emmental 500g",IF('Tableau (3)'!QA15=7,"7 Emmental 500g",IF('Tableau (3)'!QA15=8,"8 Emmental 500g",IF('Tableau (3)'!QA15=9,"9 Emmental 500g",IF('Tableau (3)'!QA15=10,"10 Emmental 500g",IF('Tableau (3)'!QA15&gt;10,"!!!!!!!!!!!!!!","")))))))))))</f>
        <v/>
      </c>
      <c r="PX17" s="14" t="str">
        <f>IF('Tableau (3)'!QA36=1,"1 Tomme Corse 250g",IF('Tableau (3)'!QA36=2,"2 Tomme Corse 250g",IF('Tableau (3)'!QA36=3,"3 Tomme Corse 250g",IF('Tableau (3)'!QA36=4,"4 Tomme Corse 250g",IF('Tableau (3)'!QA36=5,"5 Tomme Corse 250g",IF('Tableau (3)'!QA36=6,"6 Tomme Corse 250g",IF('Tableau (3)'!QA36=7,"7 Tomme Corse 250g",IF('Tableau (3)'!QA36=8,"8 Tomme Corse 250g",IF('Tableau (3)'!QA36=9,"9 Tomme Corse 250g",IF('Tableau (3)'!QA36=10,"10 Tomme Corse 250g",IF('Tableau (3)'!QA36&gt;10,"!!!!!!!!!!!!!!","")))))))))))</f>
        <v/>
      </c>
      <c r="PY17" s="13" t="str">
        <f>IF('Tableau (3)'!QC15=1,"1 Emmental 500g",IF('Tableau (3)'!QC15=2,"2 Emmental 500g",IF('Tableau (3)'!QC15=3,"3 Emmental 500g",IF('Tableau (3)'!QC15=4,"4 Emmental 500g",IF('Tableau (3)'!QC15=5,"5 Emmental 500g",IF('Tableau (3)'!QC15=6,"6 Emmental 500g",IF('Tableau (3)'!QC15=7,"7 Emmental 500g",IF('Tableau (3)'!QC15=8,"8 Emmental 500g",IF('Tableau (3)'!QC15=9,"9 Emmental 500g",IF('Tableau (3)'!QC15=10,"10 Emmental 500g",IF('Tableau (3)'!QC15&gt;10,"!!!!!!!!!!!!!!","")))))))))))</f>
        <v/>
      </c>
      <c r="PZ17" s="14" t="str">
        <f>IF('Tableau (3)'!QC36=1,"1 Tomme Corse 250g",IF('Tableau (3)'!QC36=2,"2 Tomme Corse 250g",IF('Tableau (3)'!QC36=3,"3 Tomme Corse 250g",IF('Tableau (3)'!QC36=4,"4 Tomme Corse 250g",IF('Tableau (3)'!QC36=5,"5 Tomme Corse 250g",IF('Tableau (3)'!QC36=6,"6 Tomme Corse 250g",IF('Tableau (3)'!QC36=7,"7 Tomme Corse 250g",IF('Tableau (3)'!QC36=8,"8 Tomme Corse 250g",IF('Tableau (3)'!QC36=9,"9 Tomme Corse 250g",IF('Tableau (3)'!QC36=10,"10 Tomme Corse 250g",IF('Tableau (3)'!QC36&gt;10,"!!!!!!!!!!!!!!","")))))))))))</f>
        <v/>
      </c>
      <c r="QA17" s="13" t="str">
        <f>IF('Tableau (3)'!QE15=1,"1 Emmental 500g",IF('Tableau (3)'!QE15=2,"2 Emmental 500g",IF('Tableau (3)'!QE15=3,"3 Emmental 500g",IF('Tableau (3)'!QE15=4,"4 Emmental 500g",IF('Tableau (3)'!QE15=5,"5 Emmental 500g",IF('Tableau (3)'!QE15=6,"6 Emmental 500g",IF('Tableau (3)'!QE15=7,"7 Emmental 500g",IF('Tableau (3)'!QE15=8,"8 Emmental 500g",IF('Tableau (3)'!QE15=9,"9 Emmental 500g",IF('Tableau (3)'!QE15=10,"10 Emmental 500g",IF('Tableau (3)'!QE15&gt;10,"!!!!!!!!!!!!!!","")))))))))))</f>
        <v/>
      </c>
      <c r="QB17" s="14" t="str">
        <f>IF('Tableau (3)'!QE36=1,"1 Tomme Corse 250g",IF('Tableau (3)'!QE36=2,"2 Tomme Corse 250g",IF('Tableau (3)'!QE36=3,"3 Tomme Corse 250g",IF('Tableau (3)'!QE36=4,"4 Tomme Corse 250g",IF('Tableau (3)'!QE36=5,"5 Tomme Corse 250g",IF('Tableau (3)'!QE36=6,"6 Tomme Corse 250g",IF('Tableau (3)'!QE36=7,"7 Tomme Corse 250g",IF('Tableau (3)'!QE36=8,"8 Tomme Corse 250g",IF('Tableau (3)'!QE36=9,"9 Tomme Corse 250g",IF('Tableau (3)'!QE36=10,"10 Tomme Corse 250g",IF('Tableau (3)'!QE36&gt;10,"!!!!!!!!!!!!!!","")))))))))))</f>
        <v/>
      </c>
      <c r="QC17" s="13" t="str">
        <f>IF('Tableau (3)'!QG15=1,"1 Emmental 500g",IF('Tableau (3)'!QG15=2,"2 Emmental 500g",IF('Tableau (3)'!QG15=3,"3 Emmental 500g",IF('Tableau (3)'!QG15=4,"4 Emmental 500g",IF('Tableau (3)'!QG15=5,"5 Emmental 500g",IF('Tableau (3)'!QG15=6,"6 Emmental 500g",IF('Tableau (3)'!QG15=7,"7 Emmental 500g",IF('Tableau (3)'!QG15=8,"8 Emmental 500g",IF('Tableau (3)'!QG15=9,"9 Emmental 500g",IF('Tableau (3)'!QG15=10,"10 Emmental 500g",IF('Tableau (3)'!QG15&gt;10,"!!!!!!!!!!!!!!","")))))))))))</f>
        <v/>
      </c>
      <c r="QD17" s="14" t="str">
        <f>IF('Tableau (3)'!QG36=1,"1 Tomme Corse 250g",IF('Tableau (3)'!QG36=2,"2 Tomme Corse 250g",IF('Tableau (3)'!QG36=3,"3 Tomme Corse 250g",IF('Tableau (3)'!QG36=4,"4 Tomme Corse 250g",IF('Tableau (3)'!QG36=5,"5 Tomme Corse 250g",IF('Tableau (3)'!QG36=6,"6 Tomme Corse 250g",IF('Tableau (3)'!QG36=7,"7 Tomme Corse 250g",IF('Tableau (3)'!QG36=8,"8 Tomme Corse 250g",IF('Tableau (3)'!QG36=9,"9 Tomme Corse 250g",IF('Tableau (3)'!QG36=10,"10 Tomme Corse 250g",IF('Tableau (3)'!QG36&gt;10,"!!!!!!!!!!!!!!","")))))))))))</f>
        <v/>
      </c>
      <c r="QE17" s="13" t="str">
        <f>IF('Tableau (3)'!QI15=1,"1 Emmental 500g",IF('Tableau (3)'!QI15=2,"2 Emmental 500g",IF('Tableau (3)'!QI15=3,"3 Emmental 500g",IF('Tableau (3)'!QI15=4,"4 Emmental 500g",IF('Tableau (3)'!QI15=5,"5 Emmental 500g",IF('Tableau (3)'!QI15=6,"6 Emmental 500g",IF('Tableau (3)'!QI15=7,"7 Emmental 500g",IF('Tableau (3)'!QI15=8,"8 Emmental 500g",IF('Tableau (3)'!QI15=9,"9 Emmental 500g",IF('Tableau (3)'!QI15=10,"10 Emmental 500g",IF('Tableau (3)'!QI15&gt;10,"!!!!!!!!!!!!!!","")))))))))))</f>
        <v/>
      </c>
      <c r="QF17" s="14" t="str">
        <f>IF('Tableau (3)'!QI36=1,"1 Tomme Corse 250g",IF('Tableau (3)'!QI36=2,"2 Tomme Corse 250g",IF('Tableau (3)'!QI36=3,"3 Tomme Corse 250g",IF('Tableau (3)'!QI36=4,"4 Tomme Corse 250g",IF('Tableau (3)'!QI36=5,"5 Tomme Corse 250g",IF('Tableau (3)'!QI36=6,"6 Tomme Corse 250g",IF('Tableau (3)'!QI36=7,"7 Tomme Corse 250g",IF('Tableau (3)'!QI36=8,"8 Tomme Corse 250g",IF('Tableau (3)'!QI36=9,"9 Tomme Corse 250g",IF('Tableau (3)'!QI36=10,"10 Tomme Corse 250g",IF('Tableau (3)'!QI36&gt;10,"!!!!!!!!!!!!!!","")))))))))))</f>
        <v/>
      </c>
      <c r="QG17" s="13" t="str">
        <f>IF('Tableau (3)'!QK15=1,"1 Emmental 500g",IF('Tableau (3)'!QK15=2,"2 Emmental 500g",IF('Tableau (3)'!QK15=3,"3 Emmental 500g",IF('Tableau (3)'!QK15=4,"4 Emmental 500g",IF('Tableau (3)'!QK15=5,"5 Emmental 500g",IF('Tableau (3)'!QK15=6,"6 Emmental 500g",IF('Tableau (3)'!QK15=7,"7 Emmental 500g",IF('Tableau (3)'!QK15=8,"8 Emmental 500g",IF('Tableau (3)'!QK15=9,"9 Emmental 500g",IF('Tableau (3)'!QK15=10,"10 Emmental 500g",IF('Tableau (3)'!QK15&gt;10,"!!!!!!!!!!!!!!","")))))))))))</f>
        <v/>
      </c>
      <c r="QH17" s="14" t="str">
        <f>IF('Tableau (3)'!QK36=1,"1 Tomme Corse 250g",IF('Tableau (3)'!QK36=2,"2 Tomme Corse 250g",IF('Tableau (3)'!QK36=3,"3 Tomme Corse 250g",IF('Tableau (3)'!QK36=4,"4 Tomme Corse 250g",IF('Tableau (3)'!QK36=5,"5 Tomme Corse 250g",IF('Tableau (3)'!QK36=6,"6 Tomme Corse 250g",IF('Tableau (3)'!QK36=7,"7 Tomme Corse 250g",IF('Tableau (3)'!QK36=8,"8 Tomme Corse 250g",IF('Tableau (3)'!QK36=9,"9 Tomme Corse 250g",IF('Tableau (3)'!QK36=10,"10 Tomme Corse 250g",IF('Tableau (3)'!QK36&gt;10,"!!!!!!!!!!!!!!","")))))))))))</f>
        <v/>
      </c>
      <c r="QI17" s="13" t="str">
        <f>IF('Tableau (3)'!QM15=1,"1 Emmental 500g",IF('Tableau (3)'!QM15=2,"2 Emmental 500g",IF('Tableau (3)'!QM15=3,"3 Emmental 500g",IF('Tableau (3)'!QM15=4,"4 Emmental 500g",IF('Tableau (3)'!QM15=5,"5 Emmental 500g",IF('Tableau (3)'!QM15=6,"6 Emmental 500g",IF('Tableau (3)'!QM15=7,"7 Emmental 500g",IF('Tableau (3)'!QM15=8,"8 Emmental 500g",IF('Tableau (3)'!QM15=9,"9 Emmental 500g",IF('Tableau (3)'!QM15=10,"10 Emmental 500g",IF('Tableau (3)'!QM15&gt;10,"!!!!!!!!!!!!!!","")))))))))))</f>
        <v/>
      </c>
      <c r="QJ17" s="14" t="str">
        <f>IF('Tableau (3)'!QM36=1,"1 Tomme Corse 250g",IF('Tableau (3)'!QM36=2,"2 Tomme Corse 250g",IF('Tableau (3)'!QM36=3,"3 Tomme Corse 250g",IF('Tableau (3)'!QM36=4,"4 Tomme Corse 250g",IF('Tableau (3)'!QM36=5,"5 Tomme Corse 250g",IF('Tableau (3)'!QM36=6,"6 Tomme Corse 250g",IF('Tableau (3)'!QM36=7,"7 Tomme Corse 250g",IF('Tableau (3)'!QM36=8,"8 Tomme Corse 250g",IF('Tableau (3)'!QM36=9,"9 Tomme Corse 250g",IF('Tableau (3)'!QM36=10,"10 Tomme Corse 250g",IF('Tableau (3)'!QM36&gt;10,"!!!!!!!!!!!!!!","")))))))))))</f>
        <v/>
      </c>
      <c r="QK17" s="13" t="str">
        <f>IF('Tableau (3)'!QO15=1,"1 Emmental 500g",IF('Tableau (3)'!QO15=2,"2 Emmental 500g",IF('Tableau (3)'!QO15=3,"3 Emmental 500g",IF('Tableau (3)'!QO15=4,"4 Emmental 500g",IF('Tableau (3)'!QO15=5,"5 Emmental 500g",IF('Tableau (3)'!QO15=6,"6 Emmental 500g",IF('Tableau (3)'!QO15=7,"7 Emmental 500g",IF('Tableau (3)'!QO15=8,"8 Emmental 500g",IF('Tableau (3)'!QO15=9,"9 Emmental 500g",IF('Tableau (3)'!QO15=10,"10 Emmental 500g",IF('Tableau (3)'!QO15&gt;10,"!!!!!!!!!!!!!!","")))))))))))</f>
        <v/>
      </c>
      <c r="QL17" s="14" t="str">
        <f>IF('Tableau (3)'!QO36=1,"1 Tomme Corse 250g",IF('Tableau (3)'!QO36=2,"2 Tomme Corse 250g",IF('Tableau (3)'!QO36=3,"3 Tomme Corse 250g",IF('Tableau (3)'!QO36=4,"4 Tomme Corse 250g",IF('Tableau (3)'!QO36=5,"5 Tomme Corse 250g",IF('Tableau (3)'!QO36=6,"6 Tomme Corse 250g",IF('Tableau (3)'!QO36=7,"7 Tomme Corse 250g",IF('Tableau (3)'!QO36=8,"8 Tomme Corse 250g",IF('Tableau (3)'!QO36=9,"9 Tomme Corse 250g",IF('Tableau (3)'!QO36=10,"10 Tomme Corse 250g",IF('Tableau (3)'!QO36&gt;10,"!!!!!!!!!!!!!!","")))))))))))</f>
        <v/>
      </c>
      <c r="QM17" s="13" t="str">
        <f>IF('Tableau (3)'!QQ15=1,"1 Emmental 500g",IF('Tableau (3)'!QQ15=2,"2 Emmental 500g",IF('Tableau (3)'!QQ15=3,"3 Emmental 500g",IF('Tableau (3)'!QQ15=4,"4 Emmental 500g",IF('Tableau (3)'!QQ15=5,"5 Emmental 500g",IF('Tableau (3)'!QQ15=6,"6 Emmental 500g",IF('Tableau (3)'!QQ15=7,"7 Emmental 500g",IF('Tableau (3)'!QQ15=8,"8 Emmental 500g",IF('Tableau (3)'!QQ15=9,"9 Emmental 500g",IF('Tableau (3)'!QQ15=10,"10 Emmental 500g",IF('Tableau (3)'!QQ15&gt;10,"!!!!!!!!!!!!!!","")))))))))))</f>
        <v/>
      </c>
      <c r="QN17" s="14" t="str">
        <f>IF('Tableau (3)'!QQ36=1,"1 Tomme Corse 250g",IF('Tableau (3)'!QQ36=2,"2 Tomme Corse 250g",IF('Tableau (3)'!QQ36=3,"3 Tomme Corse 250g",IF('Tableau (3)'!QQ36=4,"4 Tomme Corse 250g",IF('Tableau (3)'!QQ36=5,"5 Tomme Corse 250g",IF('Tableau (3)'!QQ36=6,"6 Tomme Corse 250g",IF('Tableau (3)'!QQ36=7,"7 Tomme Corse 250g",IF('Tableau (3)'!QQ36=8,"8 Tomme Corse 250g",IF('Tableau (3)'!QQ36=9,"9 Tomme Corse 250g",IF('Tableau (3)'!QQ36=10,"10 Tomme Corse 250g",IF('Tableau (3)'!QQ36&gt;10,"!!!!!!!!!!!!!!","")))))))))))</f>
        <v/>
      </c>
      <c r="QO17" s="13" t="str">
        <f>IF('Tableau (3)'!QS15=1,"1 Emmental 500g",IF('Tableau (3)'!QS15=2,"2 Emmental 500g",IF('Tableau (3)'!QS15=3,"3 Emmental 500g",IF('Tableau (3)'!QS15=4,"4 Emmental 500g",IF('Tableau (3)'!QS15=5,"5 Emmental 500g",IF('Tableau (3)'!QS15=6,"6 Emmental 500g",IF('Tableau (3)'!QS15=7,"7 Emmental 500g",IF('Tableau (3)'!QS15=8,"8 Emmental 500g",IF('Tableau (3)'!QS15=9,"9 Emmental 500g",IF('Tableau (3)'!QS15=10,"10 Emmental 500g",IF('Tableau (3)'!QS15&gt;10,"!!!!!!!!!!!!!!","")))))))))))</f>
        <v/>
      </c>
      <c r="QP17" s="14" t="str">
        <f>IF('Tableau (3)'!QS36=1,"1 Tomme Corse 250g",IF('Tableau (3)'!QS36=2,"2 Tomme Corse 250g",IF('Tableau (3)'!QS36=3,"3 Tomme Corse 250g",IF('Tableau (3)'!QS36=4,"4 Tomme Corse 250g",IF('Tableau (3)'!QS36=5,"5 Tomme Corse 250g",IF('Tableau (3)'!QS36=6,"6 Tomme Corse 250g",IF('Tableau (3)'!QS36=7,"7 Tomme Corse 250g",IF('Tableau (3)'!QS36=8,"8 Tomme Corse 250g",IF('Tableau (3)'!QS36=9,"9 Tomme Corse 250g",IF('Tableau (3)'!QS36=10,"10 Tomme Corse 250g",IF('Tableau (3)'!QS36&gt;10,"!!!!!!!!!!!!!!","")))))))))))</f>
        <v/>
      </c>
      <c r="QQ17" s="13" t="str">
        <f>IF('Tableau (3)'!QU15=1,"1 Emmental 500g",IF('Tableau (3)'!QU15=2,"2 Emmental 500g",IF('Tableau (3)'!QU15=3,"3 Emmental 500g",IF('Tableau (3)'!QU15=4,"4 Emmental 500g",IF('Tableau (3)'!QU15=5,"5 Emmental 500g",IF('Tableau (3)'!QU15=6,"6 Emmental 500g",IF('Tableau (3)'!QU15=7,"7 Emmental 500g",IF('Tableau (3)'!QU15=8,"8 Emmental 500g",IF('Tableau (3)'!QU15=9,"9 Emmental 500g",IF('Tableau (3)'!QU15=10,"10 Emmental 500g",IF('Tableau (3)'!QU15&gt;10,"!!!!!!!!!!!!!!","")))))))))))</f>
        <v/>
      </c>
      <c r="QR17" s="14" t="str">
        <f>IF('Tableau (3)'!QU36=1,"1 Tomme Corse 250g",IF('Tableau (3)'!QU36=2,"2 Tomme Corse 250g",IF('Tableau (3)'!QU36=3,"3 Tomme Corse 250g",IF('Tableau (3)'!QU36=4,"4 Tomme Corse 250g",IF('Tableau (3)'!QU36=5,"5 Tomme Corse 250g",IF('Tableau (3)'!QU36=6,"6 Tomme Corse 250g",IF('Tableau (3)'!QU36=7,"7 Tomme Corse 250g",IF('Tableau (3)'!QU36=8,"8 Tomme Corse 250g",IF('Tableau (3)'!QU36=9,"9 Tomme Corse 250g",IF('Tableau (3)'!QU36=10,"10 Tomme Corse 250g",IF('Tableau (3)'!QU36&gt;10,"!!!!!!!!!!!!!!","")))))))))))</f>
        <v/>
      </c>
      <c r="QS17" s="13" t="str">
        <f>IF('Tableau (3)'!QW15=1,"1 Emmental 500g",IF('Tableau (3)'!QW15=2,"2 Emmental 500g",IF('Tableau (3)'!QW15=3,"3 Emmental 500g",IF('Tableau (3)'!QW15=4,"4 Emmental 500g",IF('Tableau (3)'!QW15=5,"5 Emmental 500g",IF('Tableau (3)'!QW15=6,"6 Emmental 500g",IF('Tableau (3)'!QW15=7,"7 Emmental 500g",IF('Tableau (3)'!QW15=8,"8 Emmental 500g",IF('Tableau (3)'!QW15=9,"9 Emmental 500g",IF('Tableau (3)'!QW15=10,"10 Emmental 500g",IF('Tableau (3)'!QW15&gt;10,"!!!!!!!!!!!!!!","")))))))))))</f>
        <v/>
      </c>
      <c r="QT17" s="14" t="str">
        <f>IF('Tableau (3)'!QW36=1,"1 Tomme Corse 250g",IF('Tableau (3)'!QW36=2,"2 Tomme Corse 250g",IF('Tableau (3)'!QW36=3,"3 Tomme Corse 250g",IF('Tableau (3)'!QW36=4,"4 Tomme Corse 250g",IF('Tableau (3)'!QW36=5,"5 Tomme Corse 250g",IF('Tableau (3)'!QW36=6,"6 Tomme Corse 250g",IF('Tableau (3)'!QW36=7,"7 Tomme Corse 250g",IF('Tableau (3)'!QW36=8,"8 Tomme Corse 250g",IF('Tableau (3)'!QW36=9,"9 Tomme Corse 250g",IF('Tableau (3)'!QW36=10,"10 Tomme Corse 250g",IF('Tableau (3)'!QW36&gt;10,"!!!!!!!!!!!!!!","")))))))))))</f>
        <v/>
      </c>
      <c r="QU17" s="13" t="str">
        <f>IF('Tableau (3)'!QY15=1,"1 Emmental 500g",IF('Tableau (3)'!QY15=2,"2 Emmental 500g",IF('Tableau (3)'!QY15=3,"3 Emmental 500g",IF('Tableau (3)'!QY15=4,"4 Emmental 500g",IF('Tableau (3)'!QY15=5,"5 Emmental 500g",IF('Tableau (3)'!QY15=6,"6 Emmental 500g",IF('Tableau (3)'!QY15=7,"7 Emmental 500g",IF('Tableau (3)'!QY15=8,"8 Emmental 500g",IF('Tableau (3)'!QY15=9,"9 Emmental 500g",IF('Tableau (3)'!QY15=10,"10 Emmental 500g",IF('Tableau (3)'!QY15&gt;10,"!!!!!!!!!!!!!!","")))))))))))</f>
        <v/>
      </c>
      <c r="QV17" s="14" t="str">
        <f>IF('Tableau (3)'!QY36=1,"1 Tomme Corse 250g",IF('Tableau (3)'!QY36=2,"2 Tomme Corse 250g",IF('Tableau (3)'!QY36=3,"3 Tomme Corse 250g",IF('Tableau (3)'!QY36=4,"4 Tomme Corse 250g",IF('Tableau (3)'!QY36=5,"5 Tomme Corse 250g",IF('Tableau (3)'!QY36=6,"6 Tomme Corse 250g",IF('Tableau (3)'!QY36=7,"7 Tomme Corse 250g",IF('Tableau (3)'!QY36=8,"8 Tomme Corse 250g",IF('Tableau (3)'!QY36=9,"9 Tomme Corse 250g",IF('Tableau (3)'!QY36=10,"10 Tomme Corse 250g",IF('Tableau (3)'!QY36&gt;10,"!!!!!!!!!!!!!!","")))))))))))</f>
        <v/>
      </c>
      <c r="QW17" s="13" t="str">
        <f>IF('Tableau (3)'!RA15=1,"1 Emmental 500g",IF('Tableau (3)'!RA15=2,"2 Emmental 500g",IF('Tableau (3)'!RA15=3,"3 Emmental 500g",IF('Tableau (3)'!RA15=4,"4 Emmental 500g",IF('Tableau (3)'!RA15=5,"5 Emmental 500g",IF('Tableau (3)'!RA15=6,"6 Emmental 500g",IF('Tableau (3)'!RA15=7,"7 Emmental 500g",IF('Tableau (3)'!RA15=8,"8 Emmental 500g",IF('Tableau (3)'!RA15=9,"9 Emmental 500g",IF('Tableau (3)'!RA15=10,"10 Emmental 500g",IF('Tableau (3)'!RA15&gt;10,"!!!!!!!!!!!!!!","")))))))))))</f>
        <v/>
      </c>
      <c r="QX17" s="14" t="str">
        <f>IF('Tableau (3)'!RA36=1,"1 Tomme Corse 250g",IF('Tableau (3)'!RA36=2,"2 Tomme Corse 250g",IF('Tableau (3)'!RA36=3,"3 Tomme Corse 250g",IF('Tableau (3)'!RA36=4,"4 Tomme Corse 250g",IF('Tableau (3)'!RA36=5,"5 Tomme Corse 250g",IF('Tableau (3)'!RA36=6,"6 Tomme Corse 250g",IF('Tableau (3)'!RA36=7,"7 Tomme Corse 250g",IF('Tableau (3)'!RA36=8,"8 Tomme Corse 250g",IF('Tableau (3)'!RA36=9,"9 Tomme Corse 250g",IF('Tableau (3)'!RA36=10,"10 Tomme Corse 250g",IF('Tableau (3)'!RA36&gt;10,"!!!!!!!!!!!!!!","")))))))))))</f>
        <v/>
      </c>
      <c r="QY17" s="13" t="str">
        <f>IF('Tableau (3)'!RC15=1,"1 Emmental 500g",IF('Tableau (3)'!RC15=2,"2 Emmental 500g",IF('Tableau (3)'!RC15=3,"3 Emmental 500g",IF('Tableau (3)'!RC15=4,"4 Emmental 500g",IF('Tableau (3)'!RC15=5,"5 Emmental 500g",IF('Tableau (3)'!RC15=6,"6 Emmental 500g",IF('Tableau (3)'!RC15=7,"7 Emmental 500g",IF('Tableau (3)'!RC15=8,"8 Emmental 500g",IF('Tableau (3)'!RC15=9,"9 Emmental 500g",IF('Tableau (3)'!RC15=10,"10 Emmental 500g",IF('Tableau (3)'!RC15&gt;10,"!!!!!!!!!!!!!!","")))))))))))</f>
        <v/>
      </c>
      <c r="QZ17" s="14" t="str">
        <f>IF('Tableau (3)'!RC36=1,"1 Tomme Corse 250g",IF('Tableau (3)'!RC36=2,"2 Tomme Corse 250g",IF('Tableau (3)'!RC36=3,"3 Tomme Corse 250g",IF('Tableau (3)'!RC36=4,"4 Tomme Corse 250g",IF('Tableau (3)'!RC36=5,"5 Tomme Corse 250g",IF('Tableau (3)'!RC36=6,"6 Tomme Corse 250g",IF('Tableau (3)'!RC36=7,"7 Tomme Corse 250g",IF('Tableau (3)'!RC36=8,"8 Tomme Corse 250g",IF('Tableau (3)'!RC36=9,"9 Tomme Corse 250g",IF('Tableau (3)'!RC36=10,"10 Tomme Corse 250g",IF('Tableau (3)'!RC36&gt;10,"!!!!!!!!!!!!!!","")))))))))))</f>
        <v/>
      </c>
      <c r="RA17" s="13" t="str">
        <f>IF('Tableau (3)'!RE15=1,"1 Emmental 500g",IF('Tableau (3)'!RE15=2,"2 Emmental 500g",IF('Tableau (3)'!RE15=3,"3 Emmental 500g",IF('Tableau (3)'!RE15=4,"4 Emmental 500g",IF('Tableau (3)'!RE15=5,"5 Emmental 500g",IF('Tableau (3)'!RE15=6,"6 Emmental 500g",IF('Tableau (3)'!RE15=7,"7 Emmental 500g",IF('Tableau (3)'!RE15=8,"8 Emmental 500g",IF('Tableau (3)'!RE15=9,"9 Emmental 500g",IF('Tableau (3)'!RE15=10,"10 Emmental 500g",IF('Tableau (3)'!RE15&gt;10,"!!!!!!!!!!!!!!","")))))))))))</f>
        <v/>
      </c>
      <c r="RB17" s="14" t="str">
        <f>IF('Tableau (3)'!RE36=1,"1 Tomme Corse 250g",IF('Tableau (3)'!RE36=2,"2 Tomme Corse 250g",IF('Tableau (3)'!RE36=3,"3 Tomme Corse 250g",IF('Tableau (3)'!RE36=4,"4 Tomme Corse 250g",IF('Tableau (3)'!RE36=5,"5 Tomme Corse 250g",IF('Tableau (3)'!RE36=6,"6 Tomme Corse 250g",IF('Tableau (3)'!RE36=7,"7 Tomme Corse 250g",IF('Tableau (3)'!RE36=8,"8 Tomme Corse 250g",IF('Tableau (3)'!RE36=9,"9 Tomme Corse 250g",IF('Tableau (3)'!RE36=10,"10 Tomme Corse 250g",IF('Tableau (3)'!RE36&gt;10,"!!!!!!!!!!!!!!","")))))))))))</f>
        <v/>
      </c>
      <c r="RC17" s="13" t="str">
        <f>IF('Tableau (3)'!RG15=1,"1 Emmental 500g",IF('Tableau (3)'!RG15=2,"2 Emmental 500g",IF('Tableau (3)'!RG15=3,"3 Emmental 500g",IF('Tableau (3)'!RG15=4,"4 Emmental 500g",IF('Tableau (3)'!RG15=5,"5 Emmental 500g",IF('Tableau (3)'!RG15=6,"6 Emmental 500g",IF('Tableau (3)'!RG15=7,"7 Emmental 500g",IF('Tableau (3)'!RG15=8,"8 Emmental 500g",IF('Tableau (3)'!RG15=9,"9 Emmental 500g",IF('Tableau (3)'!RG15=10,"10 Emmental 500g",IF('Tableau (3)'!RG15&gt;10,"!!!!!!!!!!!!!!","")))))))))))</f>
        <v/>
      </c>
      <c r="RD17" s="14" t="str">
        <f>IF('Tableau (3)'!RG36=1,"1 Tomme Corse 250g",IF('Tableau (3)'!RG36=2,"2 Tomme Corse 250g",IF('Tableau (3)'!RG36=3,"3 Tomme Corse 250g",IF('Tableau (3)'!RG36=4,"4 Tomme Corse 250g",IF('Tableau (3)'!RG36=5,"5 Tomme Corse 250g",IF('Tableau (3)'!RG36=6,"6 Tomme Corse 250g",IF('Tableau (3)'!RG36=7,"7 Tomme Corse 250g",IF('Tableau (3)'!RG36=8,"8 Tomme Corse 250g",IF('Tableau (3)'!RG36=9,"9 Tomme Corse 250g",IF('Tableau (3)'!RG36=10,"10 Tomme Corse 250g",IF('Tableau (3)'!RG36&gt;10,"!!!!!!!!!!!!!!","")))))))))))</f>
        <v/>
      </c>
      <c r="RE17" s="13" t="str">
        <f>IF('Tableau (3)'!RI15=1,"1 Emmental 500g",IF('Tableau (3)'!RI15=2,"2 Emmental 500g",IF('Tableau (3)'!RI15=3,"3 Emmental 500g",IF('Tableau (3)'!RI15=4,"4 Emmental 500g",IF('Tableau (3)'!RI15=5,"5 Emmental 500g",IF('Tableau (3)'!RI15=6,"6 Emmental 500g",IF('Tableau (3)'!RI15=7,"7 Emmental 500g",IF('Tableau (3)'!RI15=8,"8 Emmental 500g",IF('Tableau (3)'!RI15=9,"9 Emmental 500g",IF('Tableau (3)'!RI15=10,"10 Emmental 500g",IF('Tableau (3)'!RI15&gt;10,"!!!!!!!!!!!!!!","")))))))))))</f>
        <v/>
      </c>
      <c r="RF17" s="14" t="str">
        <f>IF('Tableau (3)'!RI36=1,"1 Tomme Corse 250g",IF('Tableau (3)'!RI36=2,"2 Tomme Corse 250g",IF('Tableau (3)'!RI36=3,"3 Tomme Corse 250g",IF('Tableau (3)'!RI36=4,"4 Tomme Corse 250g",IF('Tableau (3)'!RI36=5,"5 Tomme Corse 250g",IF('Tableau (3)'!RI36=6,"6 Tomme Corse 250g",IF('Tableau (3)'!RI36=7,"7 Tomme Corse 250g",IF('Tableau (3)'!RI36=8,"8 Tomme Corse 250g",IF('Tableau (3)'!RI36=9,"9 Tomme Corse 250g",IF('Tableau (3)'!RI36=10,"10 Tomme Corse 250g",IF('Tableau (3)'!RI36&gt;10,"!!!!!!!!!!!!!!","")))))))))))</f>
        <v/>
      </c>
      <c r="RG17" s="13" t="str">
        <f>IF('Tableau (3)'!RK15=1,"1 Emmental 500g",IF('Tableau (3)'!RK15=2,"2 Emmental 500g",IF('Tableau (3)'!RK15=3,"3 Emmental 500g",IF('Tableau (3)'!RK15=4,"4 Emmental 500g",IF('Tableau (3)'!RK15=5,"5 Emmental 500g",IF('Tableau (3)'!RK15=6,"6 Emmental 500g",IF('Tableau (3)'!RK15=7,"7 Emmental 500g",IF('Tableau (3)'!RK15=8,"8 Emmental 500g",IF('Tableau (3)'!RK15=9,"9 Emmental 500g",IF('Tableau (3)'!RK15=10,"10 Emmental 500g",IF('Tableau (3)'!RK15&gt;10,"!!!!!!!!!!!!!!","")))))))))))</f>
        <v/>
      </c>
      <c r="RH17" s="14" t="str">
        <f>IF('Tableau (3)'!RK36=1,"1 Tomme Corse 250g",IF('Tableau (3)'!RK36=2,"2 Tomme Corse 250g",IF('Tableau (3)'!RK36=3,"3 Tomme Corse 250g",IF('Tableau (3)'!RK36=4,"4 Tomme Corse 250g",IF('Tableau (3)'!RK36=5,"5 Tomme Corse 250g",IF('Tableau (3)'!RK36=6,"6 Tomme Corse 250g",IF('Tableau (3)'!RK36=7,"7 Tomme Corse 250g",IF('Tableau (3)'!RK36=8,"8 Tomme Corse 250g",IF('Tableau (3)'!RK36=9,"9 Tomme Corse 250g",IF('Tableau (3)'!RK36=10,"10 Tomme Corse 250g",IF('Tableau (3)'!RK36&gt;10,"!!!!!!!!!!!!!!","")))))))))))</f>
        <v/>
      </c>
      <c r="RI17" s="13" t="str">
        <f>IF('Tableau (3)'!RM15=1,"1 Emmental 500g",IF('Tableau (3)'!RM15=2,"2 Emmental 500g",IF('Tableau (3)'!RM15=3,"3 Emmental 500g",IF('Tableau (3)'!RM15=4,"4 Emmental 500g",IF('Tableau (3)'!RM15=5,"5 Emmental 500g",IF('Tableau (3)'!RM15=6,"6 Emmental 500g",IF('Tableau (3)'!RM15=7,"7 Emmental 500g",IF('Tableau (3)'!RM15=8,"8 Emmental 500g",IF('Tableau (3)'!RM15=9,"9 Emmental 500g",IF('Tableau (3)'!RM15=10,"10 Emmental 500g",IF('Tableau (3)'!RM15&gt;10,"!!!!!!!!!!!!!!","")))))))))))</f>
        <v/>
      </c>
      <c r="RJ17" s="14" t="str">
        <f>IF('Tableau (3)'!RM36=1,"1 Tomme Corse 250g",IF('Tableau (3)'!RM36=2,"2 Tomme Corse 250g",IF('Tableau (3)'!RM36=3,"3 Tomme Corse 250g",IF('Tableau (3)'!RM36=4,"4 Tomme Corse 250g",IF('Tableau (3)'!RM36=5,"5 Tomme Corse 250g",IF('Tableau (3)'!RM36=6,"6 Tomme Corse 250g",IF('Tableau (3)'!RM36=7,"7 Tomme Corse 250g",IF('Tableau (3)'!RM36=8,"8 Tomme Corse 250g",IF('Tableau (3)'!RM36=9,"9 Tomme Corse 250g",IF('Tableau (3)'!RM36=10,"10 Tomme Corse 250g",IF('Tableau (3)'!RM36&gt;10,"!!!!!!!!!!!!!!","")))))))))))</f>
        <v/>
      </c>
      <c r="RK17" s="13" t="str">
        <f>IF('Tableau (3)'!RO15=1,"1 Emmental 500g",IF('Tableau (3)'!RO15=2,"2 Emmental 500g",IF('Tableau (3)'!RO15=3,"3 Emmental 500g",IF('Tableau (3)'!RO15=4,"4 Emmental 500g",IF('Tableau (3)'!RO15=5,"5 Emmental 500g",IF('Tableau (3)'!RO15=6,"6 Emmental 500g",IF('Tableau (3)'!RO15=7,"7 Emmental 500g",IF('Tableau (3)'!RO15=8,"8 Emmental 500g",IF('Tableau (3)'!RO15=9,"9 Emmental 500g",IF('Tableau (3)'!RO15=10,"10 Emmental 500g",IF('Tableau (3)'!RO15&gt;10,"!!!!!!!!!!!!!!","")))))))))))</f>
        <v/>
      </c>
      <c r="RL17" s="14" t="str">
        <f>IF('Tableau (3)'!RO36=1,"1 Tomme Corse 250g",IF('Tableau (3)'!RO36=2,"2 Tomme Corse 250g",IF('Tableau (3)'!RO36=3,"3 Tomme Corse 250g",IF('Tableau (3)'!RO36=4,"4 Tomme Corse 250g",IF('Tableau (3)'!RO36=5,"5 Tomme Corse 250g",IF('Tableau (3)'!RO36=6,"6 Tomme Corse 250g",IF('Tableau (3)'!RO36=7,"7 Tomme Corse 250g",IF('Tableau (3)'!RO36=8,"8 Tomme Corse 250g",IF('Tableau (3)'!RO36=9,"9 Tomme Corse 250g",IF('Tableau (3)'!RO36=10,"10 Tomme Corse 250g",IF('Tableau (3)'!RO36&gt;10,"!!!!!!!!!!!!!!","")))))))))))</f>
        <v/>
      </c>
      <c r="RM17" s="13" t="str">
        <f>IF('Tableau (3)'!RQ15=1,"1 Emmental 500g",IF('Tableau (3)'!RQ15=2,"2 Emmental 500g",IF('Tableau (3)'!RQ15=3,"3 Emmental 500g",IF('Tableau (3)'!RQ15=4,"4 Emmental 500g",IF('Tableau (3)'!RQ15=5,"5 Emmental 500g",IF('Tableau (3)'!RQ15=6,"6 Emmental 500g",IF('Tableau (3)'!RQ15=7,"7 Emmental 500g",IF('Tableau (3)'!RQ15=8,"8 Emmental 500g",IF('Tableau (3)'!RQ15=9,"9 Emmental 500g",IF('Tableau (3)'!RQ15=10,"10 Emmental 500g",IF('Tableau (3)'!RQ15&gt;10,"!!!!!!!!!!!!!!","")))))))))))</f>
        <v/>
      </c>
      <c r="RN17" s="14" t="str">
        <f>IF('Tableau (3)'!RQ36=1,"1 Tomme Corse 250g",IF('Tableau (3)'!RQ36=2,"2 Tomme Corse 250g",IF('Tableau (3)'!RQ36=3,"3 Tomme Corse 250g",IF('Tableau (3)'!RQ36=4,"4 Tomme Corse 250g",IF('Tableau (3)'!RQ36=5,"5 Tomme Corse 250g",IF('Tableau (3)'!RQ36=6,"6 Tomme Corse 250g",IF('Tableau (3)'!RQ36=7,"7 Tomme Corse 250g",IF('Tableau (3)'!RQ36=8,"8 Tomme Corse 250g",IF('Tableau (3)'!RQ36=9,"9 Tomme Corse 250g",IF('Tableau (3)'!RQ36=10,"10 Tomme Corse 250g",IF('Tableau (3)'!RQ36&gt;10,"!!!!!!!!!!!!!!","")))))))))))</f>
        <v/>
      </c>
      <c r="RO17" s="13" t="str">
        <f>IF('Tableau (3)'!RS15=1,"1 Emmental 500g",IF('Tableau (3)'!RS15=2,"2 Emmental 500g",IF('Tableau (3)'!RS15=3,"3 Emmental 500g",IF('Tableau (3)'!RS15=4,"4 Emmental 500g",IF('Tableau (3)'!RS15=5,"5 Emmental 500g",IF('Tableau (3)'!RS15=6,"6 Emmental 500g",IF('Tableau (3)'!RS15=7,"7 Emmental 500g",IF('Tableau (3)'!RS15=8,"8 Emmental 500g",IF('Tableau (3)'!RS15=9,"9 Emmental 500g",IF('Tableau (3)'!RS15=10,"10 Emmental 500g",IF('Tableau (3)'!RS15&gt;10,"!!!!!!!!!!!!!!","")))))))))))</f>
        <v/>
      </c>
      <c r="RP17" s="14" t="str">
        <f>IF('Tableau (3)'!RS36=1,"1 Tomme Corse 250g",IF('Tableau (3)'!RS36=2,"2 Tomme Corse 250g",IF('Tableau (3)'!RS36=3,"3 Tomme Corse 250g",IF('Tableau (3)'!RS36=4,"4 Tomme Corse 250g",IF('Tableau (3)'!RS36=5,"5 Tomme Corse 250g",IF('Tableau (3)'!RS36=6,"6 Tomme Corse 250g",IF('Tableau (3)'!RS36=7,"7 Tomme Corse 250g",IF('Tableau (3)'!RS36=8,"8 Tomme Corse 250g",IF('Tableau (3)'!RS36=9,"9 Tomme Corse 250g",IF('Tableau (3)'!RS36=10,"10 Tomme Corse 250g",IF('Tableau (3)'!RS36&gt;10,"!!!!!!!!!!!!!!","")))))))))))</f>
        <v/>
      </c>
      <c r="RQ17" s="13" t="str">
        <f>IF('Tableau (3)'!RU15=1,"1 Emmental 500g",IF('Tableau (3)'!RU15=2,"2 Emmental 500g",IF('Tableau (3)'!RU15=3,"3 Emmental 500g",IF('Tableau (3)'!RU15=4,"4 Emmental 500g",IF('Tableau (3)'!RU15=5,"5 Emmental 500g",IF('Tableau (3)'!RU15=6,"6 Emmental 500g",IF('Tableau (3)'!RU15=7,"7 Emmental 500g",IF('Tableau (3)'!RU15=8,"8 Emmental 500g",IF('Tableau (3)'!RU15=9,"9 Emmental 500g",IF('Tableau (3)'!RU15=10,"10 Emmental 500g",IF('Tableau (3)'!RU15&gt;10,"!!!!!!!!!!!!!!","")))))))))))</f>
        <v/>
      </c>
      <c r="RR17" s="14" t="str">
        <f>IF('Tableau (3)'!RU36=1,"1 Tomme Corse 250g",IF('Tableau (3)'!RU36=2,"2 Tomme Corse 250g",IF('Tableau (3)'!RU36=3,"3 Tomme Corse 250g",IF('Tableau (3)'!RU36=4,"4 Tomme Corse 250g",IF('Tableau (3)'!RU36=5,"5 Tomme Corse 250g",IF('Tableau (3)'!RU36=6,"6 Tomme Corse 250g",IF('Tableau (3)'!RU36=7,"7 Tomme Corse 250g",IF('Tableau (3)'!RU36=8,"8 Tomme Corse 250g",IF('Tableau (3)'!RU36=9,"9 Tomme Corse 250g",IF('Tableau (3)'!RU36=10,"10 Tomme Corse 250g",IF('Tableau (3)'!RU36&gt;10,"!!!!!!!!!!!!!!","")))))))))))</f>
        <v/>
      </c>
      <c r="RS17" s="13" t="str">
        <f>IF('Tableau (3)'!RW15=1,"1 Emmental 500g",IF('Tableau (3)'!RW15=2,"2 Emmental 500g",IF('Tableau (3)'!RW15=3,"3 Emmental 500g",IF('Tableau (3)'!RW15=4,"4 Emmental 500g",IF('Tableau (3)'!RW15=5,"5 Emmental 500g",IF('Tableau (3)'!RW15=6,"6 Emmental 500g",IF('Tableau (3)'!RW15=7,"7 Emmental 500g",IF('Tableau (3)'!RW15=8,"8 Emmental 500g",IF('Tableau (3)'!RW15=9,"9 Emmental 500g",IF('Tableau (3)'!RW15=10,"10 Emmental 500g",IF('Tableau (3)'!RW15&gt;10,"!!!!!!!!!!!!!!","")))))))))))</f>
        <v/>
      </c>
      <c r="RT17" s="14" t="str">
        <f>IF('Tableau (3)'!RW36=1,"1 Tomme Corse 250g",IF('Tableau (3)'!RW36=2,"2 Tomme Corse 250g",IF('Tableau (3)'!RW36=3,"3 Tomme Corse 250g",IF('Tableau (3)'!RW36=4,"4 Tomme Corse 250g",IF('Tableau (3)'!RW36=5,"5 Tomme Corse 250g",IF('Tableau (3)'!RW36=6,"6 Tomme Corse 250g",IF('Tableau (3)'!RW36=7,"7 Tomme Corse 250g",IF('Tableau (3)'!RW36=8,"8 Tomme Corse 250g",IF('Tableau (3)'!RW36=9,"9 Tomme Corse 250g",IF('Tableau (3)'!RW36=10,"10 Tomme Corse 250g",IF('Tableau (3)'!RW36&gt;10,"!!!!!!!!!!!!!!","")))))))))))</f>
        <v/>
      </c>
      <c r="RU17" s="13" t="str">
        <f>IF('Tableau (3)'!RY15=1,"1 Emmental 500g",IF('Tableau (3)'!RY15=2,"2 Emmental 500g",IF('Tableau (3)'!RY15=3,"3 Emmental 500g",IF('Tableau (3)'!RY15=4,"4 Emmental 500g",IF('Tableau (3)'!RY15=5,"5 Emmental 500g",IF('Tableau (3)'!RY15=6,"6 Emmental 500g",IF('Tableau (3)'!RY15=7,"7 Emmental 500g",IF('Tableau (3)'!RY15=8,"8 Emmental 500g",IF('Tableau (3)'!RY15=9,"9 Emmental 500g",IF('Tableau (3)'!RY15=10,"10 Emmental 500g",IF('Tableau (3)'!RY15&gt;10,"!!!!!!!!!!!!!!","")))))))))))</f>
        <v/>
      </c>
      <c r="RV17" s="14" t="str">
        <f>IF('Tableau (3)'!RY36=1,"1 Tomme Corse 250g",IF('Tableau (3)'!RY36=2,"2 Tomme Corse 250g",IF('Tableau (3)'!RY36=3,"3 Tomme Corse 250g",IF('Tableau (3)'!RY36=4,"4 Tomme Corse 250g",IF('Tableau (3)'!RY36=5,"5 Tomme Corse 250g",IF('Tableau (3)'!RY36=6,"6 Tomme Corse 250g",IF('Tableau (3)'!RY36=7,"7 Tomme Corse 250g",IF('Tableau (3)'!RY36=8,"8 Tomme Corse 250g",IF('Tableau (3)'!RY36=9,"9 Tomme Corse 250g",IF('Tableau (3)'!RY36=10,"10 Tomme Corse 250g",IF('Tableau (3)'!RY36&gt;10,"!!!!!!!!!!!!!!","")))))))))))</f>
        <v/>
      </c>
      <c r="RW17" s="13" t="str">
        <f>IF('Tableau (3)'!SA15=1,"1 Emmental 500g",IF('Tableau (3)'!SA15=2,"2 Emmental 500g",IF('Tableau (3)'!SA15=3,"3 Emmental 500g",IF('Tableau (3)'!SA15=4,"4 Emmental 500g",IF('Tableau (3)'!SA15=5,"5 Emmental 500g",IF('Tableau (3)'!SA15=6,"6 Emmental 500g",IF('Tableau (3)'!SA15=7,"7 Emmental 500g",IF('Tableau (3)'!SA15=8,"8 Emmental 500g",IF('Tableau (3)'!SA15=9,"9 Emmental 500g",IF('Tableau (3)'!SA15=10,"10 Emmental 500g",IF('Tableau (3)'!SA15&gt;10,"!!!!!!!!!!!!!!","")))))))))))</f>
        <v/>
      </c>
      <c r="RX17" s="14" t="str">
        <f>IF('Tableau (3)'!SA36=1,"1 Tomme Corse 250g",IF('Tableau (3)'!SA36=2,"2 Tomme Corse 250g",IF('Tableau (3)'!SA36=3,"3 Tomme Corse 250g",IF('Tableau (3)'!SA36=4,"4 Tomme Corse 250g",IF('Tableau (3)'!SA36=5,"5 Tomme Corse 250g",IF('Tableau (3)'!SA36=6,"6 Tomme Corse 250g",IF('Tableau (3)'!SA36=7,"7 Tomme Corse 250g",IF('Tableau (3)'!SA36=8,"8 Tomme Corse 250g",IF('Tableau (3)'!SA36=9,"9 Tomme Corse 250g",IF('Tableau (3)'!SA36=10,"10 Tomme Corse 250g",IF('Tableau (3)'!SA36&gt;10,"!!!!!!!!!!!!!!","")))))))))))</f>
        <v/>
      </c>
      <c r="RY17" s="13" t="str">
        <f>IF('Tableau (3)'!SC15=1,"1 Emmental 500g",IF('Tableau (3)'!SC15=2,"2 Emmental 500g",IF('Tableau (3)'!SC15=3,"3 Emmental 500g",IF('Tableau (3)'!SC15=4,"4 Emmental 500g",IF('Tableau (3)'!SC15=5,"5 Emmental 500g",IF('Tableau (3)'!SC15=6,"6 Emmental 500g",IF('Tableau (3)'!SC15=7,"7 Emmental 500g",IF('Tableau (3)'!SC15=8,"8 Emmental 500g",IF('Tableau (3)'!SC15=9,"9 Emmental 500g",IF('Tableau (3)'!SC15=10,"10 Emmental 500g",IF('Tableau (3)'!SC15&gt;10,"!!!!!!!!!!!!!!","")))))))))))</f>
        <v/>
      </c>
      <c r="RZ17" s="14" t="str">
        <f>IF('Tableau (3)'!SC36=1,"1 Tomme Corse 250g",IF('Tableau (3)'!SC36=2,"2 Tomme Corse 250g",IF('Tableau (3)'!SC36=3,"3 Tomme Corse 250g",IF('Tableau (3)'!SC36=4,"4 Tomme Corse 250g",IF('Tableau (3)'!SC36=5,"5 Tomme Corse 250g",IF('Tableau (3)'!SC36=6,"6 Tomme Corse 250g",IF('Tableau (3)'!SC36=7,"7 Tomme Corse 250g",IF('Tableau (3)'!SC36=8,"8 Tomme Corse 250g",IF('Tableau (3)'!SC36=9,"9 Tomme Corse 250g",IF('Tableau (3)'!SC36=10,"10 Tomme Corse 250g",IF('Tableau (3)'!SC36&gt;10,"!!!!!!!!!!!!!!","")))))))))))</f>
        <v/>
      </c>
      <c r="SA17" s="13" t="str">
        <f>IF('Tableau (3)'!SE15=1,"1 Emmental 500g",IF('Tableau (3)'!SE15=2,"2 Emmental 500g",IF('Tableau (3)'!SE15=3,"3 Emmental 500g",IF('Tableau (3)'!SE15=4,"4 Emmental 500g",IF('Tableau (3)'!SE15=5,"5 Emmental 500g",IF('Tableau (3)'!SE15=6,"6 Emmental 500g",IF('Tableau (3)'!SE15=7,"7 Emmental 500g",IF('Tableau (3)'!SE15=8,"8 Emmental 500g",IF('Tableau (3)'!SE15=9,"9 Emmental 500g",IF('Tableau (3)'!SE15=10,"10 Emmental 500g",IF('Tableau (3)'!SE15&gt;10,"!!!!!!!!!!!!!!","")))))))))))</f>
        <v/>
      </c>
      <c r="SB17" s="14" t="str">
        <f>IF('Tableau (3)'!SE36=1,"1 Tomme Corse 250g",IF('Tableau (3)'!SE36=2,"2 Tomme Corse 250g",IF('Tableau (3)'!SE36=3,"3 Tomme Corse 250g",IF('Tableau (3)'!SE36=4,"4 Tomme Corse 250g",IF('Tableau (3)'!SE36=5,"5 Tomme Corse 250g",IF('Tableau (3)'!SE36=6,"6 Tomme Corse 250g",IF('Tableau (3)'!SE36=7,"7 Tomme Corse 250g",IF('Tableau (3)'!SE36=8,"8 Tomme Corse 250g",IF('Tableau (3)'!SE36=9,"9 Tomme Corse 250g",IF('Tableau (3)'!SE36=10,"10 Tomme Corse 250g",IF('Tableau (3)'!SE36&gt;10,"!!!!!!!!!!!!!!","")))))))))))</f>
        <v/>
      </c>
      <c r="SC17" s="13" t="str">
        <f>IF('Tableau (3)'!SG15=1,"1 Emmental 500g",IF('Tableau (3)'!SG15=2,"2 Emmental 500g",IF('Tableau (3)'!SG15=3,"3 Emmental 500g",IF('Tableau (3)'!SG15=4,"4 Emmental 500g",IF('Tableau (3)'!SG15=5,"5 Emmental 500g",IF('Tableau (3)'!SG15=6,"6 Emmental 500g",IF('Tableau (3)'!SG15=7,"7 Emmental 500g",IF('Tableau (3)'!SG15=8,"8 Emmental 500g",IF('Tableau (3)'!SG15=9,"9 Emmental 500g",IF('Tableau (3)'!SG15=10,"10 Emmental 500g",IF('Tableau (3)'!SG15&gt;10,"!!!!!!!!!!!!!!","")))))))))))</f>
        <v/>
      </c>
      <c r="SD17" s="14" t="str">
        <f>IF('Tableau (3)'!SG36=1,"1 Tomme Corse 250g",IF('Tableau (3)'!SG36=2,"2 Tomme Corse 250g",IF('Tableau (3)'!SG36=3,"3 Tomme Corse 250g",IF('Tableau (3)'!SG36=4,"4 Tomme Corse 250g",IF('Tableau (3)'!SG36=5,"5 Tomme Corse 250g",IF('Tableau (3)'!SG36=6,"6 Tomme Corse 250g",IF('Tableau (3)'!SG36=7,"7 Tomme Corse 250g",IF('Tableau (3)'!SG36=8,"8 Tomme Corse 250g",IF('Tableau (3)'!SG36=9,"9 Tomme Corse 250g",IF('Tableau (3)'!SG36=10,"10 Tomme Corse 250g",IF('Tableau (3)'!SG36&gt;10,"!!!!!!!!!!!!!!","")))))))))))</f>
        <v/>
      </c>
    </row>
    <row r="18" spans="1:498" ht="20" customHeight="1" x14ac:dyDescent="0.15">
      <c r="A18" s="13" t="str">
        <f>IF('Tableau (3)'!E16=1,"1 Gruyère 250g",IF('Tableau (3)'!E16=2,"2 Gruyère 250g",IF('Tableau (3)'!E16=3,"3 Gruyère 250g",IF('Tableau (3)'!E16=4,"4 Gruyère 250g",IF('Tableau (3)'!E16=5,"5 Gruyère 250g",IF('Tableau (3)'!E16=6,"6 Gruyère 250g",IF('Tableau (3)'!E16=7,"7 Gruyère 250g",IF('Tableau (3)'!E16=8,"8 Gruyère 250g",IF('Tableau (3)'!E16=9,"9 Gruyère 250g",IF('Tableau (3)'!E16=10,"10 Gruyère 250g",IF('Tableau (3)'!E16&gt;10,"!!!!!!!!!!!!!!","")))))))))))</f>
        <v/>
      </c>
      <c r="B18" s="14" t="str">
        <f>IF('Tableau (3)'!E37=1,"1 Tomme Corse 500g",IF('Tableau (3)'!E37=2,"2 Tomme Corse 500g",IF('Tableau (3)'!E37=3,"3 Tomme Corse 500g",IF('Tableau (3)'!E37=4,"4 Tomme Corse 500g",IF('Tableau (3)'!E37=5,"5 Tomme Corse 500g",IF('Tableau (3)'!E37=6,"6 Tomme Corse 500g",IF('Tableau (3)'!E37=7,"7 Tomme Corse 500g",IF('Tableau (3)'!E37=8,"8 Tomme Corse 500g",IF('Tableau (3)'!E37=9,"9 Tomme Corse 500g",IF('Tableau (3)'!E37=10,"10 Tomme Corse 500g",IF('Tableau (3)'!E37&gt;10,"!!!!!!!!!!!!!!","")))))))))))</f>
        <v/>
      </c>
      <c r="C18" s="13" t="str">
        <f>IF('Tableau (3)'!G16=1,"1 Gruyère 250g",IF('Tableau (3)'!G16=2,"2 Gruyère 250g",IF('Tableau (3)'!G16=3,"3 Gruyère 250g",IF('Tableau (3)'!G16=4,"4 Gruyère 250g",IF('Tableau (3)'!G16=5,"5 Gruyère 250g",IF('Tableau (3)'!G16=6,"6 Gruyère 250g",IF('Tableau (3)'!G16=7,"7 Gruyère 250g",IF('Tableau (3)'!G16=8,"8 Gruyère 250g",IF('Tableau (3)'!G16=9,"9 Gruyère 250g",IF('Tableau (3)'!G16=10,"10 Gruyère 250g",IF('Tableau (3)'!G16&gt;10,"!!!!!!!!!!!!!!","")))))))))))</f>
        <v/>
      </c>
      <c r="D18" s="14" t="str">
        <f>IF('Tableau (3)'!G37=1,"1 Tomme Corse 500g",IF('Tableau (3)'!G37=2,"2 Tomme Corse 500g",IF('Tableau (3)'!G37=3,"3 Tomme Corse 500g",IF('Tableau (3)'!G37=4,"4 Tomme Corse 500g",IF('Tableau (3)'!G37=5,"5 Tomme Corse 500g",IF('Tableau (3)'!G37=6,"6 Tomme Corse 500g",IF('Tableau (3)'!G37=7,"7 Tomme Corse 500g",IF('Tableau (3)'!G37=8,"8 Tomme Corse 500g",IF('Tableau (3)'!G37=9,"9 Tomme Corse 500g",IF('Tableau (3)'!G37=10,"10 Tomme Corse 500g",IF('Tableau (3)'!G37&gt;10,"!!!!!!!!!!!!!!","")))))))))))</f>
        <v/>
      </c>
      <c r="E18" s="13" t="str">
        <f>IF('Tableau (3)'!I16=1,"1 Gruyère 250g",IF('Tableau (3)'!I16=2,"2 Gruyère 250g",IF('Tableau (3)'!I16=3,"3 Gruyère 250g",IF('Tableau (3)'!I16=4,"4 Gruyère 250g",IF('Tableau (3)'!I16=5,"5 Gruyère 250g",IF('Tableau (3)'!I16=6,"6 Gruyère 250g",IF('Tableau (3)'!I16=7,"7 Gruyère 250g",IF('Tableau (3)'!I16=8,"8 Gruyère 250g",IF('Tableau (3)'!I16=9,"9 Gruyère 250g",IF('Tableau (3)'!I16=10,"10 Gruyère 250g",IF('Tableau (3)'!I16&gt;10,"!!!!!!!!!!!!!!","")))))))))))</f>
        <v/>
      </c>
      <c r="F18" s="14" t="str">
        <f>IF('Tableau (3)'!I37=1,"1 Tomme Corse 500g",IF('Tableau (3)'!I37=2,"2 Tomme Corse 500g",IF('Tableau (3)'!I37=3,"3 Tomme Corse 500g",IF('Tableau (3)'!I37=4,"4 Tomme Corse 500g",IF('Tableau (3)'!I37=5,"5 Tomme Corse 500g",IF('Tableau (3)'!I37=6,"6 Tomme Corse 500g",IF('Tableau (3)'!I37=7,"7 Tomme Corse 500g",IF('Tableau (3)'!I37=8,"8 Tomme Corse 500g",IF('Tableau (3)'!I37=9,"9 Tomme Corse 500g",IF('Tableau (3)'!I37=10,"10 Tomme Corse 500g",IF('Tableau (3)'!I37&gt;10,"!!!!!!!!!!!!!!","")))))))))))</f>
        <v/>
      </c>
      <c r="G18" s="13" t="str">
        <f>IF('Tableau (3)'!K16=1,"1 Gruyère 250g",IF('Tableau (3)'!K16=2,"2 Gruyère 250g",IF('Tableau (3)'!K16=3,"3 Gruyère 250g",IF('Tableau (3)'!K16=4,"4 Gruyère 250g",IF('Tableau (3)'!K16=5,"5 Gruyère 250g",IF('Tableau (3)'!K16=6,"6 Gruyère 250g",IF('Tableau (3)'!K16=7,"7 Gruyère 250g",IF('Tableau (3)'!K16=8,"8 Gruyère 250g",IF('Tableau (3)'!K16=9,"9 Gruyère 250g",IF('Tableau (3)'!K16=10,"10 Gruyère 250g",IF('Tableau (3)'!K16&gt;10,"!!!!!!!!!!!!!!","")))))))))))</f>
        <v/>
      </c>
      <c r="H18" s="14" t="str">
        <f>IF('Tableau (3)'!K37=1,"1 Tomme Corse 500g",IF('Tableau (3)'!K37=2,"2 Tomme Corse 500g",IF('Tableau (3)'!K37=3,"3 Tomme Corse 500g",IF('Tableau (3)'!K37=4,"4 Tomme Corse 500g",IF('Tableau (3)'!K37=5,"5 Tomme Corse 500g",IF('Tableau (3)'!K37=6,"6 Tomme Corse 500g",IF('Tableau (3)'!K37=7,"7 Tomme Corse 500g",IF('Tableau (3)'!K37=8,"8 Tomme Corse 500g",IF('Tableau (3)'!K37=9,"9 Tomme Corse 500g",IF('Tableau (3)'!K37=10,"10 Tomme Corse 500g",IF('Tableau (3)'!K37&gt;10,"!!!!!!!!!!!!!!","")))))))))))</f>
        <v/>
      </c>
      <c r="I18" s="13" t="str">
        <f>IF('Tableau (3)'!M16=1,"1 Gruyère 250g",IF('Tableau (3)'!M16=2,"2 Gruyère 250g",IF('Tableau (3)'!M16=3,"3 Gruyère 250g",IF('Tableau (3)'!M16=4,"4 Gruyère 250g",IF('Tableau (3)'!M16=5,"5 Gruyère 250g",IF('Tableau (3)'!M16=6,"6 Gruyère 250g",IF('Tableau (3)'!M16=7,"7 Gruyère 250g",IF('Tableau (3)'!M16=8,"8 Gruyère 250g",IF('Tableau (3)'!M16=9,"9 Gruyère 250g",IF('Tableau (3)'!M16=10,"10 Gruyère 250g",IF('Tableau (3)'!M16&gt;10,"!!!!!!!!!!!!!!","")))))))))))</f>
        <v/>
      </c>
      <c r="J18" s="14" t="str">
        <f>IF('Tableau (3)'!M37=1,"1 Tomme Corse 500g",IF('Tableau (3)'!M37=2,"2 Tomme Corse 500g",IF('Tableau (3)'!M37=3,"3 Tomme Corse 500g",IF('Tableau (3)'!M37=4,"4 Tomme Corse 500g",IF('Tableau (3)'!M37=5,"5 Tomme Corse 500g",IF('Tableau (3)'!M37=6,"6 Tomme Corse 500g",IF('Tableau (3)'!M37=7,"7 Tomme Corse 500g",IF('Tableau (3)'!M37=8,"8 Tomme Corse 500g",IF('Tableau (3)'!M37=9,"9 Tomme Corse 500g",IF('Tableau (3)'!M37=10,"10 Tomme Corse 500g",IF('Tableau (3)'!M37&gt;10,"!!!!!!!!!!!!!!","")))))))))))</f>
        <v/>
      </c>
      <c r="K18" s="13" t="str">
        <f>IF('Tableau (3)'!O16=1,"1 Gruyère 250g",IF('Tableau (3)'!O16=2,"2 Gruyère 250g",IF('Tableau (3)'!O16=3,"3 Gruyère 250g",IF('Tableau (3)'!O16=4,"4 Gruyère 250g",IF('Tableau (3)'!O16=5,"5 Gruyère 250g",IF('Tableau (3)'!O16=6,"6 Gruyère 250g",IF('Tableau (3)'!O16=7,"7 Gruyère 250g",IF('Tableau (3)'!O16=8,"8 Gruyère 250g",IF('Tableau (3)'!O16=9,"9 Gruyère 250g",IF('Tableau (3)'!O16=10,"10 Gruyère 250g",IF('Tableau (3)'!O16&gt;10,"!!!!!!!!!!!!!!","")))))))))))</f>
        <v/>
      </c>
      <c r="L18" s="14" t="str">
        <f>IF('Tableau (3)'!O37=1,"1 Tomme Corse 500g",IF('Tableau (3)'!O37=2,"2 Tomme Corse 500g",IF('Tableau (3)'!O37=3,"3 Tomme Corse 500g",IF('Tableau (3)'!O37=4,"4 Tomme Corse 500g",IF('Tableau (3)'!O37=5,"5 Tomme Corse 500g",IF('Tableau (3)'!O37=6,"6 Tomme Corse 500g",IF('Tableau (3)'!O37=7,"7 Tomme Corse 500g",IF('Tableau (3)'!O37=8,"8 Tomme Corse 500g",IF('Tableau (3)'!O37=9,"9 Tomme Corse 500g",IF('Tableau (3)'!O37=10,"10 Tomme Corse 500g",IF('Tableau (3)'!O37&gt;10,"!!!!!!!!!!!!!!","")))))))))))</f>
        <v/>
      </c>
      <c r="M18" s="13" t="str">
        <f>IF('Tableau (3)'!Q16=1,"1 Gruyère 250g",IF('Tableau (3)'!Q16=2,"2 Gruyère 250g",IF('Tableau (3)'!Q16=3,"3 Gruyère 250g",IF('Tableau (3)'!Q16=4,"4 Gruyère 250g",IF('Tableau (3)'!Q16=5,"5 Gruyère 250g",IF('Tableau (3)'!Q16=6,"6 Gruyère 250g",IF('Tableau (3)'!Q16=7,"7 Gruyère 250g",IF('Tableau (3)'!Q16=8,"8 Gruyère 250g",IF('Tableau (3)'!Q16=9,"9 Gruyère 250g",IF('Tableau (3)'!Q16=10,"10 Gruyère 250g",IF('Tableau (3)'!Q16&gt;10,"!!!!!!!!!!!!!!","")))))))))))</f>
        <v/>
      </c>
      <c r="N18" s="14" t="str">
        <f>IF('Tableau (3)'!Q37=1,"1 Tomme Corse 500g",IF('Tableau (3)'!Q37=2,"2 Tomme Corse 500g",IF('Tableau (3)'!Q37=3,"3 Tomme Corse 500g",IF('Tableau (3)'!Q37=4,"4 Tomme Corse 500g",IF('Tableau (3)'!Q37=5,"5 Tomme Corse 500g",IF('Tableau (3)'!Q37=6,"6 Tomme Corse 500g",IF('Tableau (3)'!Q37=7,"7 Tomme Corse 500g",IF('Tableau (3)'!Q37=8,"8 Tomme Corse 500g",IF('Tableau (3)'!Q37=9,"9 Tomme Corse 500g",IF('Tableau (3)'!Q37=10,"10 Tomme Corse 500g",IF('Tableau (3)'!Q37&gt;10,"!!!!!!!!!!!!!!","")))))))))))</f>
        <v/>
      </c>
      <c r="O18" s="13" t="str">
        <f>IF('Tableau (3)'!S16=1,"1 Gruyère 250g",IF('Tableau (3)'!S16=2,"2 Gruyère 250g",IF('Tableau (3)'!S16=3,"3 Gruyère 250g",IF('Tableau (3)'!S16=4,"4 Gruyère 250g",IF('Tableau (3)'!S16=5,"5 Gruyère 250g",IF('Tableau (3)'!S16=6,"6 Gruyère 250g",IF('Tableau (3)'!S16=7,"7 Gruyère 250g",IF('Tableau (3)'!S16=8,"8 Gruyère 250g",IF('Tableau (3)'!S16=9,"9 Gruyère 250g",IF('Tableau (3)'!S16=10,"10 Gruyère 250g",IF('Tableau (3)'!S16&gt;10,"!!!!!!!!!!!!!!","")))))))))))</f>
        <v/>
      </c>
      <c r="P18" s="14" t="str">
        <f>IF('Tableau (3)'!S37=1,"1 Tomme Corse 500g",IF('Tableau (3)'!S37=2,"2 Tomme Corse 500g",IF('Tableau (3)'!S37=3,"3 Tomme Corse 500g",IF('Tableau (3)'!S37=4,"4 Tomme Corse 500g",IF('Tableau (3)'!S37=5,"5 Tomme Corse 500g",IF('Tableau (3)'!S37=6,"6 Tomme Corse 500g",IF('Tableau (3)'!S37=7,"7 Tomme Corse 500g",IF('Tableau (3)'!S37=8,"8 Tomme Corse 500g",IF('Tableau (3)'!S37=9,"9 Tomme Corse 500g",IF('Tableau (3)'!S37=10,"10 Tomme Corse 500g",IF('Tableau (3)'!S37&gt;10,"!!!!!!!!!!!!!!","")))))))))))</f>
        <v/>
      </c>
      <c r="Q18" s="13" t="str">
        <f>IF('Tableau (3)'!U16=1,"1 Gruyère 250g",IF('Tableau (3)'!U16=2,"2 Gruyère 250g",IF('Tableau (3)'!U16=3,"3 Gruyère 250g",IF('Tableau (3)'!U16=4,"4 Gruyère 250g",IF('Tableau (3)'!U16=5,"5 Gruyère 250g",IF('Tableau (3)'!U16=6,"6 Gruyère 250g",IF('Tableau (3)'!U16=7,"7 Gruyère 250g",IF('Tableau (3)'!U16=8,"8 Gruyère 250g",IF('Tableau (3)'!U16=9,"9 Gruyère 250g",IF('Tableau (3)'!U16=10,"10 Gruyère 250g",IF('Tableau (3)'!U16&gt;10,"!!!!!!!!!!!!!!","")))))))))))</f>
        <v/>
      </c>
      <c r="R18" s="14" t="str">
        <f>IF('Tableau (3)'!U37=1,"1 Tomme Corse 500g",IF('Tableau (3)'!U37=2,"2 Tomme Corse 500g",IF('Tableau (3)'!U37=3,"3 Tomme Corse 500g",IF('Tableau (3)'!U37=4,"4 Tomme Corse 500g",IF('Tableau (3)'!U37=5,"5 Tomme Corse 500g",IF('Tableau (3)'!U37=6,"6 Tomme Corse 500g",IF('Tableau (3)'!U37=7,"7 Tomme Corse 500g",IF('Tableau (3)'!U37=8,"8 Tomme Corse 500g",IF('Tableau (3)'!U37=9,"9 Tomme Corse 500g",IF('Tableau (3)'!U37=10,"10 Tomme Corse 500g",IF('Tableau (3)'!U37&gt;10,"!!!!!!!!!!!!!!","")))))))))))</f>
        <v/>
      </c>
      <c r="S18" s="13" t="str">
        <f>IF('Tableau (3)'!W16=1,"1 Gruyère 250g",IF('Tableau (3)'!W16=2,"2 Gruyère 250g",IF('Tableau (3)'!W16=3,"3 Gruyère 250g",IF('Tableau (3)'!W16=4,"4 Gruyère 250g",IF('Tableau (3)'!W16=5,"5 Gruyère 250g",IF('Tableau (3)'!W16=6,"6 Gruyère 250g",IF('Tableau (3)'!W16=7,"7 Gruyère 250g",IF('Tableau (3)'!W16=8,"8 Gruyère 250g",IF('Tableau (3)'!W16=9,"9 Gruyère 250g",IF('Tableau (3)'!W16=10,"10 Gruyère 250g",IF('Tableau (3)'!W16&gt;10,"!!!!!!!!!!!!!!","")))))))))))</f>
        <v/>
      </c>
      <c r="T18" s="14" t="str">
        <f>IF('Tableau (3)'!W37=1,"1 Tomme Corse 500g",IF('Tableau (3)'!W37=2,"2 Tomme Corse 500g",IF('Tableau (3)'!W37=3,"3 Tomme Corse 500g",IF('Tableau (3)'!W37=4,"4 Tomme Corse 500g",IF('Tableau (3)'!W37=5,"5 Tomme Corse 500g",IF('Tableau (3)'!W37=6,"6 Tomme Corse 500g",IF('Tableau (3)'!W37=7,"7 Tomme Corse 500g",IF('Tableau (3)'!W37=8,"8 Tomme Corse 500g",IF('Tableau (3)'!W37=9,"9 Tomme Corse 500g",IF('Tableau (3)'!W37=10,"10 Tomme Corse 500g",IF('Tableau (3)'!W37&gt;10,"!!!!!!!!!!!!!!","")))))))))))</f>
        <v/>
      </c>
      <c r="U18" s="13" t="str">
        <f>IF('Tableau (3)'!Y16=1,"1 Gruyère 250g",IF('Tableau (3)'!Y16=2,"2 Gruyère 250g",IF('Tableau (3)'!Y16=3,"3 Gruyère 250g",IF('Tableau (3)'!Y16=4,"4 Gruyère 250g",IF('Tableau (3)'!Y16=5,"5 Gruyère 250g",IF('Tableau (3)'!Y16=6,"6 Gruyère 250g",IF('Tableau (3)'!Y16=7,"7 Gruyère 250g",IF('Tableau (3)'!Y16=8,"8 Gruyère 250g",IF('Tableau (3)'!Y16=9,"9 Gruyère 250g",IF('Tableau (3)'!Y16=10,"10 Gruyère 250g",IF('Tableau (3)'!Y16&gt;10,"!!!!!!!!!!!!!!","")))))))))))</f>
        <v/>
      </c>
      <c r="V18" s="14" t="str">
        <f>IF('Tableau (3)'!Y37=1,"1 Tomme Corse 500g",IF('Tableau (3)'!Y37=2,"2 Tomme Corse 500g",IF('Tableau (3)'!Y37=3,"3 Tomme Corse 500g",IF('Tableau (3)'!Y37=4,"4 Tomme Corse 500g",IF('Tableau (3)'!Y37=5,"5 Tomme Corse 500g",IF('Tableau (3)'!Y37=6,"6 Tomme Corse 500g",IF('Tableau (3)'!Y37=7,"7 Tomme Corse 500g",IF('Tableau (3)'!Y37=8,"8 Tomme Corse 500g",IF('Tableau (3)'!Y37=9,"9 Tomme Corse 500g",IF('Tableau (3)'!Y37=10,"10 Tomme Corse 500g",IF('Tableau (3)'!Y37&gt;10,"!!!!!!!!!!!!!!","")))))))))))</f>
        <v/>
      </c>
      <c r="W18" s="13" t="str">
        <f>IF('Tableau (3)'!AA16=1,"1 Gruyère 250g",IF('Tableau (3)'!AA16=2,"2 Gruyère 250g",IF('Tableau (3)'!AA16=3,"3 Gruyère 250g",IF('Tableau (3)'!AA16=4,"4 Gruyère 250g",IF('Tableau (3)'!AA16=5,"5 Gruyère 250g",IF('Tableau (3)'!AA16=6,"6 Gruyère 250g",IF('Tableau (3)'!AA16=7,"7 Gruyère 250g",IF('Tableau (3)'!AA16=8,"8 Gruyère 250g",IF('Tableau (3)'!AA16=9,"9 Gruyère 250g",IF('Tableau (3)'!AA16=10,"10 Gruyère 250g",IF('Tableau (3)'!AA16&gt;10,"!!!!!!!!!!!!!!","")))))))))))</f>
        <v/>
      </c>
      <c r="X18" s="14" t="str">
        <f>IF('Tableau (3)'!AA37=1,"1 Tomme Corse 500g",IF('Tableau (3)'!AA37=2,"2 Tomme Corse 500g",IF('Tableau (3)'!AA37=3,"3 Tomme Corse 500g",IF('Tableau (3)'!AA37=4,"4 Tomme Corse 500g",IF('Tableau (3)'!AA37=5,"5 Tomme Corse 500g",IF('Tableau (3)'!AA37=6,"6 Tomme Corse 500g",IF('Tableau (3)'!AA37=7,"7 Tomme Corse 500g",IF('Tableau (3)'!AA37=8,"8 Tomme Corse 500g",IF('Tableau (3)'!AA37=9,"9 Tomme Corse 500g",IF('Tableau (3)'!AA37=10,"10 Tomme Corse 500g",IF('Tableau (3)'!AA37&gt;10,"!!!!!!!!!!!!!!","")))))))))))</f>
        <v/>
      </c>
      <c r="Y18" s="13" t="str">
        <f>IF('Tableau (3)'!AC16=1,"1 Gruyère 250g",IF('Tableau (3)'!AC16=2,"2 Gruyère 250g",IF('Tableau (3)'!AC16=3,"3 Gruyère 250g",IF('Tableau (3)'!AC16=4,"4 Gruyère 250g",IF('Tableau (3)'!AC16=5,"5 Gruyère 250g",IF('Tableau (3)'!AC16=6,"6 Gruyère 250g",IF('Tableau (3)'!AC16=7,"7 Gruyère 250g",IF('Tableau (3)'!AC16=8,"8 Gruyère 250g",IF('Tableau (3)'!AC16=9,"9 Gruyère 250g",IF('Tableau (3)'!AC16=10,"10 Gruyère 250g",IF('Tableau (3)'!AC16&gt;10,"!!!!!!!!!!!!!!","")))))))))))</f>
        <v/>
      </c>
      <c r="Z18" s="14" t="str">
        <f>IF('Tableau (3)'!AC37=1,"1 Tomme Corse 500g",IF('Tableau (3)'!AC37=2,"2 Tomme Corse 500g",IF('Tableau (3)'!AC37=3,"3 Tomme Corse 500g",IF('Tableau (3)'!AC37=4,"4 Tomme Corse 500g",IF('Tableau (3)'!AC37=5,"5 Tomme Corse 500g",IF('Tableau (3)'!AC37=6,"6 Tomme Corse 500g",IF('Tableau (3)'!AC37=7,"7 Tomme Corse 500g",IF('Tableau (3)'!AC37=8,"8 Tomme Corse 500g",IF('Tableau (3)'!AC37=9,"9 Tomme Corse 500g",IF('Tableau (3)'!AC37=10,"10 Tomme Corse 500g",IF('Tableau (3)'!AC37&gt;10,"!!!!!!!!!!!!!!","")))))))))))</f>
        <v/>
      </c>
      <c r="AA18" s="13" t="str">
        <f>IF('Tableau (3)'!AE16=1,"1 Gruyère 250g",IF('Tableau (3)'!AE16=2,"2 Gruyère 250g",IF('Tableau (3)'!AE16=3,"3 Gruyère 250g",IF('Tableau (3)'!AE16=4,"4 Gruyère 250g",IF('Tableau (3)'!AE16=5,"5 Gruyère 250g",IF('Tableau (3)'!AE16=6,"6 Gruyère 250g",IF('Tableau (3)'!AE16=7,"7 Gruyère 250g",IF('Tableau (3)'!AE16=8,"8 Gruyère 250g",IF('Tableau (3)'!AE16=9,"9 Gruyère 250g",IF('Tableau (3)'!AE16=10,"10 Gruyère 250g",IF('Tableau (3)'!AE16&gt;10,"!!!!!!!!!!!!!!","")))))))))))</f>
        <v/>
      </c>
      <c r="AB18" s="14" t="str">
        <f>IF('Tableau (3)'!AE37=1,"1 Tomme Corse 500g",IF('Tableau (3)'!AE37=2,"2 Tomme Corse 500g",IF('Tableau (3)'!AE37=3,"3 Tomme Corse 500g",IF('Tableau (3)'!AE37=4,"4 Tomme Corse 500g",IF('Tableau (3)'!AE37=5,"5 Tomme Corse 500g",IF('Tableau (3)'!AE37=6,"6 Tomme Corse 500g",IF('Tableau (3)'!AE37=7,"7 Tomme Corse 500g",IF('Tableau (3)'!AE37=8,"8 Tomme Corse 500g",IF('Tableau (3)'!AE37=9,"9 Tomme Corse 500g",IF('Tableau (3)'!AE37=10,"10 Tomme Corse 500g",IF('Tableau (3)'!AE37&gt;10,"!!!!!!!!!!!!!!","")))))))))))</f>
        <v/>
      </c>
      <c r="AC18" s="13" t="str">
        <f>IF('Tableau (3)'!AG16=1,"1 Gruyère 250g",IF('Tableau (3)'!AG16=2,"2 Gruyère 250g",IF('Tableau (3)'!AG16=3,"3 Gruyère 250g",IF('Tableau (3)'!AG16=4,"4 Gruyère 250g",IF('Tableau (3)'!AG16=5,"5 Gruyère 250g",IF('Tableau (3)'!AG16=6,"6 Gruyère 250g",IF('Tableau (3)'!AG16=7,"7 Gruyère 250g",IF('Tableau (3)'!AG16=8,"8 Gruyère 250g",IF('Tableau (3)'!AG16=9,"9 Gruyère 250g",IF('Tableau (3)'!AG16=10,"10 Gruyère 250g",IF('Tableau (3)'!AG16&gt;10,"!!!!!!!!!!!!!!","")))))))))))</f>
        <v/>
      </c>
      <c r="AD18" s="14" t="str">
        <f>IF('Tableau (3)'!AG37=1,"1 Tomme Corse 500g",IF('Tableau (3)'!AG37=2,"2 Tomme Corse 500g",IF('Tableau (3)'!AG37=3,"3 Tomme Corse 500g",IF('Tableau (3)'!AG37=4,"4 Tomme Corse 500g",IF('Tableau (3)'!AG37=5,"5 Tomme Corse 500g",IF('Tableau (3)'!AG37=6,"6 Tomme Corse 500g",IF('Tableau (3)'!AG37=7,"7 Tomme Corse 500g",IF('Tableau (3)'!AG37=8,"8 Tomme Corse 500g",IF('Tableau (3)'!AG37=9,"9 Tomme Corse 500g",IF('Tableau (3)'!AG37=10,"10 Tomme Corse 500g",IF('Tableau (3)'!AG37&gt;10,"!!!!!!!!!!!!!!","")))))))))))</f>
        <v/>
      </c>
      <c r="AE18" s="13" t="str">
        <f>IF('Tableau (3)'!AI16=1,"1 Gruyère 250g",IF('Tableau (3)'!AI16=2,"2 Gruyère 250g",IF('Tableau (3)'!AI16=3,"3 Gruyère 250g",IF('Tableau (3)'!AI16=4,"4 Gruyère 250g",IF('Tableau (3)'!AI16=5,"5 Gruyère 250g",IF('Tableau (3)'!AI16=6,"6 Gruyère 250g",IF('Tableau (3)'!AI16=7,"7 Gruyère 250g",IF('Tableau (3)'!AI16=8,"8 Gruyère 250g",IF('Tableau (3)'!AI16=9,"9 Gruyère 250g",IF('Tableau (3)'!AI16=10,"10 Gruyère 250g",IF('Tableau (3)'!AI16&gt;10,"!!!!!!!!!!!!!!","")))))))))))</f>
        <v/>
      </c>
      <c r="AF18" s="14" t="str">
        <f>IF('Tableau (3)'!AI37=1,"1 Tomme Corse 500g",IF('Tableau (3)'!AI37=2,"2 Tomme Corse 500g",IF('Tableau (3)'!AI37=3,"3 Tomme Corse 500g",IF('Tableau (3)'!AI37=4,"4 Tomme Corse 500g",IF('Tableau (3)'!AI37=5,"5 Tomme Corse 500g",IF('Tableau (3)'!AI37=6,"6 Tomme Corse 500g",IF('Tableau (3)'!AI37=7,"7 Tomme Corse 500g",IF('Tableau (3)'!AI37=8,"8 Tomme Corse 500g",IF('Tableau (3)'!AI37=9,"9 Tomme Corse 500g",IF('Tableau (3)'!AI37=10,"10 Tomme Corse 500g",IF('Tableau (3)'!AI37&gt;10,"!!!!!!!!!!!!!!","")))))))))))</f>
        <v/>
      </c>
      <c r="AG18" s="13" t="str">
        <f>IF('Tableau (3)'!AK16=1,"1 Gruyère 250g",IF('Tableau (3)'!AK16=2,"2 Gruyère 250g",IF('Tableau (3)'!AK16=3,"3 Gruyère 250g",IF('Tableau (3)'!AK16=4,"4 Gruyère 250g",IF('Tableau (3)'!AK16=5,"5 Gruyère 250g",IF('Tableau (3)'!AK16=6,"6 Gruyère 250g",IF('Tableau (3)'!AK16=7,"7 Gruyère 250g",IF('Tableau (3)'!AK16=8,"8 Gruyère 250g",IF('Tableau (3)'!AK16=9,"9 Gruyère 250g",IF('Tableau (3)'!AK16=10,"10 Gruyère 250g",IF('Tableau (3)'!AK16&gt;10,"!!!!!!!!!!!!!!","")))))))))))</f>
        <v/>
      </c>
      <c r="AH18" s="14" t="str">
        <f>IF('Tableau (3)'!AK37=1,"1 Tomme Corse 500g",IF('Tableau (3)'!AK37=2,"2 Tomme Corse 500g",IF('Tableau (3)'!AK37=3,"3 Tomme Corse 500g",IF('Tableau (3)'!AK37=4,"4 Tomme Corse 500g",IF('Tableau (3)'!AK37=5,"5 Tomme Corse 500g",IF('Tableau (3)'!AK37=6,"6 Tomme Corse 500g",IF('Tableau (3)'!AK37=7,"7 Tomme Corse 500g",IF('Tableau (3)'!AK37=8,"8 Tomme Corse 500g",IF('Tableau (3)'!AK37=9,"9 Tomme Corse 500g",IF('Tableau (3)'!AK37=10,"10 Tomme Corse 500g",IF('Tableau (3)'!AK37&gt;10,"!!!!!!!!!!!!!!","")))))))))))</f>
        <v/>
      </c>
      <c r="AI18" s="13" t="str">
        <f>IF('Tableau (3)'!AM16=1,"1 Gruyère 250g",IF('Tableau (3)'!AM16=2,"2 Gruyère 250g",IF('Tableau (3)'!AM16=3,"3 Gruyère 250g",IF('Tableau (3)'!AM16=4,"4 Gruyère 250g",IF('Tableau (3)'!AM16=5,"5 Gruyère 250g",IF('Tableau (3)'!AM16=6,"6 Gruyère 250g",IF('Tableau (3)'!AM16=7,"7 Gruyère 250g",IF('Tableau (3)'!AM16=8,"8 Gruyère 250g",IF('Tableau (3)'!AM16=9,"9 Gruyère 250g",IF('Tableau (3)'!AM16=10,"10 Gruyère 250g",IF('Tableau (3)'!AM16&gt;10,"!!!!!!!!!!!!!!","")))))))))))</f>
        <v/>
      </c>
      <c r="AJ18" s="14" t="str">
        <f>IF('Tableau (3)'!AM37=1,"1 Tomme Corse 500g",IF('Tableau (3)'!AM37=2,"2 Tomme Corse 500g",IF('Tableau (3)'!AM37=3,"3 Tomme Corse 500g",IF('Tableau (3)'!AM37=4,"4 Tomme Corse 500g",IF('Tableau (3)'!AM37=5,"5 Tomme Corse 500g",IF('Tableau (3)'!AM37=6,"6 Tomme Corse 500g",IF('Tableau (3)'!AM37=7,"7 Tomme Corse 500g",IF('Tableau (3)'!AM37=8,"8 Tomme Corse 500g",IF('Tableau (3)'!AM37=9,"9 Tomme Corse 500g",IF('Tableau (3)'!AM37=10,"10 Tomme Corse 500g",IF('Tableau (3)'!AM37&gt;10,"!!!!!!!!!!!!!!","")))))))))))</f>
        <v/>
      </c>
      <c r="AK18" s="13" t="str">
        <f>IF('Tableau (3)'!AO16=1,"1 Gruyère 250g",IF('Tableau (3)'!AO16=2,"2 Gruyère 250g",IF('Tableau (3)'!AO16=3,"3 Gruyère 250g",IF('Tableau (3)'!AO16=4,"4 Gruyère 250g",IF('Tableau (3)'!AO16=5,"5 Gruyère 250g",IF('Tableau (3)'!AO16=6,"6 Gruyère 250g",IF('Tableau (3)'!AO16=7,"7 Gruyère 250g",IF('Tableau (3)'!AO16=8,"8 Gruyère 250g",IF('Tableau (3)'!AO16=9,"9 Gruyère 250g",IF('Tableau (3)'!AO16=10,"10 Gruyère 250g",IF('Tableau (3)'!AO16&gt;10,"!!!!!!!!!!!!!!","")))))))))))</f>
        <v/>
      </c>
      <c r="AL18" s="14" t="str">
        <f>IF('Tableau (3)'!AO37=1,"1 Tomme Corse 500g",IF('Tableau (3)'!AO37=2,"2 Tomme Corse 500g",IF('Tableau (3)'!AO37=3,"3 Tomme Corse 500g",IF('Tableau (3)'!AO37=4,"4 Tomme Corse 500g",IF('Tableau (3)'!AO37=5,"5 Tomme Corse 500g",IF('Tableau (3)'!AO37=6,"6 Tomme Corse 500g",IF('Tableau (3)'!AO37=7,"7 Tomme Corse 500g",IF('Tableau (3)'!AO37=8,"8 Tomme Corse 500g",IF('Tableau (3)'!AO37=9,"9 Tomme Corse 500g",IF('Tableau (3)'!AO37=10,"10 Tomme Corse 500g",IF('Tableau (3)'!AO37&gt;10,"!!!!!!!!!!!!!!","")))))))))))</f>
        <v/>
      </c>
      <c r="AM18" s="13" t="str">
        <f>IF('Tableau (3)'!AQ16=1,"1 Gruyère 250g",IF('Tableau (3)'!AQ16=2,"2 Gruyère 250g",IF('Tableau (3)'!AQ16=3,"3 Gruyère 250g",IF('Tableau (3)'!AQ16=4,"4 Gruyère 250g",IF('Tableau (3)'!AQ16=5,"5 Gruyère 250g",IF('Tableau (3)'!AQ16=6,"6 Gruyère 250g",IF('Tableau (3)'!AQ16=7,"7 Gruyère 250g",IF('Tableau (3)'!AQ16=8,"8 Gruyère 250g",IF('Tableau (3)'!AQ16=9,"9 Gruyère 250g",IF('Tableau (3)'!AQ16=10,"10 Gruyère 250g",IF('Tableau (3)'!AQ16&gt;10,"!!!!!!!!!!!!!!","")))))))))))</f>
        <v/>
      </c>
      <c r="AN18" s="14" t="str">
        <f>IF('Tableau (3)'!AQ37=1,"1 Tomme Corse 500g",IF('Tableau (3)'!AQ37=2,"2 Tomme Corse 500g",IF('Tableau (3)'!AQ37=3,"3 Tomme Corse 500g",IF('Tableau (3)'!AQ37=4,"4 Tomme Corse 500g",IF('Tableau (3)'!AQ37=5,"5 Tomme Corse 500g",IF('Tableau (3)'!AQ37=6,"6 Tomme Corse 500g",IF('Tableau (3)'!AQ37=7,"7 Tomme Corse 500g",IF('Tableau (3)'!AQ37=8,"8 Tomme Corse 500g",IF('Tableau (3)'!AQ37=9,"9 Tomme Corse 500g",IF('Tableau (3)'!AQ37=10,"10 Tomme Corse 500g",IF('Tableau (3)'!AQ37&gt;10,"!!!!!!!!!!!!!!","")))))))))))</f>
        <v/>
      </c>
      <c r="AO18" s="13" t="str">
        <f>IF('Tableau (3)'!AS16=1,"1 Gruyère 250g",IF('Tableau (3)'!AS16=2,"2 Gruyère 250g",IF('Tableau (3)'!AS16=3,"3 Gruyère 250g",IF('Tableau (3)'!AS16=4,"4 Gruyère 250g",IF('Tableau (3)'!AS16=5,"5 Gruyère 250g",IF('Tableau (3)'!AS16=6,"6 Gruyère 250g",IF('Tableau (3)'!AS16=7,"7 Gruyère 250g",IF('Tableau (3)'!AS16=8,"8 Gruyère 250g",IF('Tableau (3)'!AS16=9,"9 Gruyère 250g",IF('Tableau (3)'!AS16=10,"10 Gruyère 250g",IF('Tableau (3)'!AS16&gt;10,"!!!!!!!!!!!!!!","")))))))))))</f>
        <v/>
      </c>
      <c r="AP18" s="14" t="str">
        <f>IF('Tableau (3)'!AS37=1,"1 Tomme Corse 500g",IF('Tableau (3)'!AS37=2,"2 Tomme Corse 500g",IF('Tableau (3)'!AS37=3,"3 Tomme Corse 500g",IF('Tableau (3)'!AS37=4,"4 Tomme Corse 500g",IF('Tableau (3)'!AS37=5,"5 Tomme Corse 500g",IF('Tableau (3)'!AS37=6,"6 Tomme Corse 500g",IF('Tableau (3)'!AS37=7,"7 Tomme Corse 500g",IF('Tableau (3)'!AS37=8,"8 Tomme Corse 500g",IF('Tableau (3)'!AS37=9,"9 Tomme Corse 500g",IF('Tableau (3)'!AS37=10,"10 Tomme Corse 500g",IF('Tableau (3)'!AS37&gt;10,"!!!!!!!!!!!!!!","")))))))))))</f>
        <v/>
      </c>
      <c r="AQ18" s="13" t="str">
        <f>IF('Tableau (3)'!AU16=1,"1 Gruyère 250g",IF('Tableau (3)'!AU16=2,"2 Gruyère 250g",IF('Tableau (3)'!AU16=3,"3 Gruyère 250g",IF('Tableau (3)'!AU16=4,"4 Gruyère 250g",IF('Tableau (3)'!AU16=5,"5 Gruyère 250g",IF('Tableau (3)'!AU16=6,"6 Gruyère 250g",IF('Tableau (3)'!AU16=7,"7 Gruyère 250g",IF('Tableau (3)'!AU16=8,"8 Gruyère 250g",IF('Tableau (3)'!AU16=9,"9 Gruyère 250g",IF('Tableau (3)'!AU16=10,"10 Gruyère 250g",IF('Tableau (3)'!AU16&gt;10,"!!!!!!!!!!!!!!","")))))))))))</f>
        <v/>
      </c>
      <c r="AR18" s="14" t="str">
        <f>IF('Tableau (3)'!AU37=1,"1 Tomme Corse 500g",IF('Tableau (3)'!AU37=2,"2 Tomme Corse 500g",IF('Tableau (3)'!AU37=3,"3 Tomme Corse 500g",IF('Tableau (3)'!AU37=4,"4 Tomme Corse 500g",IF('Tableau (3)'!AU37=5,"5 Tomme Corse 500g",IF('Tableau (3)'!AU37=6,"6 Tomme Corse 500g",IF('Tableau (3)'!AU37=7,"7 Tomme Corse 500g",IF('Tableau (3)'!AU37=8,"8 Tomme Corse 500g",IF('Tableau (3)'!AU37=9,"9 Tomme Corse 500g",IF('Tableau (3)'!AU37=10,"10 Tomme Corse 500g",IF('Tableau (3)'!AU37&gt;10,"!!!!!!!!!!!!!!","")))))))))))</f>
        <v/>
      </c>
      <c r="AS18" s="13" t="str">
        <f>IF('Tableau (3)'!AW16=1,"1 Gruyère 250g",IF('Tableau (3)'!AW16=2,"2 Gruyère 250g",IF('Tableau (3)'!AW16=3,"3 Gruyère 250g",IF('Tableau (3)'!AW16=4,"4 Gruyère 250g",IF('Tableau (3)'!AW16=5,"5 Gruyère 250g",IF('Tableau (3)'!AW16=6,"6 Gruyère 250g",IF('Tableau (3)'!AW16=7,"7 Gruyère 250g",IF('Tableau (3)'!AW16=8,"8 Gruyère 250g",IF('Tableau (3)'!AW16=9,"9 Gruyère 250g",IF('Tableau (3)'!AW16=10,"10 Gruyère 250g",IF('Tableau (3)'!AW16&gt;10,"!!!!!!!!!!!!!!","")))))))))))</f>
        <v/>
      </c>
      <c r="AT18" s="14" t="str">
        <f>IF('Tableau (3)'!AW37=1,"1 Tomme Corse 500g",IF('Tableau (3)'!AW37=2,"2 Tomme Corse 500g",IF('Tableau (3)'!AW37=3,"3 Tomme Corse 500g",IF('Tableau (3)'!AW37=4,"4 Tomme Corse 500g",IF('Tableau (3)'!AW37=5,"5 Tomme Corse 500g",IF('Tableau (3)'!AW37=6,"6 Tomme Corse 500g",IF('Tableau (3)'!AW37=7,"7 Tomme Corse 500g",IF('Tableau (3)'!AW37=8,"8 Tomme Corse 500g",IF('Tableau (3)'!AW37=9,"9 Tomme Corse 500g",IF('Tableau (3)'!AW37=10,"10 Tomme Corse 500g",IF('Tableau (3)'!AW37&gt;10,"!!!!!!!!!!!!!!","")))))))))))</f>
        <v/>
      </c>
      <c r="AU18" s="13" t="str">
        <f>IF('Tableau (3)'!AY16=1,"1 Gruyère 250g",IF('Tableau (3)'!AY16=2,"2 Gruyère 250g",IF('Tableau (3)'!AY16=3,"3 Gruyère 250g",IF('Tableau (3)'!AY16=4,"4 Gruyère 250g",IF('Tableau (3)'!AY16=5,"5 Gruyère 250g",IF('Tableau (3)'!AY16=6,"6 Gruyère 250g",IF('Tableau (3)'!AY16=7,"7 Gruyère 250g",IF('Tableau (3)'!AY16=8,"8 Gruyère 250g",IF('Tableau (3)'!AY16=9,"9 Gruyère 250g",IF('Tableau (3)'!AY16=10,"10 Gruyère 250g",IF('Tableau (3)'!AY16&gt;10,"!!!!!!!!!!!!!!","")))))))))))</f>
        <v/>
      </c>
      <c r="AV18" s="14" t="str">
        <f>IF('Tableau (3)'!AY37=1,"1 Tomme Corse 500g",IF('Tableau (3)'!AY37=2,"2 Tomme Corse 500g",IF('Tableau (3)'!AY37=3,"3 Tomme Corse 500g",IF('Tableau (3)'!AY37=4,"4 Tomme Corse 500g",IF('Tableau (3)'!AY37=5,"5 Tomme Corse 500g",IF('Tableau (3)'!AY37=6,"6 Tomme Corse 500g",IF('Tableau (3)'!AY37=7,"7 Tomme Corse 500g",IF('Tableau (3)'!AY37=8,"8 Tomme Corse 500g",IF('Tableau (3)'!AY37=9,"9 Tomme Corse 500g",IF('Tableau (3)'!AY37=10,"10 Tomme Corse 500g",IF('Tableau (3)'!AY37&gt;10,"!!!!!!!!!!!!!!","")))))))))))</f>
        <v/>
      </c>
      <c r="AW18" s="13" t="str">
        <f>IF('Tableau (3)'!BA16=1,"1 Gruyère 250g",IF('Tableau (3)'!BA16=2,"2 Gruyère 250g",IF('Tableau (3)'!BA16=3,"3 Gruyère 250g",IF('Tableau (3)'!BA16=4,"4 Gruyère 250g",IF('Tableau (3)'!BA16=5,"5 Gruyère 250g",IF('Tableau (3)'!BA16=6,"6 Gruyère 250g",IF('Tableau (3)'!BA16=7,"7 Gruyère 250g",IF('Tableau (3)'!BA16=8,"8 Gruyère 250g",IF('Tableau (3)'!BA16=9,"9 Gruyère 250g",IF('Tableau (3)'!BA16=10,"10 Gruyère 250g",IF('Tableau (3)'!BA16&gt;10,"!!!!!!!!!!!!!!","")))))))))))</f>
        <v/>
      </c>
      <c r="AX18" s="14" t="str">
        <f>IF('Tableau (3)'!BA37=1,"1 Tomme Corse 500g",IF('Tableau (3)'!BA37=2,"2 Tomme Corse 500g",IF('Tableau (3)'!BA37=3,"3 Tomme Corse 500g",IF('Tableau (3)'!BA37=4,"4 Tomme Corse 500g",IF('Tableau (3)'!BA37=5,"5 Tomme Corse 500g",IF('Tableau (3)'!BA37=6,"6 Tomme Corse 500g",IF('Tableau (3)'!BA37=7,"7 Tomme Corse 500g",IF('Tableau (3)'!BA37=8,"8 Tomme Corse 500g",IF('Tableau (3)'!BA37=9,"9 Tomme Corse 500g",IF('Tableau (3)'!BA37=10,"10 Tomme Corse 500g",IF('Tableau (3)'!BA37&gt;10,"!!!!!!!!!!!!!!","")))))))))))</f>
        <v/>
      </c>
      <c r="AY18" s="13" t="str">
        <f>IF('Tableau (3)'!BC16=1,"1 Gruyère 250g",IF('Tableau (3)'!BC16=2,"2 Gruyère 250g",IF('Tableau (3)'!BC16=3,"3 Gruyère 250g",IF('Tableau (3)'!BC16=4,"4 Gruyère 250g",IF('Tableau (3)'!BC16=5,"5 Gruyère 250g",IF('Tableau (3)'!BC16=6,"6 Gruyère 250g",IF('Tableau (3)'!BC16=7,"7 Gruyère 250g",IF('Tableau (3)'!BC16=8,"8 Gruyère 250g",IF('Tableau (3)'!BC16=9,"9 Gruyère 250g",IF('Tableau (3)'!BC16=10,"10 Gruyère 250g",IF('Tableau (3)'!BC16&gt;10,"!!!!!!!!!!!!!!","")))))))))))</f>
        <v/>
      </c>
      <c r="AZ18" s="14" t="str">
        <f>IF('Tableau (3)'!BC37=1,"1 Tomme Corse 500g",IF('Tableau (3)'!BC37=2,"2 Tomme Corse 500g",IF('Tableau (3)'!BC37=3,"3 Tomme Corse 500g",IF('Tableau (3)'!BC37=4,"4 Tomme Corse 500g",IF('Tableau (3)'!BC37=5,"5 Tomme Corse 500g",IF('Tableau (3)'!BC37=6,"6 Tomme Corse 500g",IF('Tableau (3)'!BC37=7,"7 Tomme Corse 500g",IF('Tableau (3)'!BC37=8,"8 Tomme Corse 500g",IF('Tableau (3)'!BC37=9,"9 Tomme Corse 500g",IF('Tableau (3)'!BC37=10,"10 Tomme Corse 500g",IF('Tableau (3)'!BC37&gt;10,"!!!!!!!!!!!!!!","")))))))))))</f>
        <v/>
      </c>
      <c r="BA18" s="13" t="str">
        <f>IF('Tableau (3)'!BE16=1,"1 Gruyère 250g",IF('Tableau (3)'!BE16=2,"2 Gruyère 250g",IF('Tableau (3)'!BE16=3,"3 Gruyère 250g",IF('Tableau (3)'!BE16=4,"4 Gruyère 250g",IF('Tableau (3)'!BE16=5,"5 Gruyère 250g",IF('Tableau (3)'!BE16=6,"6 Gruyère 250g",IF('Tableau (3)'!BE16=7,"7 Gruyère 250g",IF('Tableau (3)'!BE16=8,"8 Gruyère 250g",IF('Tableau (3)'!BE16=9,"9 Gruyère 250g",IF('Tableau (3)'!BE16=10,"10 Gruyère 250g",IF('Tableau (3)'!BE16&gt;10,"!!!!!!!!!!!!!!","")))))))))))</f>
        <v/>
      </c>
      <c r="BB18" s="14" t="str">
        <f>IF('Tableau (3)'!BE37=1,"1 Tomme Corse 500g",IF('Tableau (3)'!BE37=2,"2 Tomme Corse 500g",IF('Tableau (3)'!BE37=3,"3 Tomme Corse 500g",IF('Tableau (3)'!BE37=4,"4 Tomme Corse 500g",IF('Tableau (3)'!BE37=5,"5 Tomme Corse 500g",IF('Tableau (3)'!BE37=6,"6 Tomme Corse 500g",IF('Tableau (3)'!BE37=7,"7 Tomme Corse 500g",IF('Tableau (3)'!BE37=8,"8 Tomme Corse 500g",IF('Tableau (3)'!BE37=9,"9 Tomme Corse 500g",IF('Tableau (3)'!BE37=10,"10 Tomme Corse 500g",IF('Tableau (3)'!BE37&gt;10,"!!!!!!!!!!!!!!","")))))))))))</f>
        <v/>
      </c>
      <c r="BC18" s="13" t="str">
        <f>IF('Tableau (3)'!BG16=1,"1 Gruyère 250g",IF('Tableau (3)'!BG16=2,"2 Gruyère 250g",IF('Tableau (3)'!BG16=3,"3 Gruyère 250g",IF('Tableau (3)'!BG16=4,"4 Gruyère 250g",IF('Tableau (3)'!BG16=5,"5 Gruyère 250g",IF('Tableau (3)'!BG16=6,"6 Gruyère 250g",IF('Tableau (3)'!BG16=7,"7 Gruyère 250g",IF('Tableau (3)'!BG16=8,"8 Gruyère 250g",IF('Tableau (3)'!BG16=9,"9 Gruyère 250g",IF('Tableau (3)'!BG16=10,"10 Gruyère 250g",IF('Tableau (3)'!BG16&gt;10,"!!!!!!!!!!!!!!","")))))))))))</f>
        <v/>
      </c>
      <c r="BD18" s="14" t="str">
        <f>IF('Tableau (3)'!BG37=1,"1 Tomme Corse 500g",IF('Tableau (3)'!BG37=2,"2 Tomme Corse 500g",IF('Tableau (3)'!BG37=3,"3 Tomme Corse 500g",IF('Tableau (3)'!BG37=4,"4 Tomme Corse 500g",IF('Tableau (3)'!BG37=5,"5 Tomme Corse 500g",IF('Tableau (3)'!BG37=6,"6 Tomme Corse 500g",IF('Tableau (3)'!BG37=7,"7 Tomme Corse 500g",IF('Tableau (3)'!BG37=8,"8 Tomme Corse 500g",IF('Tableau (3)'!BG37=9,"9 Tomme Corse 500g",IF('Tableau (3)'!BG37=10,"10 Tomme Corse 500g",IF('Tableau (3)'!BG37&gt;10,"!!!!!!!!!!!!!!","")))))))))))</f>
        <v/>
      </c>
      <c r="BE18" s="13" t="str">
        <f>IF('Tableau (3)'!BI16=1,"1 Gruyère 250g",IF('Tableau (3)'!BI16=2,"2 Gruyère 250g",IF('Tableau (3)'!BI16=3,"3 Gruyère 250g",IF('Tableau (3)'!BI16=4,"4 Gruyère 250g",IF('Tableau (3)'!BI16=5,"5 Gruyère 250g",IF('Tableau (3)'!BI16=6,"6 Gruyère 250g",IF('Tableau (3)'!BI16=7,"7 Gruyère 250g",IF('Tableau (3)'!BI16=8,"8 Gruyère 250g",IF('Tableau (3)'!BI16=9,"9 Gruyère 250g",IF('Tableau (3)'!BI16=10,"10 Gruyère 250g",IF('Tableau (3)'!BI16&gt;10,"!!!!!!!!!!!!!!","")))))))))))</f>
        <v/>
      </c>
      <c r="BF18" s="14" t="str">
        <f>IF('Tableau (3)'!BI37=1,"1 Tomme Corse 500g",IF('Tableau (3)'!BI37=2,"2 Tomme Corse 500g",IF('Tableau (3)'!BI37=3,"3 Tomme Corse 500g",IF('Tableau (3)'!BI37=4,"4 Tomme Corse 500g",IF('Tableau (3)'!BI37=5,"5 Tomme Corse 500g",IF('Tableau (3)'!BI37=6,"6 Tomme Corse 500g",IF('Tableau (3)'!BI37=7,"7 Tomme Corse 500g",IF('Tableau (3)'!BI37=8,"8 Tomme Corse 500g",IF('Tableau (3)'!BI37=9,"9 Tomme Corse 500g",IF('Tableau (3)'!BI37=10,"10 Tomme Corse 500g",IF('Tableau (3)'!BI37&gt;10,"!!!!!!!!!!!!!!","")))))))))))</f>
        <v/>
      </c>
      <c r="BG18" s="13" t="str">
        <f>IF('Tableau (3)'!BK16=1,"1 Gruyère 250g",IF('Tableau (3)'!BK16=2,"2 Gruyère 250g",IF('Tableau (3)'!BK16=3,"3 Gruyère 250g",IF('Tableau (3)'!BK16=4,"4 Gruyère 250g",IF('Tableau (3)'!BK16=5,"5 Gruyère 250g",IF('Tableau (3)'!BK16=6,"6 Gruyère 250g",IF('Tableau (3)'!BK16=7,"7 Gruyère 250g",IF('Tableau (3)'!BK16=8,"8 Gruyère 250g",IF('Tableau (3)'!BK16=9,"9 Gruyère 250g",IF('Tableau (3)'!BK16=10,"10 Gruyère 250g",IF('Tableau (3)'!BK16&gt;10,"!!!!!!!!!!!!!!","")))))))))))</f>
        <v/>
      </c>
      <c r="BH18" s="14" t="str">
        <f>IF('Tableau (3)'!BK37=1,"1 Tomme Corse 500g",IF('Tableau (3)'!BK37=2,"2 Tomme Corse 500g",IF('Tableau (3)'!BK37=3,"3 Tomme Corse 500g",IF('Tableau (3)'!BK37=4,"4 Tomme Corse 500g",IF('Tableau (3)'!BK37=5,"5 Tomme Corse 500g",IF('Tableau (3)'!BK37=6,"6 Tomme Corse 500g",IF('Tableau (3)'!BK37=7,"7 Tomme Corse 500g",IF('Tableau (3)'!BK37=8,"8 Tomme Corse 500g",IF('Tableau (3)'!BK37=9,"9 Tomme Corse 500g",IF('Tableau (3)'!BK37=10,"10 Tomme Corse 500g",IF('Tableau (3)'!BK37&gt;10,"!!!!!!!!!!!!!!","")))))))))))</f>
        <v/>
      </c>
      <c r="BI18" s="13" t="str">
        <f>IF('Tableau (3)'!BM16=1,"1 Gruyère 250g",IF('Tableau (3)'!BM16=2,"2 Gruyère 250g",IF('Tableau (3)'!BM16=3,"3 Gruyère 250g",IF('Tableau (3)'!BM16=4,"4 Gruyère 250g",IF('Tableau (3)'!BM16=5,"5 Gruyère 250g",IF('Tableau (3)'!BM16=6,"6 Gruyère 250g",IF('Tableau (3)'!BM16=7,"7 Gruyère 250g",IF('Tableau (3)'!BM16=8,"8 Gruyère 250g",IF('Tableau (3)'!BM16=9,"9 Gruyère 250g",IF('Tableau (3)'!BM16=10,"10 Gruyère 250g",IF('Tableau (3)'!BM16&gt;10,"!!!!!!!!!!!!!!","")))))))))))</f>
        <v/>
      </c>
      <c r="BJ18" s="14" t="str">
        <f>IF('Tableau (3)'!BM37=1,"1 Tomme Corse 500g",IF('Tableau (3)'!BM37=2,"2 Tomme Corse 500g",IF('Tableau (3)'!BM37=3,"3 Tomme Corse 500g",IF('Tableau (3)'!BM37=4,"4 Tomme Corse 500g",IF('Tableau (3)'!BM37=5,"5 Tomme Corse 500g",IF('Tableau (3)'!BM37=6,"6 Tomme Corse 500g",IF('Tableau (3)'!BM37=7,"7 Tomme Corse 500g",IF('Tableau (3)'!BM37=8,"8 Tomme Corse 500g",IF('Tableau (3)'!BM37=9,"9 Tomme Corse 500g",IF('Tableau (3)'!BM37=10,"10 Tomme Corse 500g",IF('Tableau (3)'!BM37&gt;10,"!!!!!!!!!!!!!!","")))))))))))</f>
        <v/>
      </c>
      <c r="BK18" s="13" t="str">
        <f>IF('Tableau (3)'!BO16=1,"1 Gruyère 250g",IF('Tableau (3)'!BO16=2,"2 Gruyère 250g",IF('Tableau (3)'!BO16=3,"3 Gruyère 250g",IF('Tableau (3)'!BO16=4,"4 Gruyère 250g",IF('Tableau (3)'!BO16=5,"5 Gruyère 250g",IF('Tableau (3)'!BO16=6,"6 Gruyère 250g",IF('Tableau (3)'!BO16=7,"7 Gruyère 250g",IF('Tableau (3)'!BO16=8,"8 Gruyère 250g",IF('Tableau (3)'!BO16=9,"9 Gruyère 250g",IF('Tableau (3)'!BO16=10,"10 Gruyère 250g",IF('Tableau (3)'!BO16&gt;10,"!!!!!!!!!!!!!!","")))))))))))</f>
        <v/>
      </c>
      <c r="BL18" s="14" t="str">
        <f>IF('Tableau (3)'!BO37=1,"1 Tomme Corse 500g",IF('Tableau (3)'!BO37=2,"2 Tomme Corse 500g",IF('Tableau (3)'!BO37=3,"3 Tomme Corse 500g",IF('Tableau (3)'!BO37=4,"4 Tomme Corse 500g",IF('Tableau (3)'!BO37=5,"5 Tomme Corse 500g",IF('Tableau (3)'!BO37=6,"6 Tomme Corse 500g",IF('Tableau (3)'!BO37=7,"7 Tomme Corse 500g",IF('Tableau (3)'!BO37=8,"8 Tomme Corse 500g",IF('Tableau (3)'!BO37=9,"9 Tomme Corse 500g",IF('Tableau (3)'!BO37=10,"10 Tomme Corse 500g",IF('Tableau (3)'!BO37&gt;10,"!!!!!!!!!!!!!!","")))))))))))</f>
        <v/>
      </c>
      <c r="BM18" s="13" t="str">
        <f>IF('Tableau (3)'!BQ16=1,"1 Gruyère 250g",IF('Tableau (3)'!BQ16=2,"2 Gruyère 250g",IF('Tableau (3)'!BQ16=3,"3 Gruyère 250g",IF('Tableau (3)'!BQ16=4,"4 Gruyère 250g",IF('Tableau (3)'!BQ16=5,"5 Gruyère 250g",IF('Tableau (3)'!BQ16=6,"6 Gruyère 250g",IF('Tableau (3)'!BQ16=7,"7 Gruyère 250g",IF('Tableau (3)'!BQ16=8,"8 Gruyère 250g",IF('Tableau (3)'!BQ16=9,"9 Gruyère 250g",IF('Tableau (3)'!BQ16=10,"10 Gruyère 250g",IF('Tableau (3)'!BQ16&gt;10,"!!!!!!!!!!!!!!","")))))))))))</f>
        <v/>
      </c>
      <c r="BN18" s="14" t="str">
        <f>IF('Tableau (3)'!BQ37=1,"1 Tomme Corse 500g",IF('Tableau (3)'!BQ37=2,"2 Tomme Corse 500g",IF('Tableau (3)'!BQ37=3,"3 Tomme Corse 500g",IF('Tableau (3)'!BQ37=4,"4 Tomme Corse 500g",IF('Tableau (3)'!BQ37=5,"5 Tomme Corse 500g",IF('Tableau (3)'!BQ37=6,"6 Tomme Corse 500g",IF('Tableau (3)'!BQ37=7,"7 Tomme Corse 500g",IF('Tableau (3)'!BQ37=8,"8 Tomme Corse 500g",IF('Tableau (3)'!BQ37=9,"9 Tomme Corse 500g",IF('Tableau (3)'!BQ37=10,"10 Tomme Corse 500g",IF('Tableau (3)'!BQ37&gt;10,"!!!!!!!!!!!!!!","")))))))))))</f>
        <v/>
      </c>
      <c r="BO18" s="13" t="str">
        <f>IF('Tableau (3)'!BS16=1,"1 Gruyère 250g",IF('Tableau (3)'!BS16=2,"2 Gruyère 250g",IF('Tableau (3)'!BS16=3,"3 Gruyère 250g",IF('Tableau (3)'!BS16=4,"4 Gruyère 250g",IF('Tableau (3)'!BS16=5,"5 Gruyère 250g",IF('Tableau (3)'!BS16=6,"6 Gruyère 250g",IF('Tableau (3)'!BS16=7,"7 Gruyère 250g",IF('Tableau (3)'!BS16=8,"8 Gruyère 250g",IF('Tableau (3)'!BS16=9,"9 Gruyère 250g",IF('Tableau (3)'!BS16=10,"10 Gruyère 250g",IF('Tableau (3)'!BS16&gt;10,"!!!!!!!!!!!!!!","")))))))))))</f>
        <v/>
      </c>
      <c r="BP18" s="14" t="str">
        <f>IF('Tableau (3)'!BS37=1,"1 Tomme Corse 500g",IF('Tableau (3)'!BS37=2,"2 Tomme Corse 500g",IF('Tableau (3)'!BS37=3,"3 Tomme Corse 500g",IF('Tableau (3)'!BS37=4,"4 Tomme Corse 500g",IF('Tableau (3)'!BS37=5,"5 Tomme Corse 500g",IF('Tableau (3)'!BS37=6,"6 Tomme Corse 500g",IF('Tableau (3)'!BS37=7,"7 Tomme Corse 500g",IF('Tableau (3)'!BS37=8,"8 Tomme Corse 500g",IF('Tableau (3)'!BS37=9,"9 Tomme Corse 500g",IF('Tableau (3)'!BS37=10,"10 Tomme Corse 500g",IF('Tableau (3)'!BS37&gt;10,"!!!!!!!!!!!!!!","")))))))))))</f>
        <v/>
      </c>
      <c r="BQ18" s="13" t="str">
        <f>IF('Tableau (3)'!BU16=1,"1 Gruyère 250g",IF('Tableau (3)'!BU16=2,"2 Gruyère 250g",IF('Tableau (3)'!BU16=3,"3 Gruyère 250g",IF('Tableau (3)'!BU16=4,"4 Gruyère 250g",IF('Tableau (3)'!BU16=5,"5 Gruyère 250g",IF('Tableau (3)'!BU16=6,"6 Gruyère 250g",IF('Tableau (3)'!BU16=7,"7 Gruyère 250g",IF('Tableau (3)'!BU16=8,"8 Gruyère 250g",IF('Tableau (3)'!BU16=9,"9 Gruyère 250g",IF('Tableau (3)'!BU16=10,"10 Gruyère 250g",IF('Tableau (3)'!BU16&gt;10,"!!!!!!!!!!!!!!","")))))))))))</f>
        <v/>
      </c>
      <c r="BR18" s="14" t="str">
        <f>IF('Tableau (3)'!BU37=1,"1 Tomme Corse 500g",IF('Tableau (3)'!BU37=2,"2 Tomme Corse 500g",IF('Tableau (3)'!BU37=3,"3 Tomme Corse 500g",IF('Tableau (3)'!BU37=4,"4 Tomme Corse 500g",IF('Tableau (3)'!BU37=5,"5 Tomme Corse 500g",IF('Tableau (3)'!BU37=6,"6 Tomme Corse 500g",IF('Tableau (3)'!BU37=7,"7 Tomme Corse 500g",IF('Tableau (3)'!BU37=8,"8 Tomme Corse 500g",IF('Tableau (3)'!BU37=9,"9 Tomme Corse 500g",IF('Tableau (3)'!BU37=10,"10 Tomme Corse 500g",IF('Tableau (3)'!BU37&gt;10,"!!!!!!!!!!!!!!","")))))))))))</f>
        <v/>
      </c>
      <c r="BS18" s="13" t="str">
        <f>IF('Tableau (3)'!BW16=1,"1 Gruyère 250g",IF('Tableau (3)'!BW16=2,"2 Gruyère 250g",IF('Tableau (3)'!BW16=3,"3 Gruyère 250g",IF('Tableau (3)'!BW16=4,"4 Gruyère 250g",IF('Tableau (3)'!BW16=5,"5 Gruyère 250g",IF('Tableau (3)'!BW16=6,"6 Gruyère 250g",IF('Tableau (3)'!BW16=7,"7 Gruyère 250g",IF('Tableau (3)'!BW16=8,"8 Gruyère 250g",IF('Tableau (3)'!BW16=9,"9 Gruyère 250g",IF('Tableau (3)'!BW16=10,"10 Gruyère 250g",IF('Tableau (3)'!BW16&gt;10,"!!!!!!!!!!!!!!","")))))))))))</f>
        <v/>
      </c>
      <c r="BT18" s="14" t="str">
        <f>IF('Tableau (3)'!BW37=1,"1 Tomme Corse 500g",IF('Tableau (3)'!BW37=2,"2 Tomme Corse 500g",IF('Tableau (3)'!BW37=3,"3 Tomme Corse 500g",IF('Tableau (3)'!BW37=4,"4 Tomme Corse 500g",IF('Tableau (3)'!BW37=5,"5 Tomme Corse 500g",IF('Tableau (3)'!BW37=6,"6 Tomme Corse 500g",IF('Tableau (3)'!BW37=7,"7 Tomme Corse 500g",IF('Tableau (3)'!BW37=8,"8 Tomme Corse 500g",IF('Tableau (3)'!BW37=9,"9 Tomme Corse 500g",IF('Tableau (3)'!BW37=10,"10 Tomme Corse 500g",IF('Tableau (3)'!BW37&gt;10,"!!!!!!!!!!!!!!","")))))))))))</f>
        <v/>
      </c>
      <c r="BU18" s="13" t="str">
        <f>IF('Tableau (3)'!BY16=1,"1 Gruyère 250g",IF('Tableau (3)'!BY16=2,"2 Gruyère 250g",IF('Tableau (3)'!BY16=3,"3 Gruyère 250g",IF('Tableau (3)'!BY16=4,"4 Gruyère 250g",IF('Tableau (3)'!BY16=5,"5 Gruyère 250g",IF('Tableau (3)'!BY16=6,"6 Gruyère 250g",IF('Tableau (3)'!BY16=7,"7 Gruyère 250g",IF('Tableau (3)'!BY16=8,"8 Gruyère 250g",IF('Tableau (3)'!BY16=9,"9 Gruyère 250g",IF('Tableau (3)'!BY16=10,"10 Gruyère 250g",IF('Tableau (3)'!BY16&gt;10,"!!!!!!!!!!!!!!","")))))))))))</f>
        <v/>
      </c>
      <c r="BV18" s="14" t="str">
        <f>IF('Tableau (3)'!BY37=1,"1 Tomme Corse 500g",IF('Tableau (3)'!BY37=2,"2 Tomme Corse 500g",IF('Tableau (3)'!BY37=3,"3 Tomme Corse 500g",IF('Tableau (3)'!BY37=4,"4 Tomme Corse 500g",IF('Tableau (3)'!BY37=5,"5 Tomme Corse 500g",IF('Tableau (3)'!BY37=6,"6 Tomme Corse 500g",IF('Tableau (3)'!BY37=7,"7 Tomme Corse 500g",IF('Tableau (3)'!BY37=8,"8 Tomme Corse 500g",IF('Tableau (3)'!BY37=9,"9 Tomme Corse 500g",IF('Tableau (3)'!BY37=10,"10 Tomme Corse 500g",IF('Tableau (3)'!BY37&gt;10,"!!!!!!!!!!!!!!","")))))))))))</f>
        <v/>
      </c>
      <c r="BW18" s="13" t="str">
        <f>IF('Tableau (3)'!CA16=1,"1 Gruyère 250g",IF('Tableau (3)'!CA16=2,"2 Gruyère 250g",IF('Tableau (3)'!CA16=3,"3 Gruyère 250g",IF('Tableau (3)'!CA16=4,"4 Gruyère 250g",IF('Tableau (3)'!CA16=5,"5 Gruyère 250g",IF('Tableau (3)'!CA16=6,"6 Gruyère 250g",IF('Tableau (3)'!CA16=7,"7 Gruyère 250g",IF('Tableau (3)'!CA16=8,"8 Gruyère 250g",IF('Tableau (3)'!CA16=9,"9 Gruyère 250g",IF('Tableau (3)'!CA16=10,"10 Gruyère 250g",IF('Tableau (3)'!CA16&gt;10,"!!!!!!!!!!!!!!","")))))))))))</f>
        <v/>
      </c>
      <c r="BX18" s="14" t="str">
        <f>IF('Tableau (3)'!CA37=1,"1 Tomme Corse 500g",IF('Tableau (3)'!CA37=2,"2 Tomme Corse 500g",IF('Tableau (3)'!CA37=3,"3 Tomme Corse 500g",IF('Tableau (3)'!CA37=4,"4 Tomme Corse 500g",IF('Tableau (3)'!CA37=5,"5 Tomme Corse 500g",IF('Tableau (3)'!CA37=6,"6 Tomme Corse 500g",IF('Tableau (3)'!CA37=7,"7 Tomme Corse 500g",IF('Tableau (3)'!CA37=8,"8 Tomme Corse 500g",IF('Tableau (3)'!CA37=9,"9 Tomme Corse 500g",IF('Tableau (3)'!CA37=10,"10 Tomme Corse 500g",IF('Tableau (3)'!CA37&gt;10,"!!!!!!!!!!!!!!","")))))))))))</f>
        <v/>
      </c>
      <c r="BY18" s="13" t="str">
        <f>IF('Tableau (3)'!CC16=1,"1 Gruyère 250g",IF('Tableau (3)'!CC16=2,"2 Gruyère 250g",IF('Tableau (3)'!CC16=3,"3 Gruyère 250g",IF('Tableau (3)'!CC16=4,"4 Gruyère 250g",IF('Tableau (3)'!CC16=5,"5 Gruyère 250g",IF('Tableau (3)'!CC16=6,"6 Gruyère 250g",IF('Tableau (3)'!CC16=7,"7 Gruyère 250g",IF('Tableau (3)'!CC16=8,"8 Gruyère 250g",IF('Tableau (3)'!CC16=9,"9 Gruyère 250g",IF('Tableau (3)'!CC16=10,"10 Gruyère 250g",IF('Tableau (3)'!CC16&gt;10,"!!!!!!!!!!!!!!","")))))))))))</f>
        <v/>
      </c>
      <c r="BZ18" s="14" t="str">
        <f>IF('Tableau (3)'!CC37=1,"1 Tomme Corse 500g",IF('Tableau (3)'!CC37=2,"2 Tomme Corse 500g",IF('Tableau (3)'!CC37=3,"3 Tomme Corse 500g",IF('Tableau (3)'!CC37=4,"4 Tomme Corse 500g",IF('Tableau (3)'!CC37=5,"5 Tomme Corse 500g",IF('Tableau (3)'!CC37=6,"6 Tomme Corse 500g",IF('Tableau (3)'!CC37=7,"7 Tomme Corse 500g",IF('Tableau (3)'!CC37=8,"8 Tomme Corse 500g",IF('Tableau (3)'!CC37=9,"9 Tomme Corse 500g",IF('Tableau (3)'!CC37=10,"10 Tomme Corse 500g",IF('Tableau (3)'!CC37&gt;10,"!!!!!!!!!!!!!!","")))))))))))</f>
        <v/>
      </c>
      <c r="CA18" s="13" t="str">
        <f>IF('Tableau (3)'!CE16=1,"1 Gruyère 250g",IF('Tableau (3)'!CE16=2,"2 Gruyère 250g",IF('Tableau (3)'!CE16=3,"3 Gruyère 250g",IF('Tableau (3)'!CE16=4,"4 Gruyère 250g",IF('Tableau (3)'!CE16=5,"5 Gruyère 250g",IF('Tableau (3)'!CE16=6,"6 Gruyère 250g",IF('Tableau (3)'!CE16=7,"7 Gruyère 250g",IF('Tableau (3)'!CE16=8,"8 Gruyère 250g",IF('Tableau (3)'!CE16=9,"9 Gruyère 250g",IF('Tableau (3)'!CE16=10,"10 Gruyère 250g",IF('Tableau (3)'!CE16&gt;10,"!!!!!!!!!!!!!!","")))))))))))</f>
        <v/>
      </c>
      <c r="CB18" s="14" t="str">
        <f>IF('Tableau (3)'!CE37=1,"1 Tomme Corse 500g",IF('Tableau (3)'!CE37=2,"2 Tomme Corse 500g",IF('Tableau (3)'!CE37=3,"3 Tomme Corse 500g",IF('Tableau (3)'!CE37=4,"4 Tomme Corse 500g",IF('Tableau (3)'!CE37=5,"5 Tomme Corse 500g",IF('Tableau (3)'!CE37=6,"6 Tomme Corse 500g",IF('Tableau (3)'!CE37=7,"7 Tomme Corse 500g",IF('Tableau (3)'!CE37=8,"8 Tomme Corse 500g",IF('Tableau (3)'!CE37=9,"9 Tomme Corse 500g",IF('Tableau (3)'!CE37=10,"10 Tomme Corse 500g",IF('Tableau (3)'!CE37&gt;10,"!!!!!!!!!!!!!!","")))))))))))</f>
        <v/>
      </c>
      <c r="CC18" s="13" t="str">
        <f>IF('Tableau (3)'!CG16=1,"1 Gruyère 250g",IF('Tableau (3)'!CG16=2,"2 Gruyère 250g",IF('Tableau (3)'!CG16=3,"3 Gruyère 250g",IF('Tableau (3)'!CG16=4,"4 Gruyère 250g",IF('Tableau (3)'!CG16=5,"5 Gruyère 250g",IF('Tableau (3)'!CG16=6,"6 Gruyère 250g",IF('Tableau (3)'!CG16=7,"7 Gruyère 250g",IF('Tableau (3)'!CG16=8,"8 Gruyère 250g",IF('Tableau (3)'!CG16=9,"9 Gruyère 250g",IF('Tableau (3)'!CG16=10,"10 Gruyère 250g",IF('Tableau (3)'!CG16&gt;10,"!!!!!!!!!!!!!!","")))))))))))</f>
        <v/>
      </c>
      <c r="CD18" s="14" t="str">
        <f>IF('Tableau (3)'!CG37=1,"1 Tomme Corse 500g",IF('Tableau (3)'!CG37=2,"2 Tomme Corse 500g",IF('Tableau (3)'!CG37=3,"3 Tomme Corse 500g",IF('Tableau (3)'!CG37=4,"4 Tomme Corse 500g",IF('Tableau (3)'!CG37=5,"5 Tomme Corse 500g",IF('Tableau (3)'!CG37=6,"6 Tomme Corse 500g",IF('Tableau (3)'!CG37=7,"7 Tomme Corse 500g",IF('Tableau (3)'!CG37=8,"8 Tomme Corse 500g",IF('Tableau (3)'!CG37=9,"9 Tomme Corse 500g",IF('Tableau (3)'!CG37=10,"10 Tomme Corse 500g",IF('Tableau (3)'!CG37&gt;10,"!!!!!!!!!!!!!!","")))))))))))</f>
        <v/>
      </c>
      <c r="CE18" s="13" t="str">
        <f>IF('Tableau (3)'!CI16=1,"1 Gruyère 250g",IF('Tableau (3)'!CI16=2,"2 Gruyère 250g",IF('Tableau (3)'!CI16=3,"3 Gruyère 250g",IF('Tableau (3)'!CI16=4,"4 Gruyère 250g",IF('Tableau (3)'!CI16=5,"5 Gruyère 250g",IF('Tableau (3)'!CI16=6,"6 Gruyère 250g",IF('Tableau (3)'!CI16=7,"7 Gruyère 250g",IF('Tableau (3)'!CI16=8,"8 Gruyère 250g",IF('Tableau (3)'!CI16=9,"9 Gruyère 250g",IF('Tableau (3)'!CI16=10,"10 Gruyère 250g",IF('Tableau (3)'!CI16&gt;10,"!!!!!!!!!!!!!!","")))))))))))</f>
        <v/>
      </c>
      <c r="CF18" s="14" t="str">
        <f>IF('Tableau (3)'!CI37=1,"1 Tomme Corse 500g",IF('Tableau (3)'!CI37=2,"2 Tomme Corse 500g",IF('Tableau (3)'!CI37=3,"3 Tomme Corse 500g",IF('Tableau (3)'!CI37=4,"4 Tomme Corse 500g",IF('Tableau (3)'!CI37=5,"5 Tomme Corse 500g",IF('Tableau (3)'!CI37=6,"6 Tomme Corse 500g",IF('Tableau (3)'!CI37=7,"7 Tomme Corse 500g",IF('Tableau (3)'!CI37=8,"8 Tomme Corse 500g",IF('Tableau (3)'!CI37=9,"9 Tomme Corse 500g",IF('Tableau (3)'!CI37=10,"10 Tomme Corse 500g",IF('Tableau (3)'!CI37&gt;10,"!!!!!!!!!!!!!!","")))))))))))</f>
        <v/>
      </c>
      <c r="CG18" s="13" t="str">
        <f>IF('Tableau (3)'!CK16=1,"1 Gruyère 250g",IF('Tableau (3)'!CK16=2,"2 Gruyère 250g",IF('Tableau (3)'!CK16=3,"3 Gruyère 250g",IF('Tableau (3)'!CK16=4,"4 Gruyère 250g",IF('Tableau (3)'!CK16=5,"5 Gruyère 250g",IF('Tableau (3)'!CK16=6,"6 Gruyère 250g",IF('Tableau (3)'!CK16=7,"7 Gruyère 250g",IF('Tableau (3)'!CK16=8,"8 Gruyère 250g",IF('Tableau (3)'!CK16=9,"9 Gruyère 250g",IF('Tableau (3)'!CK16=10,"10 Gruyère 250g",IF('Tableau (3)'!CK16&gt;10,"!!!!!!!!!!!!!!","")))))))))))</f>
        <v/>
      </c>
      <c r="CH18" s="14" t="str">
        <f>IF('Tableau (3)'!CK37=1,"1 Tomme Corse 500g",IF('Tableau (3)'!CK37=2,"2 Tomme Corse 500g",IF('Tableau (3)'!CK37=3,"3 Tomme Corse 500g",IF('Tableau (3)'!CK37=4,"4 Tomme Corse 500g",IF('Tableau (3)'!CK37=5,"5 Tomme Corse 500g",IF('Tableau (3)'!CK37=6,"6 Tomme Corse 500g",IF('Tableau (3)'!CK37=7,"7 Tomme Corse 500g",IF('Tableau (3)'!CK37=8,"8 Tomme Corse 500g",IF('Tableau (3)'!CK37=9,"9 Tomme Corse 500g",IF('Tableau (3)'!CK37=10,"10 Tomme Corse 500g",IF('Tableau (3)'!CK37&gt;10,"!!!!!!!!!!!!!!","")))))))))))</f>
        <v/>
      </c>
      <c r="CI18" s="13" t="str">
        <f>IF('Tableau (3)'!CM16=1,"1 Gruyère 250g",IF('Tableau (3)'!CM16=2,"2 Gruyère 250g",IF('Tableau (3)'!CM16=3,"3 Gruyère 250g",IF('Tableau (3)'!CM16=4,"4 Gruyère 250g",IF('Tableau (3)'!CM16=5,"5 Gruyère 250g",IF('Tableau (3)'!CM16=6,"6 Gruyère 250g",IF('Tableau (3)'!CM16=7,"7 Gruyère 250g",IF('Tableau (3)'!CM16=8,"8 Gruyère 250g",IF('Tableau (3)'!CM16=9,"9 Gruyère 250g",IF('Tableau (3)'!CM16=10,"10 Gruyère 250g",IF('Tableau (3)'!CM16&gt;10,"!!!!!!!!!!!!!!","")))))))))))</f>
        <v/>
      </c>
      <c r="CJ18" s="14" t="str">
        <f>IF('Tableau (3)'!CM37=1,"1 Tomme Corse 500g",IF('Tableau (3)'!CM37=2,"2 Tomme Corse 500g",IF('Tableau (3)'!CM37=3,"3 Tomme Corse 500g",IF('Tableau (3)'!CM37=4,"4 Tomme Corse 500g",IF('Tableau (3)'!CM37=5,"5 Tomme Corse 500g",IF('Tableau (3)'!CM37=6,"6 Tomme Corse 500g",IF('Tableau (3)'!CM37=7,"7 Tomme Corse 500g",IF('Tableau (3)'!CM37=8,"8 Tomme Corse 500g",IF('Tableau (3)'!CM37=9,"9 Tomme Corse 500g",IF('Tableau (3)'!CM37=10,"10 Tomme Corse 500g",IF('Tableau (3)'!CM37&gt;10,"!!!!!!!!!!!!!!","")))))))))))</f>
        <v/>
      </c>
      <c r="CK18" s="13" t="str">
        <f>IF('Tableau (3)'!CO16=1,"1 Gruyère 250g",IF('Tableau (3)'!CO16=2,"2 Gruyère 250g",IF('Tableau (3)'!CO16=3,"3 Gruyère 250g",IF('Tableau (3)'!CO16=4,"4 Gruyère 250g",IF('Tableau (3)'!CO16=5,"5 Gruyère 250g",IF('Tableau (3)'!CO16=6,"6 Gruyère 250g",IF('Tableau (3)'!CO16=7,"7 Gruyère 250g",IF('Tableau (3)'!CO16=8,"8 Gruyère 250g",IF('Tableau (3)'!CO16=9,"9 Gruyère 250g",IF('Tableau (3)'!CO16=10,"10 Gruyère 250g",IF('Tableau (3)'!CO16&gt;10,"!!!!!!!!!!!!!!","")))))))))))</f>
        <v/>
      </c>
      <c r="CL18" s="14" t="str">
        <f>IF('Tableau (3)'!CO37=1,"1 Tomme Corse 500g",IF('Tableau (3)'!CO37=2,"2 Tomme Corse 500g",IF('Tableau (3)'!CO37=3,"3 Tomme Corse 500g",IF('Tableau (3)'!CO37=4,"4 Tomme Corse 500g",IF('Tableau (3)'!CO37=5,"5 Tomme Corse 500g",IF('Tableau (3)'!CO37=6,"6 Tomme Corse 500g",IF('Tableau (3)'!CO37=7,"7 Tomme Corse 500g",IF('Tableau (3)'!CO37=8,"8 Tomme Corse 500g",IF('Tableau (3)'!CO37=9,"9 Tomme Corse 500g",IF('Tableau (3)'!CO37=10,"10 Tomme Corse 500g",IF('Tableau (3)'!CO37&gt;10,"!!!!!!!!!!!!!!","")))))))))))</f>
        <v/>
      </c>
      <c r="CM18" s="13" t="str">
        <f>IF('Tableau (3)'!CQ16=1,"1 Gruyère 250g",IF('Tableau (3)'!CQ16=2,"2 Gruyère 250g",IF('Tableau (3)'!CQ16=3,"3 Gruyère 250g",IF('Tableau (3)'!CQ16=4,"4 Gruyère 250g",IF('Tableau (3)'!CQ16=5,"5 Gruyère 250g",IF('Tableau (3)'!CQ16=6,"6 Gruyère 250g",IF('Tableau (3)'!CQ16=7,"7 Gruyère 250g",IF('Tableau (3)'!CQ16=8,"8 Gruyère 250g",IF('Tableau (3)'!CQ16=9,"9 Gruyère 250g",IF('Tableau (3)'!CQ16=10,"10 Gruyère 250g",IF('Tableau (3)'!CQ16&gt;10,"!!!!!!!!!!!!!!","")))))))))))</f>
        <v/>
      </c>
      <c r="CN18" s="14" t="str">
        <f>IF('Tableau (3)'!CQ37=1,"1 Tomme Corse 500g",IF('Tableau (3)'!CQ37=2,"2 Tomme Corse 500g",IF('Tableau (3)'!CQ37=3,"3 Tomme Corse 500g",IF('Tableau (3)'!CQ37=4,"4 Tomme Corse 500g",IF('Tableau (3)'!CQ37=5,"5 Tomme Corse 500g",IF('Tableau (3)'!CQ37=6,"6 Tomme Corse 500g",IF('Tableau (3)'!CQ37=7,"7 Tomme Corse 500g",IF('Tableau (3)'!CQ37=8,"8 Tomme Corse 500g",IF('Tableau (3)'!CQ37=9,"9 Tomme Corse 500g",IF('Tableau (3)'!CQ37=10,"10 Tomme Corse 500g",IF('Tableau (3)'!CQ37&gt;10,"!!!!!!!!!!!!!!","")))))))))))</f>
        <v/>
      </c>
      <c r="CO18" s="13" t="str">
        <f>IF('Tableau (3)'!CS16=1,"1 Gruyère 250g",IF('Tableau (3)'!CS16=2,"2 Gruyère 250g",IF('Tableau (3)'!CS16=3,"3 Gruyère 250g",IF('Tableau (3)'!CS16=4,"4 Gruyère 250g",IF('Tableau (3)'!CS16=5,"5 Gruyère 250g",IF('Tableau (3)'!CS16=6,"6 Gruyère 250g",IF('Tableau (3)'!CS16=7,"7 Gruyère 250g",IF('Tableau (3)'!CS16=8,"8 Gruyère 250g",IF('Tableau (3)'!CS16=9,"9 Gruyère 250g",IF('Tableau (3)'!CS16=10,"10 Gruyère 250g",IF('Tableau (3)'!CS16&gt;10,"!!!!!!!!!!!!!!","")))))))))))</f>
        <v/>
      </c>
      <c r="CP18" s="14" t="str">
        <f>IF('Tableau (3)'!CS37=1,"1 Tomme Corse 500g",IF('Tableau (3)'!CS37=2,"2 Tomme Corse 500g",IF('Tableau (3)'!CS37=3,"3 Tomme Corse 500g",IF('Tableau (3)'!CS37=4,"4 Tomme Corse 500g",IF('Tableau (3)'!CS37=5,"5 Tomme Corse 500g",IF('Tableau (3)'!CS37=6,"6 Tomme Corse 500g",IF('Tableau (3)'!CS37=7,"7 Tomme Corse 500g",IF('Tableau (3)'!CS37=8,"8 Tomme Corse 500g",IF('Tableau (3)'!CS37=9,"9 Tomme Corse 500g",IF('Tableau (3)'!CS37=10,"10 Tomme Corse 500g",IF('Tableau (3)'!CS37&gt;10,"!!!!!!!!!!!!!!","")))))))))))</f>
        <v/>
      </c>
      <c r="CQ18" s="13" t="str">
        <f>IF('Tableau (3)'!CU16=1,"1 Gruyère 250g",IF('Tableau (3)'!CU16=2,"2 Gruyère 250g",IF('Tableau (3)'!CU16=3,"3 Gruyère 250g",IF('Tableau (3)'!CU16=4,"4 Gruyère 250g",IF('Tableau (3)'!CU16=5,"5 Gruyère 250g",IF('Tableau (3)'!CU16=6,"6 Gruyère 250g",IF('Tableau (3)'!CU16=7,"7 Gruyère 250g",IF('Tableau (3)'!CU16=8,"8 Gruyère 250g",IF('Tableau (3)'!CU16=9,"9 Gruyère 250g",IF('Tableau (3)'!CU16=10,"10 Gruyère 250g",IF('Tableau (3)'!CU16&gt;10,"!!!!!!!!!!!!!!","")))))))))))</f>
        <v/>
      </c>
      <c r="CR18" s="14" t="str">
        <f>IF('Tableau (3)'!CU37=1,"1 Tomme Corse 500g",IF('Tableau (3)'!CU37=2,"2 Tomme Corse 500g",IF('Tableau (3)'!CU37=3,"3 Tomme Corse 500g",IF('Tableau (3)'!CU37=4,"4 Tomme Corse 500g",IF('Tableau (3)'!CU37=5,"5 Tomme Corse 500g",IF('Tableau (3)'!CU37=6,"6 Tomme Corse 500g",IF('Tableau (3)'!CU37=7,"7 Tomme Corse 500g",IF('Tableau (3)'!CU37=8,"8 Tomme Corse 500g",IF('Tableau (3)'!CU37=9,"9 Tomme Corse 500g",IF('Tableau (3)'!CU37=10,"10 Tomme Corse 500g",IF('Tableau (3)'!CU37&gt;10,"!!!!!!!!!!!!!!","")))))))))))</f>
        <v/>
      </c>
      <c r="CS18" s="13" t="str">
        <f>IF('Tableau (3)'!CW16=1,"1 Gruyère 250g",IF('Tableau (3)'!CW16=2,"2 Gruyère 250g",IF('Tableau (3)'!CW16=3,"3 Gruyère 250g",IF('Tableau (3)'!CW16=4,"4 Gruyère 250g",IF('Tableau (3)'!CW16=5,"5 Gruyère 250g",IF('Tableau (3)'!CW16=6,"6 Gruyère 250g",IF('Tableau (3)'!CW16=7,"7 Gruyère 250g",IF('Tableau (3)'!CW16=8,"8 Gruyère 250g",IF('Tableau (3)'!CW16=9,"9 Gruyère 250g",IF('Tableau (3)'!CW16=10,"10 Gruyère 250g",IF('Tableau (3)'!CW16&gt;10,"!!!!!!!!!!!!!!","")))))))))))</f>
        <v/>
      </c>
      <c r="CT18" s="14" t="str">
        <f>IF('Tableau (3)'!CW37=1,"1 Tomme Corse 500g",IF('Tableau (3)'!CW37=2,"2 Tomme Corse 500g",IF('Tableau (3)'!CW37=3,"3 Tomme Corse 500g",IF('Tableau (3)'!CW37=4,"4 Tomme Corse 500g",IF('Tableau (3)'!CW37=5,"5 Tomme Corse 500g",IF('Tableau (3)'!CW37=6,"6 Tomme Corse 500g",IF('Tableau (3)'!CW37=7,"7 Tomme Corse 500g",IF('Tableau (3)'!CW37=8,"8 Tomme Corse 500g",IF('Tableau (3)'!CW37=9,"9 Tomme Corse 500g",IF('Tableau (3)'!CW37=10,"10 Tomme Corse 500g",IF('Tableau (3)'!CW37&gt;10,"!!!!!!!!!!!!!!","")))))))))))</f>
        <v/>
      </c>
      <c r="CU18" s="13" t="str">
        <f>IF('Tableau (3)'!CY16=1,"1 Gruyère 250g",IF('Tableau (3)'!CY16=2,"2 Gruyère 250g",IF('Tableau (3)'!CY16=3,"3 Gruyère 250g",IF('Tableau (3)'!CY16=4,"4 Gruyère 250g",IF('Tableau (3)'!CY16=5,"5 Gruyère 250g",IF('Tableau (3)'!CY16=6,"6 Gruyère 250g",IF('Tableau (3)'!CY16=7,"7 Gruyère 250g",IF('Tableau (3)'!CY16=8,"8 Gruyère 250g",IF('Tableau (3)'!CY16=9,"9 Gruyère 250g",IF('Tableau (3)'!CY16=10,"10 Gruyère 250g",IF('Tableau (3)'!CY16&gt;10,"!!!!!!!!!!!!!!","")))))))))))</f>
        <v/>
      </c>
      <c r="CV18" s="14" t="str">
        <f>IF('Tableau (3)'!CY37=1,"1 Tomme Corse 500g",IF('Tableau (3)'!CY37=2,"2 Tomme Corse 500g",IF('Tableau (3)'!CY37=3,"3 Tomme Corse 500g",IF('Tableau (3)'!CY37=4,"4 Tomme Corse 500g",IF('Tableau (3)'!CY37=5,"5 Tomme Corse 500g",IF('Tableau (3)'!CY37=6,"6 Tomme Corse 500g",IF('Tableau (3)'!CY37=7,"7 Tomme Corse 500g",IF('Tableau (3)'!CY37=8,"8 Tomme Corse 500g",IF('Tableau (3)'!CY37=9,"9 Tomme Corse 500g",IF('Tableau (3)'!CY37=10,"10 Tomme Corse 500g",IF('Tableau (3)'!CY37&gt;10,"!!!!!!!!!!!!!!","")))))))))))</f>
        <v/>
      </c>
      <c r="CW18" s="13" t="str">
        <f>IF('Tableau (3)'!DA16=1,"1 Gruyère 250g",IF('Tableau (3)'!DA16=2,"2 Gruyère 250g",IF('Tableau (3)'!DA16=3,"3 Gruyère 250g",IF('Tableau (3)'!DA16=4,"4 Gruyère 250g",IF('Tableau (3)'!DA16=5,"5 Gruyère 250g",IF('Tableau (3)'!DA16=6,"6 Gruyère 250g",IF('Tableau (3)'!DA16=7,"7 Gruyère 250g",IF('Tableau (3)'!DA16=8,"8 Gruyère 250g",IF('Tableau (3)'!DA16=9,"9 Gruyère 250g",IF('Tableau (3)'!DA16=10,"10 Gruyère 250g",IF('Tableau (3)'!DA16&gt;10,"!!!!!!!!!!!!!!","")))))))))))</f>
        <v/>
      </c>
      <c r="CX18" s="14" t="str">
        <f>IF('Tableau (3)'!DA37=1,"1 Tomme Corse 500g",IF('Tableau (3)'!DA37=2,"2 Tomme Corse 500g",IF('Tableau (3)'!DA37=3,"3 Tomme Corse 500g",IF('Tableau (3)'!DA37=4,"4 Tomme Corse 500g",IF('Tableau (3)'!DA37=5,"5 Tomme Corse 500g",IF('Tableau (3)'!DA37=6,"6 Tomme Corse 500g",IF('Tableau (3)'!DA37=7,"7 Tomme Corse 500g",IF('Tableau (3)'!DA37=8,"8 Tomme Corse 500g",IF('Tableau (3)'!DA37=9,"9 Tomme Corse 500g",IF('Tableau (3)'!DA37=10,"10 Tomme Corse 500g",IF('Tableau (3)'!DA37&gt;10,"!!!!!!!!!!!!!!","")))))))))))</f>
        <v/>
      </c>
      <c r="CY18" s="13" t="str">
        <f>IF('Tableau (3)'!DC16=1,"1 Gruyère 250g",IF('Tableau (3)'!DC16=2,"2 Gruyère 250g",IF('Tableau (3)'!DC16=3,"3 Gruyère 250g",IF('Tableau (3)'!DC16=4,"4 Gruyère 250g",IF('Tableau (3)'!DC16=5,"5 Gruyère 250g",IF('Tableau (3)'!DC16=6,"6 Gruyère 250g",IF('Tableau (3)'!DC16=7,"7 Gruyère 250g",IF('Tableau (3)'!DC16=8,"8 Gruyère 250g",IF('Tableau (3)'!DC16=9,"9 Gruyère 250g",IF('Tableau (3)'!DC16=10,"10 Gruyère 250g",IF('Tableau (3)'!DC16&gt;10,"!!!!!!!!!!!!!!","")))))))))))</f>
        <v/>
      </c>
      <c r="CZ18" s="14" t="str">
        <f>IF('Tableau (3)'!DC37=1,"1 Tomme Corse 500g",IF('Tableau (3)'!DC37=2,"2 Tomme Corse 500g",IF('Tableau (3)'!DC37=3,"3 Tomme Corse 500g",IF('Tableau (3)'!DC37=4,"4 Tomme Corse 500g",IF('Tableau (3)'!DC37=5,"5 Tomme Corse 500g",IF('Tableau (3)'!DC37=6,"6 Tomme Corse 500g",IF('Tableau (3)'!DC37=7,"7 Tomme Corse 500g",IF('Tableau (3)'!DC37=8,"8 Tomme Corse 500g",IF('Tableau (3)'!DC37=9,"9 Tomme Corse 500g",IF('Tableau (3)'!DC37=10,"10 Tomme Corse 500g",IF('Tableau (3)'!DC37&gt;10,"!!!!!!!!!!!!!!","")))))))))))</f>
        <v/>
      </c>
      <c r="DA18" s="13" t="str">
        <f>IF('Tableau (3)'!DE16=1,"1 Gruyère 250g",IF('Tableau (3)'!DE16=2,"2 Gruyère 250g",IF('Tableau (3)'!DE16=3,"3 Gruyère 250g",IF('Tableau (3)'!DE16=4,"4 Gruyère 250g",IF('Tableau (3)'!DE16=5,"5 Gruyère 250g",IF('Tableau (3)'!DE16=6,"6 Gruyère 250g",IF('Tableau (3)'!DE16=7,"7 Gruyère 250g",IF('Tableau (3)'!DE16=8,"8 Gruyère 250g",IF('Tableau (3)'!DE16=9,"9 Gruyère 250g",IF('Tableau (3)'!DE16=10,"10 Gruyère 250g",IF('Tableau (3)'!DE16&gt;10,"!!!!!!!!!!!!!!","")))))))))))</f>
        <v/>
      </c>
      <c r="DB18" s="14" t="str">
        <f>IF('Tableau (3)'!DE37=1,"1 Tomme Corse 500g",IF('Tableau (3)'!DE37=2,"2 Tomme Corse 500g",IF('Tableau (3)'!DE37=3,"3 Tomme Corse 500g",IF('Tableau (3)'!DE37=4,"4 Tomme Corse 500g",IF('Tableau (3)'!DE37=5,"5 Tomme Corse 500g",IF('Tableau (3)'!DE37=6,"6 Tomme Corse 500g",IF('Tableau (3)'!DE37=7,"7 Tomme Corse 500g",IF('Tableau (3)'!DE37=8,"8 Tomme Corse 500g",IF('Tableau (3)'!DE37=9,"9 Tomme Corse 500g",IF('Tableau (3)'!DE37=10,"10 Tomme Corse 500g",IF('Tableau (3)'!DE37&gt;10,"!!!!!!!!!!!!!!","")))))))))))</f>
        <v/>
      </c>
      <c r="DC18" s="13" t="str">
        <f>IF('Tableau (3)'!DG16=1,"1 Gruyère 250g",IF('Tableau (3)'!DG16=2,"2 Gruyère 250g",IF('Tableau (3)'!DG16=3,"3 Gruyère 250g",IF('Tableau (3)'!DG16=4,"4 Gruyère 250g",IF('Tableau (3)'!DG16=5,"5 Gruyère 250g",IF('Tableau (3)'!DG16=6,"6 Gruyère 250g",IF('Tableau (3)'!DG16=7,"7 Gruyère 250g",IF('Tableau (3)'!DG16=8,"8 Gruyère 250g",IF('Tableau (3)'!DG16=9,"9 Gruyère 250g",IF('Tableau (3)'!DG16=10,"10 Gruyère 250g",IF('Tableau (3)'!DG16&gt;10,"!!!!!!!!!!!!!!","")))))))))))</f>
        <v/>
      </c>
      <c r="DD18" s="14" t="str">
        <f>IF('Tableau (3)'!DG37=1,"1 Tomme Corse 500g",IF('Tableau (3)'!DG37=2,"2 Tomme Corse 500g",IF('Tableau (3)'!DG37=3,"3 Tomme Corse 500g",IF('Tableau (3)'!DG37=4,"4 Tomme Corse 500g",IF('Tableau (3)'!DG37=5,"5 Tomme Corse 500g",IF('Tableau (3)'!DG37=6,"6 Tomme Corse 500g",IF('Tableau (3)'!DG37=7,"7 Tomme Corse 500g",IF('Tableau (3)'!DG37=8,"8 Tomme Corse 500g",IF('Tableau (3)'!DG37=9,"9 Tomme Corse 500g",IF('Tableau (3)'!DG37=10,"10 Tomme Corse 500g",IF('Tableau (3)'!DG37&gt;10,"!!!!!!!!!!!!!!","")))))))))))</f>
        <v/>
      </c>
      <c r="DE18" s="13" t="str">
        <f>IF('Tableau (3)'!DI16=1,"1 Gruyère 250g",IF('Tableau (3)'!DI16=2,"2 Gruyère 250g",IF('Tableau (3)'!DI16=3,"3 Gruyère 250g",IF('Tableau (3)'!DI16=4,"4 Gruyère 250g",IF('Tableau (3)'!DI16=5,"5 Gruyère 250g",IF('Tableau (3)'!DI16=6,"6 Gruyère 250g",IF('Tableau (3)'!DI16=7,"7 Gruyère 250g",IF('Tableau (3)'!DI16=8,"8 Gruyère 250g",IF('Tableau (3)'!DI16=9,"9 Gruyère 250g",IF('Tableau (3)'!DI16=10,"10 Gruyère 250g",IF('Tableau (3)'!DI16&gt;10,"!!!!!!!!!!!!!!","")))))))))))</f>
        <v/>
      </c>
      <c r="DF18" s="14" t="str">
        <f>IF('Tableau (3)'!DI37=1,"1 Tomme Corse 500g",IF('Tableau (3)'!DI37=2,"2 Tomme Corse 500g",IF('Tableau (3)'!DI37=3,"3 Tomme Corse 500g",IF('Tableau (3)'!DI37=4,"4 Tomme Corse 500g",IF('Tableau (3)'!DI37=5,"5 Tomme Corse 500g",IF('Tableau (3)'!DI37=6,"6 Tomme Corse 500g",IF('Tableau (3)'!DI37=7,"7 Tomme Corse 500g",IF('Tableau (3)'!DI37=8,"8 Tomme Corse 500g",IF('Tableau (3)'!DI37=9,"9 Tomme Corse 500g",IF('Tableau (3)'!DI37=10,"10 Tomme Corse 500g",IF('Tableau (3)'!DI37&gt;10,"!!!!!!!!!!!!!!","")))))))))))</f>
        <v/>
      </c>
      <c r="DG18" s="13" t="str">
        <f>IF('Tableau (3)'!DK16=1,"1 Gruyère 250g",IF('Tableau (3)'!DK16=2,"2 Gruyère 250g",IF('Tableau (3)'!DK16=3,"3 Gruyère 250g",IF('Tableau (3)'!DK16=4,"4 Gruyère 250g",IF('Tableau (3)'!DK16=5,"5 Gruyère 250g",IF('Tableau (3)'!DK16=6,"6 Gruyère 250g",IF('Tableau (3)'!DK16=7,"7 Gruyère 250g",IF('Tableau (3)'!DK16=8,"8 Gruyère 250g",IF('Tableau (3)'!DK16=9,"9 Gruyère 250g",IF('Tableau (3)'!DK16=10,"10 Gruyère 250g",IF('Tableau (3)'!DK16&gt;10,"!!!!!!!!!!!!!!","")))))))))))</f>
        <v/>
      </c>
      <c r="DH18" s="14" t="str">
        <f>IF('Tableau (3)'!DK37=1,"1 Tomme Corse 500g",IF('Tableau (3)'!DK37=2,"2 Tomme Corse 500g",IF('Tableau (3)'!DK37=3,"3 Tomme Corse 500g",IF('Tableau (3)'!DK37=4,"4 Tomme Corse 500g",IF('Tableau (3)'!DK37=5,"5 Tomme Corse 500g",IF('Tableau (3)'!DK37=6,"6 Tomme Corse 500g",IF('Tableau (3)'!DK37=7,"7 Tomme Corse 500g",IF('Tableau (3)'!DK37=8,"8 Tomme Corse 500g",IF('Tableau (3)'!DK37=9,"9 Tomme Corse 500g",IF('Tableau (3)'!DK37=10,"10 Tomme Corse 500g",IF('Tableau (3)'!DK37&gt;10,"!!!!!!!!!!!!!!","")))))))))))</f>
        <v/>
      </c>
      <c r="DI18" s="13" t="str">
        <f>IF('Tableau (3)'!DM16=1,"1 Gruyère 250g",IF('Tableau (3)'!DM16=2,"2 Gruyère 250g",IF('Tableau (3)'!DM16=3,"3 Gruyère 250g",IF('Tableau (3)'!DM16=4,"4 Gruyère 250g",IF('Tableau (3)'!DM16=5,"5 Gruyère 250g",IF('Tableau (3)'!DM16=6,"6 Gruyère 250g",IF('Tableau (3)'!DM16=7,"7 Gruyère 250g",IF('Tableau (3)'!DM16=8,"8 Gruyère 250g",IF('Tableau (3)'!DM16=9,"9 Gruyère 250g",IF('Tableau (3)'!DM16=10,"10 Gruyère 250g",IF('Tableau (3)'!DM16&gt;10,"!!!!!!!!!!!!!!","")))))))))))</f>
        <v/>
      </c>
      <c r="DJ18" s="14" t="str">
        <f>IF('Tableau (3)'!DM37=1,"1 Tomme Corse 500g",IF('Tableau (3)'!DM37=2,"2 Tomme Corse 500g",IF('Tableau (3)'!DM37=3,"3 Tomme Corse 500g",IF('Tableau (3)'!DM37=4,"4 Tomme Corse 500g",IF('Tableau (3)'!DM37=5,"5 Tomme Corse 500g",IF('Tableau (3)'!DM37=6,"6 Tomme Corse 500g",IF('Tableau (3)'!DM37=7,"7 Tomme Corse 500g",IF('Tableau (3)'!DM37=8,"8 Tomme Corse 500g",IF('Tableau (3)'!DM37=9,"9 Tomme Corse 500g",IF('Tableau (3)'!DM37=10,"10 Tomme Corse 500g",IF('Tableau (3)'!DM37&gt;10,"!!!!!!!!!!!!!!","")))))))))))</f>
        <v/>
      </c>
      <c r="DK18" s="13" t="str">
        <f>IF('Tableau (3)'!DO16=1,"1 Gruyère 250g",IF('Tableau (3)'!DO16=2,"2 Gruyère 250g",IF('Tableau (3)'!DO16=3,"3 Gruyère 250g",IF('Tableau (3)'!DO16=4,"4 Gruyère 250g",IF('Tableau (3)'!DO16=5,"5 Gruyère 250g",IF('Tableau (3)'!DO16=6,"6 Gruyère 250g",IF('Tableau (3)'!DO16=7,"7 Gruyère 250g",IF('Tableau (3)'!DO16=8,"8 Gruyère 250g",IF('Tableau (3)'!DO16=9,"9 Gruyère 250g",IF('Tableau (3)'!DO16=10,"10 Gruyère 250g",IF('Tableau (3)'!DO16&gt;10,"!!!!!!!!!!!!!!","")))))))))))</f>
        <v/>
      </c>
      <c r="DL18" s="14" t="str">
        <f>IF('Tableau (3)'!DO37=1,"1 Tomme Corse 500g",IF('Tableau (3)'!DO37=2,"2 Tomme Corse 500g",IF('Tableau (3)'!DO37=3,"3 Tomme Corse 500g",IF('Tableau (3)'!DO37=4,"4 Tomme Corse 500g",IF('Tableau (3)'!DO37=5,"5 Tomme Corse 500g",IF('Tableau (3)'!DO37=6,"6 Tomme Corse 500g",IF('Tableau (3)'!DO37=7,"7 Tomme Corse 500g",IF('Tableau (3)'!DO37=8,"8 Tomme Corse 500g",IF('Tableau (3)'!DO37=9,"9 Tomme Corse 500g",IF('Tableau (3)'!DO37=10,"10 Tomme Corse 500g",IF('Tableau (3)'!DO37&gt;10,"!!!!!!!!!!!!!!","")))))))))))</f>
        <v/>
      </c>
      <c r="DM18" s="13" t="str">
        <f>IF('Tableau (3)'!DQ16=1,"1 Gruyère 250g",IF('Tableau (3)'!DQ16=2,"2 Gruyère 250g",IF('Tableau (3)'!DQ16=3,"3 Gruyère 250g",IF('Tableau (3)'!DQ16=4,"4 Gruyère 250g",IF('Tableau (3)'!DQ16=5,"5 Gruyère 250g",IF('Tableau (3)'!DQ16=6,"6 Gruyère 250g",IF('Tableau (3)'!DQ16=7,"7 Gruyère 250g",IF('Tableau (3)'!DQ16=8,"8 Gruyère 250g",IF('Tableau (3)'!DQ16=9,"9 Gruyère 250g",IF('Tableau (3)'!DQ16=10,"10 Gruyère 250g",IF('Tableau (3)'!DQ16&gt;10,"!!!!!!!!!!!!!!","")))))))))))</f>
        <v/>
      </c>
      <c r="DN18" s="14" t="str">
        <f>IF('Tableau (3)'!DQ37=1,"1 Tomme Corse 500g",IF('Tableau (3)'!DQ37=2,"2 Tomme Corse 500g",IF('Tableau (3)'!DQ37=3,"3 Tomme Corse 500g",IF('Tableau (3)'!DQ37=4,"4 Tomme Corse 500g",IF('Tableau (3)'!DQ37=5,"5 Tomme Corse 500g",IF('Tableau (3)'!DQ37=6,"6 Tomme Corse 500g",IF('Tableau (3)'!DQ37=7,"7 Tomme Corse 500g",IF('Tableau (3)'!DQ37=8,"8 Tomme Corse 500g",IF('Tableau (3)'!DQ37=9,"9 Tomme Corse 500g",IF('Tableau (3)'!DQ37=10,"10 Tomme Corse 500g",IF('Tableau (3)'!DQ37&gt;10,"!!!!!!!!!!!!!!","")))))))))))</f>
        <v/>
      </c>
      <c r="DO18" s="13" t="str">
        <f>IF('Tableau (3)'!DS16=1,"1 Gruyère 250g",IF('Tableau (3)'!DS16=2,"2 Gruyère 250g",IF('Tableau (3)'!DS16=3,"3 Gruyère 250g",IF('Tableau (3)'!DS16=4,"4 Gruyère 250g",IF('Tableau (3)'!DS16=5,"5 Gruyère 250g",IF('Tableau (3)'!DS16=6,"6 Gruyère 250g",IF('Tableau (3)'!DS16=7,"7 Gruyère 250g",IF('Tableau (3)'!DS16=8,"8 Gruyère 250g",IF('Tableau (3)'!DS16=9,"9 Gruyère 250g",IF('Tableau (3)'!DS16=10,"10 Gruyère 250g",IF('Tableau (3)'!DS16&gt;10,"!!!!!!!!!!!!!!","")))))))))))</f>
        <v/>
      </c>
      <c r="DP18" s="14" t="str">
        <f>IF('Tableau (3)'!DS37=1,"1 Tomme Corse 500g",IF('Tableau (3)'!DS37=2,"2 Tomme Corse 500g",IF('Tableau (3)'!DS37=3,"3 Tomme Corse 500g",IF('Tableau (3)'!DS37=4,"4 Tomme Corse 500g",IF('Tableau (3)'!DS37=5,"5 Tomme Corse 500g",IF('Tableau (3)'!DS37=6,"6 Tomme Corse 500g",IF('Tableau (3)'!DS37=7,"7 Tomme Corse 500g",IF('Tableau (3)'!DS37=8,"8 Tomme Corse 500g",IF('Tableau (3)'!DS37=9,"9 Tomme Corse 500g",IF('Tableau (3)'!DS37=10,"10 Tomme Corse 500g",IF('Tableau (3)'!DS37&gt;10,"!!!!!!!!!!!!!!","")))))))))))</f>
        <v/>
      </c>
      <c r="DQ18" s="13" t="str">
        <f>IF('Tableau (3)'!DU16=1,"1 Gruyère 250g",IF('Tableau (3)'!DU16=2,"2 Gruyère 250g",IF('Tableau (3)'!DU16=3,"3 Gruyère 250g",IF('Tableau (3)'!DU16=4,"4 Gruyère 250g",IF('Tableau (3)'!DU16=5,"5 Gruyère 250g",IF('Tableau (3)'!DU16=6,"6 Gruyère 250g",IF('Tableau (3)'!DU16=7,"7 Gruyère 250g",IF('Tableau (3)'!DU16=8,"8 Gruyère 250g",IF('Tableau (3)'!DU16=9,"9 Gruyère 250g",IF('Tableau (3)'!DU16=10,"10 Gruyère 250g",IF('Tableau (3)'!DU16&gt;10,"!!!!!!!!!!!!!!","")))))))))))</f>
        <v/>
      </c>
      <c r="DR18" s="14" t="str">
        <f>IF('Tableau (3)'!DU37=1,"1 Tomme Corse 500g",IF('Tableau (3)'!DU37=2,"2 Tomme Corse 500g",IF('Tableau (3)'!DU37=3,"3 Tomme Corse 500g",IF('Tableau (3)'!DU37=4,"4 Tomme Corse 500g",IF('Tableau (3)'!DU37=5,"5 Tomme Corse 500g",IF('Tableau (3)'!DU37=6,"6 Tomme Corse 500g",IF('Tableau (3)'!DU37=7,"7 Tomme Corse 500g",IF('Tableau (3)'!DU37=8,"8 Tomme Corse 500g",IF('Tableau (3)'!DU37=9,"9 Tomme Corse 500g",IF('Tableau (3)'!DU37=10,"10 Tomme Corse 500g",IF('Tableau (3)'!DU37&gt;10,"!!!!!!!!!!!!!!","")))))))))))</f>
        <v/>
      </c>
      <c r="DS18" s="13" t="str">
        <f>IF('Tableau (3)'!DW16=1,"1 Gruyère 250g",IF('Tableau (3)'!DW16=2,"2 Gruyère 250g",IF('Tableau (3)'!DW16=3,"3 Gruyère 250g",IF('Tableau (3)'!DW16=4,"4 Gruyère 250g",IF('Tableau (3)'!DW16=5,"5 Gruyère 250g",IF('Tableau (3)'!DW16=6,"6 Gruyère 250g",IF('Tableau (3)'!DW16=7,"7 Gruyère 250g",IF('Tableau (3)'!DW16=8,"8 Gruyère 250g",IF('Tableau (3)'!DW16=9,"9 Gruyère 250g",IF('Tableau (3)'!DW16=10,"10 Gruyère 250g",IF('Tableau (3)'!DW16&gt;10,"!!!!!!!!!!!!!!","")))))))))))</f>
        <v/>
      </c>
      <c r="DT18" s="14" t="str">
        <f>IF('Tableau (3)'!DW37=1,"1 Tomme Corse 500g",IF('Tableau (3)'!DW37=2,"2 Tomme Corse 500g",IF('Tableau (3)'!DW37=3,"3 Tomme Corse 500g",IF('Tableau (3)'!DW37=4,"4 Tomme Corse 500g",IF('Tableau (3)'!DW37=5,"5 Tomme Corse 500g",IF('Tableau (3)'!DW37=6,"6 Tomme Corse 500g",IF('Tableau (3)'!DW37=7,"7 Tomme Corse 500g",IF('Tableau (3)'!DW37=8,"8 Tomme Corse 500g",IF('Tableau (3)'!DW37=9,"9 Tomme Corse 500g",IF('Tableau (3)'!DW37=10,"10 Tomme Corse 500g",IF('Tableau (3)'!DW37&gt;10,"!!!!!!!!!!!!!!","")))))))))))</f>
        <v/>
      </c>
      <c r="DU18" s="13" t="str">
        <f>IF('Tableau (3)'!DY16=1,"1 Gruyère 250g",IF('Tableau (3)'!DY16=2,"2 Gruyère 250g",IF('Tableau (3)'!DY16=3,"3 Gruyère 250g",IF('Tableau (3)'!DY16=4,"4 Gruyère 250g",IF('Tableau (3)'!DY16=5,"5 Gruyère 250g",IF('Tableau (3)'!DY16=6,"6 Gruyère 250g",IF('Tableau (3)'!DY16=7,"7 Gruyère 250g",IF('Tableau (3)'!DY16=8,"8 Gruyère 250g",IF('Tableau (3)'!DY16=9,"9 Gruyère 250g",IF('Tableau (3)'!DY16=10,"10 Gruyère 250g",IF('Tableau (3)'!DY16&gt;10,"!!!!!!!!!!!!!!","")))))))))))</f>
        <v/>
      </c>
      <c r="DV18" s="14" t="str">
        <f>IF('Tableau (3)'!DY37=1,"1 Tomme Corse 500g",IF('Tableau (3)'!DY37=2,"2 Tomme Corse 500g",IF('Tableau (3)'!DY37=3,"3 Tomme Corse 500g",IF('Tableau (3)'!DY37=4,"4 Tomme Corse 500g",IF('Tableau (3)'!DY37=5,"5 Tomme Corse 500g",IF('Tableau (3)'!DY37=6,"6 Tomme Corse 500g",IF('Tableau (3)'!DY37=7,"7 Tomme Corse 500g",IF('Tableau (3)'!DY37=8,"8 Tomme Corse 500g",IF('Tableau (3)'!DY37=9,"9 Tomme Corse 500g",IF('Tableau (3)'!DY37=10,"10 Tomme Corse 500g",IF('Tableau (3)'!DY37&gt;10,"!!!!!!!!!!!!!!","")))))))))))</f>
        <v/>
      </c>
      <c r="DW18" s="13" t="str">
        <f>IF('Tableau (3)'!EA16=1,"1 Gruyère 250g",IF('Tableau (3)'!EA16=2,"2 Gruyère 250g",IF('Tableau (3)'!EA16=3,"3 Gruyère 250g",IF('Tableau (3)'!EA16=4,"4 Gruyère 250g",IF('Tableau (3)'!EA16=5,"5 Gruyère 250g",IF('Tableau (3)'!EA16=6,"6 Gruyère 250g",IF('Tableau (3)'!EA16=7,"7 Gruyère 250g",IF('Tableau (3)'!EA16=8,"8 Gruyère 250g",IF('Tableau (3)'!EA16=9,"9 Gruyère 250g",IF('Tableau (3)'!EA16=10,"10 Gruyère 250g",IF('Tableau (3)'!EA16&gt;10,"!!!!!!!!!!!!!!","")))))))))))</f>
        <v/>
      </c>
      <c r="DX18" s="14" t="str">
        <f>IF('Tableau (3)'!EA37=1,"1 Tomme Corse 500g",IF('Tableau (3)'!EA37=2,"2 Tomme Corse 500g",IF('Tableau (3)'!EA37=3,"3 Tomme Corse 500g",IF('Tableau (3)'!EA37=4,"4 Tomme Corse 500g",IF('Tableau (3)'!EA37=5,"5 Tomme Corse 500g",IF('Tableau (3)'!EA37=6,"6 Tomme Corse 500g",IF('Tableau (3)'!EA37=7,"7 Tomme Corse 500g",IF('Tableau (3)'!EA37=8,"8 Tomme Corse 500g",IF('Tableau (3)'!EA37=9,"9 Tomme Corse 500g",IF('Tableau (3)'!EA37=10,"10 Tomme Corse 500g",IF('Tableau (3)'!EA37&gt;10,"!!!!!!!!!!!!!!","")))))))))))</f>
        <v/>
      </c>
      <c r="DY18" s="13" t="str">
        <f>IF('Tableau (3)'!EC16=1,"1 Gruyère 250g",IF('Tableau (3)'!EC16=2,"2 Gruyère 250g",IF('Tableau (3)'!EC16=3,"3 Gruyère 250g",IF('Tableau (3)'!EC16=4,"4 Gruyère 250g",IF('Tableau (3)'!EC16=5,"5 Gruyère 250g",IF('Tableau (3)'!EC16=6,"6 Gruyère 250g",IF('Tableau (3)'!EC16=7,"7 Gruyère 250g",IF('Tableau (3)'!EC16=8,"8 Gruyère 250g",IF('Tableau (3)'!EC16=9,"9 Gruyère 250g",IF('Tableau (3)'!EC16=10,"10 Gruyère 250g",IF('Tableau (3)'!EC16&gt;10,"!!!!!!!!!!!!!!","")))))))))))</f>
        <v/>
      </c>
      <c r="DZ18" s="14" t="str">
        <f>IF('Tableau (3)'!EC37=1,"1 Tomme Corse 500g",IF('Tableau (3)'!EC37=2,"2 Tomme Corse 500g",IF('Tableau (3)'!EC37=3,"3 Tomme Corse 500g",IF('Tableau (3)'!EC37=4,"4 Tomme Corse 500g",IF('Tableau (3)'!EC37=5,"5 Tomme Corse 500g",IF('Tableau (3)'!EC37=6,"6 Tomme Corse 500g",IF('Tableau (3)'!EC37=7,"7 Tomme Corse 500g",IF('Tableau (3)'!EC37=8,"8 Tomme Corse 500g",IF('Tableau (3)'!EC37=9,"9 Tomme Corse 500g",IF('Tableau (3)'!EC37=10,"10 Tomme Corse 500g",IF('Tableau (3)'!EC37&gt;10,"!!!!!!!!!!!!!!","")))))))))))</f>
        <v/>
      </c>
      <c r="EA18" s="13" t="str">
        <f>IF('Tableau (3)'!EE16=1,"1 Gruyère 250g",IF('Tableau (3)'!EE16=2,"2 Gruyère 250g",IF('Tableau (3)'!EE16=3,"3 Gruyère 250g",IF('Tableau (3)'!EE16=4,"4 Gruyère 250g",IF('Tableau (3)'!EE16=5,"5 Gruyère 250g",IF('Tableau (3)'!EE16=6,"6 Gruyère 250g",IF('Tableau (3)'!EE16=7,"7 Gruyère 250g",IF('Tableau (3)'!EE16=8,"8 Gruyère 250g",IF('Tableau (3)'!EE16=9,"9 Gruyère 250g",IF('Tableau (3)'!EE16=10,"10 Gruyère 250g",IF('Tableau (3)'!EE16&gt;10,"!!!!!!!!!!!!!!","")))))))))))</f>
        <v/>
      </c>
      <c r="EB18" s="14" t="str">
        <f>IF('Tableau (3)'!EE37=1,"1 Tomme Corse 500g",IF('Tableau (3)'!EE37=2,"2 Tomme Corse 500g",IF('Tableau (3)'!EE37=3,"3 Tomme Corse 500g",IF('Tableau (3)'!EE37=4,"4 Tomme Corse 500g",IF('Tableau (3)'!EE37=5,"5 Tomme Corse 500g",IF('Tableau (3)'!EE37=6,"6 Tomme Corse 500g",IF('Tableau (3)'!EE37=7,"7 Tomme Corse 500g",IF('Tableau (3)'!EE37=8,"8 Tomme Corse 500g",IF('Tableau (3)'!EE37=9,"9 Tomme Corse 500g",IF('Tableau (3)'!EE37=10,"10 Tomme Corse 500g",IF('Tableau (3)'!EE37&gt;10,"!!!!!!!!!!!!!!","")))))))))))</f>
        <v/>
      </c>
      <c r="EC18" s="13" t="str">
        <f>IF('Tableau (3)'!EG16=1,"1 Gruyère 250g",IF('Tableau (3)'!EG16=2,"2 Gruyère 250g",IF('Tableau (3)'!EG16=3,"3 Gruyère 250g",IF('Tableau (3)'!EG16=4,"4 Gruyère 250g",IF('Tableau (3)'!EG16=5,"5 Gruyère 250g",IF('Tableau (3)'!EG16=6,"6 Gruyère 250g",IF('Tableau (3)'!EG16=7,"7 Gruyère 250g",IF('Tableau (3)'!EG16=8,"8 Gruyère 250g",IF('Tableau (3)'!EG16=9,"9 Gruyère 250g",IF('Tableau (3)'!EG16=10,"10 Gruyère 250g",IF('Tableau (3)'!EG16&gt;10,"!!!!!!!!!!!!!!","")))))))))))</f>
        <v/>
      </c>
      <c r="ED18" s="14" t="str">
        <f>IF('Tableau (3)'!EG37=1,"1 Tomme Corse 500g",IF('Tableau (3)'!EG37=2,"2 Tomme Corse 500g",IF('Tableau (3)'!EG37=3,"3 Tomme Corse 500g",IF('Tableau (3)'!EG37=4,"4 Tomme Corse 500g",IF('Tableau (3)'!EG37=5,"5 Tomme Corse 500g",IF('Tableau (3)'!EG37=6,"6 Tomme Corse 500g",IF('Tableau (3)'!EG37=7,"7 Tomme Corse 500g",IF('Tableau (3)'!EG37=8,"8 Tomme Corse 500g",IF('Tableau (3)'!EG37=9,"9 Tomme Corse 500g",IF('Tableau (3)'!EG37=10,"10 Tomme Corse 500g",IF('Tableau (3)'!EG37&gt;10,"!!!!!!!!!!!!!!","")))))))))))</f>
        <v/>
      </c>
      <c r="EE18" s="13" t="str">
        <f>IF('Tableau (3)'!EI16=1,"1 Gruyère 250g",IF('Tableau (3)'!EI16=2,"2 Gruyère 250g",IF('Tableau (3)'!EI16=3,"3 Gruyère 250g",IF('Tableau (3)'!EI16=4,"4 Gruyère 250g",IF('Tableau (3)'!EI16=5,"5 Gruyère 250g",IF('Tableau (3)'!EI16=6,"6 Gruyère 250g",IF('Tableau (3)'!EI16=7,"7 Gruyère 250g",IF('Tableau (3)'!EI16=8,"8 Gruyère 250g",IF('Tableau (3)'!EI16=9,"9 Gruyère 250g",IF('Tableau (3)'!EI16=10,"10 Gruyère 250g",IF('Tableau (3)'!EI16&gt;10,"!!!!!!!!!!!!!!","")))))))))))</f>
        <v/>
      </c>
      <c r="EF18" s="14" t="str">
        <f>IF('Tableau (3)'!EI37=1,"1 Tomme Corse 500g",IF('Tableau (3)'!EI37=2,"2 Tomme Corse 500g",IF('Tableau (3)'!EI37=3,"3 Tomme Corse 500g",IF('Tableau (3)'!EI37=4,"4 Tomme Corse 500g",IF('Tableau (3)'!EI37=5,"5 Tomme Corse 500g",IF('Tableau (3)'!EI37=6,"6 Tomme Corse 500g",IF('Tableau (3)'!EI37=7,"7 Tomme Corse 500g",IF('Tableau (3)'!EI37=8,"8 Tomme Corse 500g",IF('Tableau (3)'!EI37=9,"9 Tomme Corse 500g",IF('Tableau (3)'!EI37=10,"10 Tomme Corse 500g",IF('Tableau (3)'!EI37&gt;10,"!!!!!!!!!!!!!!","")))))))))))</f>
        <v/>
      </c>
      <c r="EG18" s="13" t="str">
        <f>IF('Tableau (3)'!EK16=1,"1 Gruyère 250g",IF('Tableau (3)'!EK16=2,"2 Gruyère 250g",IF('Tableau (3)'!EK16=3,"3 Gruyère 250g",IF('Tableau (3)'!EK16=4,"4 Gruyère 250g",IF('Tableau (3)'!EK16=5,"5 Gruyère 250g",IF('Tableau (3)'!EK16=6,"6 Gruyère 250g",IF('Tableau (3)'!EK16=7,"7 Gruyère 250g",IF('Tableau (3)'!EK16=8,"8 Gruyère 250g",IF('Tableau (3)'!EK16=9,"9 Gruyère 250g",IF('Tableau (3)'!EK16=10,"10 Gruyère 250g",IF('Tableau (3)'!EK16&gt;10,"!!!!!!!!!!!!!!","")))))))))))</f>
        <v/>
      </c>
      <c r="EH18" s="14" t="str">
        <f>IF('Tableau (3)'!EK37=1,"1 Tomme Corse 500g",IF('Tableau (3)'!EK37=2,"2 Tomme Corse 500g",IF('Tableau (3)'!EK37=3,"3 Tomme Corse 500g",IF('Tableau (3)'!EK37=4,"4 Tomme Corse 500g",IF('Tableau (3)'!EK37=5,"5 Tomme Corse 500g",IF('Tableau (3)'!EK37=6,"6 Tomme Corse 500g",IF('Tableau (3)'!EK37=7,"7 Tomme Corse 500g",IF('Tableau (3)'!EK37=8,"8 Tomme Corse 500g",IF('Tableau (3)'!EK37=9,"9 Tomme Corse 500g",IF('Tableau (3)'!EK37=10,"10 Tomme Corse 500g",IF('Tableau (3)'!EK37&gt;10,"!!!!!!!!!!!!!!","")))))))))))</f>
        <v/>
      </c>
      <c r="EI18" s="13" t="str">
        <f>IF('Tableau (3)'!EM16=1,"1 Gruyère 250g",IF('Tableau (3)'!EM16=2,"2 Gruyère 250g",IF('Tableau (3)'!EM16=3,"3 Gruyère 250g",IF('Tableau (3)'!EM16=4,"4 Gruyère 250g",IF('Tableau (3)'!EM16=5,"5 Gruyère 250g",IF('Tableau (3)'!EM16=6,"6 Gruyère 250g",IF('Tableau (3)'!EM16=7,"7 Gruyère 250g",IF('Tableau (3)'!EM16=8,"8 Gruyère 250g",IF('Tableau (3)'!EM16=9,"9 Gruyère 250g",IF('Tableau (3)'!EM16=10,"10 Gruyère 250g",IF('Tableau (3)'!EM16&gt;10,"!!!!!!!!!!!!!!","")))))))))))</f>
        <v/>
      </c>
      <c r="EJ18" s="14" t="str">
        <f>IF('Tableau (3)'!EM37=1,"1 Tomme Corse 500g",IF('Tableau (3)'!EM37=2,"2 Tomme Corse 500g",IF('Tableau (3)'!EM37=3,"3 Tomme Corse 500g",IF('Tableau (3)'!EM37=4,"4 Tomme Corse 500g",IF('Tableau (3)'!EM37=5,"5 Tomme Corse 500g",IF('Tableau (3)'!EM37=6,"6 Tomme Corse 500g",IF('Tableau (3)'!EM37=7,"7 Tomme Corse 500g",IF('Tableau (3)'!EM37=8,"8 Tomme Corse 500g",IF('Tableau (3)'!EM37=9,"9 Tomme Corse 500g",IF('Tableau (3)'!EM37=10,"10 Tomme Corse 500g",IF('Tableau (3)'!EM37&gt;10,"!!!!!!!!!!!!!!","")))))))))))</f>
        <v/>
      </c>
      <c r="EK18" s="13" t="str">
        <f>IF('Tableau (3)'!EO16=1,"1 Gruyère 250g",IF('Tableau (3)'!EO16=2,"2 Gruyère 250g",IF('Tableau (3)'!EO16=3,"3 Gruyère 250g",IF('Tableau (3)'!EO16=4,"4 Gruyère 250g",IF('Tableau (3)'!EO16=5,"5 Gruyère 250g",IF('Tableau (3)'!EO16=6,"6 Gruyère 250g",IF('Tableau (3)'!EO16=7,"7 Gruyère 250g",IF('Tableau (3)'!EO16=8,"8 Gruyère 250g",IF('Tableau (3)'!EO16=9,"9 Gruyère 250g",IF('Tableau (3)'!EO16=10,"10 Gruyère 250g",IF('Tableau (3)'!EO16&gt;10,"!!!!!!!!!!!!!!","")))))))))))</f>
        <v/>
      </c>
      <c r="EL18" s="14" t="str">
        <f>IF('Tableau (3)'!EO37=1,"1 Tomme Corse 500g",IF('Tableau (3)'!EO37=2,"2 Tomme Corse 500g",IF('Tableau (3)'!EO37=3,"3 Tomme Corse 500g",IF('Tableau (3)'!EO37=4,"4 Tomme Corse 500g",IF('Tableau (3)'!EO37=5,"5 Tomme Corse 500g",IF('Tableau (3)'!EO37=6,"6 Tomme Corse 500g",IF('Tableau (3)'!EO37=7,"7 Tomme Corse 500g",IF('Tableau (3)'!EO37=8,"8 Tomme Corse 500g",IF('Tableau (3)'!EO37=9,"9 Tomme Corse 500g",IF('Tableau (3)'!EO37=10,"10 Tomme Corse 500g",IF('Tableau (3)'!EO37&gt;10,"!!!!!!!!!!!!!!","")))))))))))</f>
        <v/>
      </c>
      <c r="EM18" s="13" t="str">
        <f>IF('Tableau (3)'!EQ16=1,"1 Gruyère 250g",IF('Tableau (3)'!EQ16=2,"2 Gruyère 250g",IF('Tableau (3)'!EQ16=3,"3 Gruyère 250g",IF('Tableau (3)'!EQ16=4,"4 Gruyère 250g",IF('Tableau (3)'!EQ16=5,"5 Gruyère 250g",IF('Tableau (3)'!EQ16=6,"6 Gruyère 250g",IF('Tableau (3)'!EQ16=7,"7 Gruyère 250g",IF('Tableau (3)'!EQ16=8,"8 Gruyère 250g",IF('Tableau (3)'!EQ16=9,"9 Gruyère 250g",IF('Tableau (3)'!EQ16=10,"10 Gruyère 250g",IF('Tableau (3)'!EQ16&gt;10,"!!!!!!!!!!!!!!","")))))))))))</f>
        <v/>
      </c>
      <c r="EN18" s="14" t="str">
        <f>IF('Tableau (3)'!EQ37=1,"1 Tomme Corse 500g",IF('Tableau (3)'!EQ37=2,"2 Tomme Corse 500g",IF('Tableau (3)'!EQ37=3,"3 Tomme Corse 500g",IF('Tableau (3)'!EQ37=4,"4 Tomme Corse 500g",IF('Tableau (3)'!EQ37=5,"5 Tomme Corse 500g",IF('Tableau (3)'!EQ37=6,"6 Tomme Corse 500g",IF('Tableau (3)'!EQ37=7,"7 Tomme Corse 500g",IF('Tableau (3)'!EQ37=8,"8 Tomme Corse 500g",IF('Tableau (3)'!EQ37=9,"9 Tomme Corse 500g",IF('Tableau (3)'!EQ37=10,"10 Tomme Corse 500g",IF('Tableau (3)'!EQ37&gt;10,"!!!!!!!!!!!!!!","")))))))))))</f>
        <v/>
      </c>
      <c r="EO18" s="13" t="str">
        <f>IF('Tableau (3)'!ES16=1,"1 Gruyère 250g",IF('Tableau (3)'!ES16=2,"2 Gruyère 250g",IF('Tableau (3)'!ES16=3,"3 Gruyère 250g",IF('Tableau (3)'!ES16=4,"4 Gruyère 250g",IF('Tableau (3)'!ES16=5,"5 Gruyère 250g",IF('Tableau (3)'!ES16=6,"6 Gruyère 250g",IF('Tableau (3)'!ES16=7,"7 Gruyère 250g",IF('Tableau (3)'!ES16=8,"8 Gruyère 250g",IF('Tableau (3)'!ES16=9,"9 Gruyère 250g",IF('Tableau (3)'!ES16=10,"10 Gruyère 250g",IF('Tableau (3)'!ES16&gt;10,"!!!!!!!!!!!!!!","")))))))))))</f>
        <v/>
      </c>
      <c r="EP18" s="14" t="str">
        <f>IF('Tableau (3)'!ES37=1,"1 Tomme Corse 500g",IF('Tableau (3)'!ES37=2,"2 Tomme Corse 500g",IF('Tableau (3)'!ES37=3,"3 Tomme Corse 500g",IF('Tableau (3)'!ES37=4,"4 Tomme Corse 500g",IF('Tableau (3)'!ES37=5,"5 Tomme Corse 500g",IF('Tableau (3)'!ES37=6,"6 Tomme Corse 500g",IF('Tableau (3)'!ES37=7,"7 Tomme Corse 500g",IF('Tableau (3)'!ES37=8,"8 Tomme Corse 500g",IF('Tableau (3)'!ES37=9,"9 Tomme Corse 500g",IF('Tableau (3)'!ES37=10,"10 Tomme Corse 500g",IF('Tableau (3)'!ES37&gt;10,"!!!!!!!!!!!!!!","")))))))))))</f>
        <v/>
      </c>
      <c r="EQ18" s="13" t="str">
        <f>IF('Tableau (3)'!EU16=1,"1 Gruyère 250g",IF('Tableau (3)'!EU16=2,"2 Gruyère 250g",IF('Tableau (3)'!EU16=3,"3 Gruyère 250g",IF('Tableau (3)'!EU16=4,"4 Gruyère 250g",IF('Tableau (3)'!EU16=5,"5 Gruyère 250g",IF('Tableau (3)'!EU16=6,"6 Gruyère 250g",IF('Tableau (3)'!EU16=7,"7 Gruyère 250g",IF('Tableau (3)'!EU16=8,"8 Gruyère 250g",IF('Tableau (3)'!EU16=9,"9 Gruyère 250g",IF('Tableau (3)'!EU16=10,"10 Gruyère 250g",IF('Tableau (3)'!EU16&gt;10,"!!!!!!!!!!!!!!","")))))))))))</f>
        <v/>
      </c>
      <c r="ER18" s="14" t="str">
        <f>IF('Tableau (3)'!EU37=1,"1 Tomme Corse 500g",IF('Tableau (3)'!EU37=2,"2 Tomme Corse 500g",IF('Tableau (3)'!EU37=3,"3 Tomme Corse 500g",IF('Tableau (3)'!EU37=4,"4 Tomme Corse 500g",IF('Tableau (3)'!EU37=5,"5 Tomme Corse 500g",IF('Tableau (3)'!EU37=6,"6 Tomme Corse 500g",IF('Tableau (3)'!EU37=7,"7 Tomme Corse 500g",IF('Tableau (3)'!EU37=8,"8 Tomme Corse 500g",IF('Tableau (3)'!EU37=9,"9 Tomme Corse 500g",IF('Tableau (3)'!EU37=10,"10 Tomme Corse 500g",IF('Tableau (3)'!EU37&gt;10,"!!!!!!!!!!!!!!","")))))))))))</f>
        <v/>
      </c>
      <c r="ES18" s="13" t="str">
        <f>IF('Tableau (3)'!EW16=1,"1 Gruyère 250g",IF('Tableau (3)'!EW16=2,"2 Gruyère 250g",IF('Tableau (3)'!EW16=3,"3 Gruyère 250g",IF('Tableau (3)'!EW16=4,"4 Gruyère 250g",IF('Tableau (3)'!EW16=5,"5 Gruyère 250g",IF('Tableau (3)'!EW16=6,"6 Gruyère 250g",IF('Tableau (3)'!EW16=7,"7 Gruyère 250g",IF('Tableau (3)'!EW16=8,"8 Gruyère 250g",IF('Tableau (3)'!EW16=9,"9 Gruyère 250g",IF('Tableau (3)'!EW16=10,"10 Gruyère 250g",IF('Tableau (3)'!EW16&gt;10,"!!!!!!!!!!!!!!","")))))))))))</f>
        <v/>
      </c>
      <c r="ET18" s="14" t="str">
        <f>IF('Tableau (3)'!EW37=1,"1 Tomme Corse 500g",IF('Tableau (3)'!EW37=2,"2 Tomme Corse 500g",IF('Tableau (3)'!EW37=3,"3 Tomme Corse 500g",IF('Tableau (3)'!EW37=4,"4 Tomme Corse 500g",IF('Tableau (3)'!EW37=5,"5 Tomme Corse 500g",IF('Tableau (3)'!EW37=6,"6 Tomme Corse 500g",IF('Tableau (3)'!EW37=7,"7 Tomme Corse 500g",IF('Tableau (3)'!EW37=8,"8 Tomme Corse 500g",IF('Tableau (3)'!EW37=9,"9 Tomme Corse 500g",IF('Tableau (3)'!EW37=10,"10 Tomme Corse 500g",IF('Tableau (3)'!EW37&gt;10,"!!!!!!!!!!!!!!","")))))))))))</f>
        <v/>
      </c>
      <c r="EU18" s="13" t="str">
        <f>IF('Tableau (3)'!EY16=1,"1 Gruyère 250g",IF('Tableau (3)'!EY16=2,"2 Gruyère 250g",IF('Tableau (3)'!EY16=3,"3 Gruyère 250g",IF('Tableau (3)'!EY16=4,"4 Gruyère 250g",IF('Tableau (3)'!EY16=5,"5 Gruyère 250g",IF('Tableau (3)'!EY16=6,"6 Gruyère 250g",IF('Tableau (3)'!EY16=7,"7 Gruyère 250g",IF('Tableau (3)'!EY16=8,"8 Gruyère 250g",IF('Tableau (3)'!EY16=9,"9 Gruyère 250g",IF('Tableau (3)'!EY16=10,"10 Gruyère 250g",IF('Tableau (3)'!EY16&gt;10,"!!!!!!!!!!!!!!","")))))))))))</f>
        <v/>
      </c>
      <c r="EV18" s="14" t="str">
        <f>IF('Tableau (3)'!EY37=1,"1 Tomme Corse 500g",IF('Tableau (3)'!EY37=2,"2 Tomme Corse 500g",IF('Tableau (3)'!EY37=3,"3 Tomme Corse 500g",IF('Tableau (3)'!EY37=4,"4 Tomme Corse 500g",IF('Tableau (3)'!EY37=5,"5 Tomme Corse 500g",IF('Tableau (3)'!EY37=6,"6 Tomme Corse 500g",IF('Tableau (3)'!EY37=7,"7 Tomme Corse 500g",IF('Tableau (3)'!EY37=8,"8 Tomme Corse 500g",IF('Tableau (3)'!EY37=9,"9 Tomme Corse 500g",IF('Tableau (3)'!EY37=10,"10 Tomme Corse 500g",IF('Tableau (3)'!EY37&gt;10,"!!!!!!!!!!!!!!","")))))))))))</f>
        <v/>
      </c>
      <c r="EW18" s="13" t="str">
        <f>IF('Tableau (3)'!FA16=1,"1 Gruyère 250g",IF('Tableau (3)'!FA16=2,"2 Gruyère 250g",IF('Tableau (3)'!FA16=3,"3 Gruyère 250g",IF('Tableau (3)'!FA16=4,"4 Gruyère 250g",IF('Tableau (3)'!FA16=5,"5 Gruyère 250g",IF('Tableau (3)'!FA16=6,"6 Gruyère 250g",IF('Tableau (3)'!FA16=7,"7 Gruyère 250g",IF('Tableau (3)'!FA16=8,"8 Gruyère 250g",IF('Tableau (3)'!FA16=9,"9 Gruyère 250g",IF('Tableau (3)'!FA16=10,"10 Gruyère 250g",IF('Tableau (3)'!FA16&gt;10,"!!!!!!!!!!!!!!","")))))))))))</f>
        <v/>
      </c>
      <c r="EX18" s="14" t="str">
        <f>IF('Tableau (3)'!FA37=1,"1 Tomme Corse 500g",IF('Tableau (3)'!FA37=2,"2 Tomme Corse 500g",IF('Tableau (3)'!FA37=3,"3 Tomme Corse 500g",IF('Tableau (3)'!FA37=4,"4 Tomme Corse 500g",IF('Tableau (3)'!FA37=5,"5 Tomme Corse 500g",IF('Tableau (3)'!FA37=6,"6 Tomme Corse 500g",IF('Tableau (3)'!FA37=7,"7 Tomme Corse 500g",IF('Tableau (3)'!FA37=8,"8 Tomme Corse 500g",IF('Tableau (3)'!FA37=9,"9 Tomme Corse 500g",IF('Tableau (3)'!FA37=10,"10 Tomme Corse 500g",IF('Tableau (3)'!FA37&gt;10,"!!!!!!!!!!!!!!","")))))))))))</f>
        <v/>
      </c>
      <c r="EY18" s="13" t="str">
        <f>IF('Tableau (3)'!FC16=1,"1 Gruyère 250g",IF('Tableau (3)'!FC16=2,"2 Gruyère 250g",IF('Tableau (3)'!FC16=3,"3 Gruyère 250g",IF('Tableau (3)'!FC16=4,"4 Gruyère 250g",IF('Tableau (3)'!FC16=5,"5 Gruyère 250g",IF('Tableau (3)'!FC16=6,"6 Gruyère 250g",IF('Tableau (3)'!FC16=7,"7 Gruyère 250g",IF('Tableau (3)'!FC16=8,"8 Gruyère 250g",IF('Tableau (3)'!FC16=9,"9 Gruyère 250g",IF('Tableau (3)'!FC16=10,"10 Gruyère 250g",IF('Tableau (3)'!FC16&gt;10,"!!!!!!!!!!!!!!","")))))))))))</f>
        <v/>
      </c>
      <c r="EZ18" s="14" t="str">
        <f>IF('Tableau (3)'!FC37=1,"1 Tomme Corse 500g",IF('Tableau (3)'!FC37=2,"2 Tomme Corse 500g",IF('Tableau (3)'!FC37=3,"3 Tomme Corse 500g",IF('Tableau (3)'!FC37=4,"4 Tomme Corse 500g",IF('Tableau (3)'!FC37=5,"5 Tomme Corse 500g",IF('Tableau (3)'!FC37=6,"6 Tomme Corse 500g",IF('Tableau (3)'!FC37=7,"7 Tomme Corse 500g",IF('Tableau (3)'!FC37=8,"8 Tomme Corse 500g",IF('Tableau (3)'!FC37=9,"9 Tomme Corse 500g",IF('Tableau (3)'!FC37=10,"10 Tomme Corse 500g",IF('Tableau (3)'!FC37&gt;10,"!!!!!!!!!!!!!!","")))))))))))</f>
        <v/>
      </c>
      <c r="FA18" s="13" t="str">
        <f>IF('Tableau (3)'!FE16=1,"1 Gruyère 250g",IF('Tableau (3)'!FE16=2,"2 Gruyère 250g",IF('Tableau (3)'!FE16=3,"3 Gruyère 250g",IF('Tableau (3)'!FE16=4,"4 Gruyère 250g",IF('Tableau (3)'!FE16=5,"5 Gruyère 250g",IF('Tableau (3)'!FE16=6,"6 Gruyère 250g",IF('Tableau (3)'!FE16=7,"7 Gruyère 250g",IF('Tableau (3)'!FE16=8,"8 Gruyère 250g",IF('Tableau (3)'!FE16=9,"9 Gruyère 250g",IF('Tableau (3)'!FE16=10,"10 Gruyère 250g",IF('Tableau (3)'!FE16&gt;10,"!!!!!!!!!!!!!!","")))))))))))</f>
        <v/>
      </c>
      <c r="FB18" s="14" t="str">
        <f>IF('Tableau (3)'!FE37=1,"1 Tomme Corse 500g",IF('Tableau (3)'!FE37=2,"2 Tomme Corse 500g",IF('Tableau (3)'!FE37=3,"3 Tomme Corse 500g",IF('Tableau (3)'!FE37=4,"4 Tomme Corse 500g",IF('Tableau (3)'!FE37=5,"5 Tomme Corse 500g",IF('Tableau (3)'!FE37=6,"6 Tomme Corse 500g",IF('Tableau (3)'!FE37=7,"7 Tomme Corse 500g",IF('Tableau (3)'!FE37=8,"8 Tomme Corse 500g",IF('Tableau (3)'!FE37=9,"9 Tomme Corse 500g",IF('Tableau (3)'!FE37=10,"10 Tomme Corse 500g",IF('Tableau (3)'!FE37&gt;10,"!!!!!!!!!!!!!!","")))))))))))</f>
        <v/>
      </c>
      <c r="FC18" s="13" t="str">
        <f>IF('Tableau (3)'!FG16=1,"1 Gruyère 250g",IF('Tableau (3)'!FG16=2,"2 Gruyère 250g",IF('Tableau (3)'!FG16=3,"3 Gruyère 250g",IF('Tableau (3)'!FG16=4,"4 Gruyère 250g",IF('Tableau (3)'!FG16=5,"5 Gruyère 250g",IF('Tableau (3)'!FG16=6,"6 Gruyère 250g",IF('Tableau (3)'!FG16=7,"7 Gruyère 250g",IF('Tableau (3)'!FG16=8,"8 Gruyère 250g",IF('Tableau (3)'!FG16=9,"9 Gruyère 250g",IF('Tableau (3)'!FG16=10,"10 Gruyère 250g",IF('Tableau (3)'!FG16&gt;10,"!!!!!!!!!!!!!!","")))))))))))</f>
        <v/>
      </c>
      <c r="FD18" s="14" t="str">
        <f>IF('Tableau (3)'!FG37=1,"1 Tomme Corse 500g",IF('Tableau (3)'!FG37=2,"2 Tomme Corse 500g",IF('Tableau (3)'!FG37=3,"3 Tomme Corse 500g",IF('Tableau (3)'!FG37=4,"4 Tomme Corse 500g",IF('Tableau (3)'!FG37=5,"5 Tomme Corse 500g",IF('Tableau (3)'!FG37=6,"6 Tomme Corse 500g",IF('Tableau (3)'!FG37=7,"7 Tomme Corse 500g",IF('Tableau (3)'!FG37=8,"8 Tomme Corse 500g",IF('Tableau (3)'!FG37=9,"9 Tomme Corse 500g",IF('Tableau (3)'!FG37=10,"10 Tomme Corse 500g",IF('Tableau (3)'!FG37&gt;10,"!!!!!!!!!!!!!!","")))))))))))</f>
        <v/>
      </c>
      <c r="FE18" s="13" t="str">
        <f>IF('Tableau (3)'!FI16=1,"1 Gruyère 250g",IF('Tableau (3)'!FI16=2,"2 Gruyère 250g",IF('Tableau (3)'!FI16=3,"3 Gruyère 250g",IF('Tableau (3)'!FI16=4,"4 Gruyère 250g",IF('Tableau (3)'!FI16=5,"5 Gruyère 250g",IF('Tableau (3)'!FI16=6,"6 Gruyère 250g",IF('Tableau (3)'!FI16=7,"7 Gruyère 250g",IF('Tableau (3)'!FI16=8,"8 Gruyère 250g",IF('Tableau (3)'!FI16=9,"9 Gruyère 250g",IF('Tableau (3)'!FI16=10,"10 Gruyère 250g",IF('Tableau (3)'!FI16&gt;10,"!!!!!!!!!!!!!!","")))))))))))</f>
        <v/>
      </c>
      <c r="FF18" s="14" t="str">
        <f>IF('Tableau (3)'!FI37=1,"1 Tomme Corse 500g",IF('Tableau (3)'!FI37=2,"2 Tomme Corse 500g",IF('Tableau (3)'!FI37=3,"3 Tomme Corse 500g",IF('Tableau (3)'!FI37=4,"4 Tomme Corse 500g",IF('Tableau (3)'!FI37=5,"5 Tomme Corse 500g",IF('Tableau (3)'!FI37=6,"6 Tomme Corse 500g",IF('Tableau (3)'!FI37=7,"7 Tomme Corse 500g",IF('Tableau (3)'!FI37=8,"8 Tomme Corse 500g",IF('Tableau (3)'!FI37=9,"9 Tomme Corse 500g",IF('Tableau (3)'!FI37=10,"10 Tomme Corse 500g",IF('Tableau (3)'!FI37&gt;10,"!!!!!!!!!!!!!!","")))))))))))</f>
        <v/>
      </c>
      <c r="FG18" s="13" t="str">
        <f>IF('Tableau (3)'!FK16=1,"1 Gruyère 250g",IF('Tableau (3)'!FK16=2,"2 Gruyère 250g",IF('Tableau (3)'!FK16=3,"3 Gruyère 250g",IF('Tableau (3)'!FK16=4,"4 Gruyère 250g",IF('Tableau (3)'!FK16=5,"5 Gruyère 250g",IF('Tableau (3)'!FK16=6,"6 Gruyère 250g",IF('Tableau (3)'!FK16=7,"7 Gruyère 250g",IF('Tableau (3)'!FK16=8,"8 Gruyère 250g",IF('Tableau (3)'!FK16=9,"9 Gruyère 250g",IF('Tableau (3)'!FK16=10,"10 Gruyère 250g",IF('Tableau (3)'!FK16&gt;10,"!!!!!!!!!!!!!!","")))))))))))</f>
        <v/>
      </c>
      <c r="FH18" s="14" t="str">
        <f>IF('Tableau (3)'!FK37=1,"1 Tomme Corse 500g",IF('Tableau (3)'!FK37=2,"2 Tomme Corse 500g",IF('Tableau (3)'!FK37=3,"3 Tomme Corse 500g",IF('Tableau (3)'!FK37=4,"4 Tomme Corse 500g",IF('Tableau (3)'!FK37=5,"5 Tomme Corse 500g",IF('Tableau (3)'!FK37=6,"6 Tomme Corse 500g",IF('Tableau (3)'!FK37=7,"7 Tomme Corse 500g",IF('Tableau (3)'!FK37=8,"8 Tomme Corse 500g",IF('Tableau (3)'!FK37=9,"9 Tomme Corse 500g",IF('Tableau (3)'!FK37=10,"10 Tomme Corse 500g",IF('Tableau (3)'!FK37&gt;10,"!!!!!!!!!!!!!!","")))))))))))</f>
        <v/>
      </c>
      <c r="FI18" s="13" t="str">
        <f>IF('Tableau (3)'!FM16=1,"1 Gruyère 250g",IF('Tableau (3)'!FM16=2,"2 Gruyère 250g",IF('Tableau (3)'!FM16=3,"3 Gruyère 250g",IF('Tableau (3)'!FM16=4,"4 Gruyère 250g",IF('Tableau (3)'!FM16=5,"5 Gruyère 250g",IF('Tableau (3)'!FM16=6,"6 Gruyère 250g",IF('Tableau (3)'!FM16=7,"7 Gruyère 250g",IF('Tableau (3)'!FM16=8,"8 Gruyère 250g",IF('Tableau (3)'!FM16=9,"9 Gruyère 250g",IF('Tableau (3)'!FM16=10,"10 Gruyère 250g",IF('Tableau (3)'!FM16&gt;10,"!!!!!!!!!!!!!!","")))))))))))</f>
        <v/>
      </c>
      <c r="FJ18" s="14" t="str">
        <f>IF('Tableau (3)'!FM37=1,"1 Tomme Corse 500g",IF('Tableau (3)'!FM37=2,"2 Tomme Corse 500g",IF('Tableau (3)'!FM37=3,"3 Tomme Corse 500g",IF('Tableau (3)'!FM37=4,"4 Tomme Corse 500g",IF('Tableau (3)'!FM37=5,"5 Tomme Corse 500g",IF('Tableau (3)'!FM37=6,"6 Tomme Corse 500g",IF('Tableau (3)'!FM37=7,"7 Tomme Corse 500g",IF('Tableau (3)'!FM37=8,"8 Tomme Corse 500g",IF('Tableau (3)'!FM37=9,"9 Tomme Corse 500g",IF('Tableau (3)'!FM37=10,"10 Tomme Corse 500g",IF('Tableau (3)'!FM37&gt;10,"!!!!!!!!!!!!!!","")))))))))))</f>
        <v/>
      </c>
      <c r="FK18" s="13" t="str">
        <f>IF('Tableau (3)'!FO16=1,"1 Gruyère 250g",IF('Tableau (3)'!FO16=2,"2 Gruyère 250g",IF('Tableau (3)'!FO16=3,"3 Gruyère 250g",IF('Tableau (3)'!FO16=4,"4 Gruyère 250g",IF('Tableau (3)'!FO16=5,"5 Gruyère 250g",IF('Tableau (3)'!FO16=6,"6 Gruyère 250g",IF('Tableau (3)'!FO16=7,"7 Gruyère 250g",IF('Tableau (3)'!FO16=8,"8 Gruyère 250g",IF('Tableau (3)'!FO16=9,"9 Gruyère 250g",IF('Tableau (3)'!FO16=10,"10 Gruyère 250g",IF('Tableau (3)'!FO16&gt;10,"!!!!!!!!!!!!!!","")))))))))))</f>
        <v/>
      </c>
      <c r="FL18" s="14" t="str">
        <f>IF('Tableau (3)'!FO37=1,"1 Tomme Corse 500g",IF('Tableau (3)'!FO37=2,"2 Tomme Corse 500g",IF('Tableau (3)'!FO37=3,"3 Tomme Corse 500g",IF('Tableau (3)'!FO37=4,"4 Tomme Corse 500g",IF('Tableau (3)'!FO37=5,"5 Tomme Corse 500g",IF('Tableau (3)'!FO37=6,"6 Tomme Corse 500g",IF('Tableau (3)'!FO37=7,"7 Tomme Corse 500g",IF('Tableau (3)'!FO37=8,"8 Tomme Corse 500g",IF('Tableau (3)'!FO37=9,"9 Tomme Corse 500g",IF('Tableau (3)'!FO37=10,"10 Tomme Corse 500g",IF('Tableau (3)'!FO37&gt;10,"!!!!!!!!!!!!!!","")))))))))))</f>
        <v/>
      </c>
      <c r="FM18" s="13" t="str">
        <f>IF('Tableau (3)'!FQ16=1,"1 Gruyère 250g",IF('Tableau (3)'!FQ16=2,"2 Gruyère 250g",IF('Tableau (3)'!FQ16=3,"3 Gruyère 250g",IF('Tableau (3)'!FQ16=4,"4 Gruyère 250g",IF('Tableau (3)'!FQ16=5,"5 Gruyère 250g",IF('Tableau (3)'!FQ16=6,"6 Gruyère 250g",IF('Tableau (3)'!FQ16=7,"7 Gruyère 250g",IF('Tableau (3)'!FQ16=8,"8 Gruyère 250g",IF('Tableau (3)'!FQ16=9,"9 Gruyère 250g",IF('Tableau (3)'!FQ16=10,"10 Gruyère 250g",IF('Tableau (3)'!FQ16&gt;10,"!!!!!!!!!!!!!!","")))))))))))</f>
        <v/>
      </c>
      <c r="FN18" s="14" t="str">
        <f>IF('Tableau (3)'!FQ37=1,"1 Tomme Corse 500g",IF('Tableau (3)'!FQ37=2,"2 Tomme Corse 500g",IF('Tableau (3)'!FQ37=3,"3 Tomme Corse 500g",IF('Tableau (3)'!FQ37=4,"4 Tomme Corse 500g",IF('Tableau (3)'!FQ37=5,"5 Tomme Corse 500g",IF('Tableau (3)'!FQ37=6,"6 Tomme Corse 500g",IF('Tableau (3)'!FQ37=7,"7 Tomme Corse 500g",IF('Tableau (3)'!FQ37=8,"8 Tomme Corse 500g",IF('Tableau (3)'!FQ37=9,"9 Tomme Corse 500g",IF('Tableau (3)'!FQ37=10,"10 Tomme Corse 500g",IF('Tableau (3)'!FQ37&gt;10,"!!!!!!!!!!!!!!","")))))))))))</f>
        <v/>
      </c>
      <c r="FO18" s="13" t="str">
        <f>IF('Tableau (3)'!FS16=1,"1 Gruyère 250g",IF('Tableau (3)'!FS16=2,"2 Gruyère 250g",IF('Tableau (3)'!FS16=3,"3 Gruyère 250g",IF('Tableau (3)'!FS16=4,"4 Gruyère 250g",IF('Tableau (3)'!FS16=5,"5 Gruyère 250g",IF('Tableau (3)'!FS16=6,"6 Gruyère 250g",IF('Tableau (3)'!FS16=7,"7 Gruyère 250g",IF('Tableau (3)'!FS16=8,"8 Gruyère 250g",IF('Tableau (3)'!FS16=9,"9 Gruyère 250g",IF('Tableau (3)'!FS16=10,"10 Gruyère 250g",IF('Tableau (3)'!FS16&gt;10,"!!!!!!!!!!!!!!","")))))))))))</f>
        <v/>
      </c>
      <c r="FP18" s="14" t="str">
        <f>IF('Tableau (3)'!FS37=1,"1 Tomme Corse 500g",IF('Tableau (3)'!FS37=2,"2 Tomme Corse 500g",IF('Tableau (3)'!FS37=3,"3 Tomme Corse 500g",IF('Tableau (3)'!FS37=4,"4 Tomme Corse 500g",IF('Tableau (3)'!FS37=5,"5 Tomme Corse 500g",IF('Tableau (3)'!FS37=6,"6 Tomme Corse 500g",IF('Tableau (3)'!FS37=7,"7 Tomme Corse 500g",IF('Tableau (3)'!FS37=8,"8 Tomme Corse 500g",IF('Tableau (3)'!FS37=9,"9 Tomme Corse 500g",IF('Tableau (3)'!FS37=10,"10 Tomme Corse 500g",IF('Tableau (3)'!FS37&gt;10,"!!!!!!!!!!!!!!","")))))))))))</f>
        <v/>
      </c>
      <c r="FQ18" s="13" t="str">
        <f>IF('Tableau (3)'!FU16=1,"1 Gruyère 250g",IF('Tableau (3)'!FU16=2,"2 Gruyère 250g",IF('Tableau (3)'!FU16=3,"3 Gruyère 250g",IF('Tableau (3)'!FU16=4,"4 Gruyère 250g",IF('Tableau (3)'!FU16=5,"5 Gruyère 250g",IF('Tableau (3)'!FU16=6,"6 Gruyère 250g",IF('Tableau (3)'!FU16=7,"7 Gruyère 250g",IF('Tableau (3)'!FU16=8,"8 Gruyère 250g",IF('Tableau (3)'!FU16=9,"9 Gruyère 250g",IF('Tableau (3)'!FU16=10,"10 Gruyère 250g",IF('Tableau (3)'!FU16&gt;10,"!!!!!!!!!!!!!!","")))))))))))</f>
        <v/>
      </c>
      <c r="FR18" s="14" t="str">
        <f>IF('Tableau (3)'!FU37=1,"1 Tomme Corse 500g",IF('Tableau (3)'!FU37=2,"2 Tomme Corse 500g",IF('Tableau (3)'!FU37=3,"3 Tomme Corse 500g",IF('Tableau (3)'!FU37=4,"4 Tomme Corse 500g",IF('Tableau (3)'!FU37=5,"5 Tomme Corse 500g",IF('Tableau (3)'!FU37=6,"6 Tomme Corse 500g",IF('Tableau (3)'!FU37=7,"7 Tomme Corse 500g",IF('Tableau (3)'!FU37=8,"8 Tomme Corse 500g",IF('Tableau (3)'!FU37=9,"9 Tomme Corse 500g",IF('Tableau (3)'!FU37=10,"10 Tomme Corse 500g",IF('Tableau (3)'!FU37&gt;10,"!!!!!!!!!!!!!!","")))))))))))</f>
        <v/>
      </c>
      <c r="FS18" s="13" t="str">
        <f>IF('Tableau (3)'!FW16=1,"1 Gruyère 250g",IF('Tableau (3)'!FW16=2,"2 Gruyère 250g",IF('Tableau (3)'!FW16=3,"3 Gruyère 250g",IF('Tableau (3)'!FW16=4,"4 Gruyère 250g",IF('Tableau (3)'!FW16=5,"5 Gruyère 250g",IF('Tableau (3)'!FW16=6,"6 Gruyère 250g",IF('Tableau (3)'!FW16=7,"7 Gruyère 250g",IF('Tableau (3)'!FW16=8,"8 Gruyère 250g",IF('Tableau (3)'!FW16=9,"9 Gruyère 250g",IF('Tableau (3)'!FW16=10,"10 Gruyère 250g",IF('Tableau (3)'!FW16&gt;10,"!!!!!!!!!!!!!!","")))))))))))</f>
        <v/>
      </c>
      <c r="FT18" s="14" t="str">
        <f>IF('Tableau (3)'!FW37=1,"1 Tomme Corse 500g",IF('Tableau (3)'!FW37=2,"2 Tomme Corse 500g",IF('Tableau (3)'!FW37=3,"3 Tomme Corse 500g",IF('Tableau (3)'!FW37=4,"4 Tomme Corse 500g",IF('Tableau (3)'!FW37=5,"5 Tomme Corse 500g",IF('Tableau (3)'!FW37=6,"6 Tomme Corse 500g",IF('Tableau (3)'!FW37=7,"7 Tomme Corse 500g",IF('Tableau (3)'!FW37=8,"8 Tomme Corse 500g",IF('Tableau (3)'!FW37=9,"9 Tomme Corse 500g",IF('Tableau (3)'!FW37=10,"10 Tomme Corse 500g",IF('Tableau (3)'!FW37&gt;10,"!!!!!!!!!!!!!!","")))))))))))</f>
        <v/>
      </c>
      <c r="FU18" s="13" t="str">
        <f>IF('Tableau (3)'!FY16=1,"1 Gruyère 250g",IF('Tableau (3)'!FY16=2,"2 Gruyère 250g",IF('Tableau (3)'!FY16=3,"3 Gruyère 250g",IF('Tableau (3)'!FY16=4,"4 Gruyère 250g",IF('Tableau (3)'!FY16=5,"5 Gruyère 250g",IF('Tableau (3)'!FY16=6,"6 Gruyère 250g",IF('Tableau (3)'!FY16=7,"7 Gruyère 250g",IF('Tableau (3)'!FY16=8,"8 Gruyère 250g",IF('Tableau (3)'!FY16=9,"9 Gruyère 250g",IF('Tableau (3)'!FY16=10,"10 Gruyère 250g",IF('Tableau (3)'!FY16&gt;10,"!!!!!!!!!!!!!!","")))))))))))</f>
        <v/>
      </c>
      <c r="FV18" s="14" t="str">
        <f>IF('Tableau (3)'!FY37=1,"1 Tomme Corse 500g",IF('Tableau (3)'!FY37=2,"2 Tomme Corse 500g",IF('Tableau (3)'!FY37=3,"3 Tomme Corse 500g",IF('Tableau (3)'!FY37=4,"4 Tomme Corse 500g",IF('Tableau (3)'!FY37=5,"5 Tomme Corse 500g",IF('Tableau (3)'!FY37=6,"6 Tomme Corse 500g",IF('Tableau (3)'!FY37=7,"7 Tomme Corse 500g",IF('Tableau (3)'!FY37=8,"8 Tomme Corse 500g",IF('Tableau (3)'!FY37=9,"9 Tomme Corse 500g",IF('Tableau (3)'!FY37=10,"10 Tomme Corse 500g",IF('Tableau (3)'!FY37&gt;10,"!!!!!!!!!!!!!!","")))))))))))</f>
        <v/>
      </c>
      <c r="FW18" s="13" t="str">
        <f>IF('Tableau (3)'!GA16=1,"1 Gruyère 250g",IF('Tableau (3)'!GA16=2,"2 Gruyère 250g",IF('Tableau (3)'!GA16=3,"3 Gruyère 250g",IF('Tableau (3)'!GA16=4,"4 Gruyère 250g",IF('Tableau (3)'!GA16=5,"5 Gruyère 250g",IF('Tableau (3)'!GA16=6,"6 Gruyère 250g",IF('Tableau (3)'!GA16=7,"7 Gruyère 250g",IF('Tableau (3)'!GA16=8,"8 Gruyère 250g",IF('Tableau (3)'!GA16=9,"9 Gruyère 250g",IF('Tableau (3)'!GA16=10,"10 Gruyère 250g",IF('Tableau (3)'!GA16&gt;10,"!!!!!!!!!!!!!!","")))))))))))</f>
        <v/>
      </c>
      <c r="FX18" s="14" t="str">
        <f>IF('Tableau (3)'!GA37=1,"1 Tomme Corse 500g",IF('Tableau (3)'!GA37=2,"2 Tomme Corse 500g",IF('Tableau (3)'!GA37=3,"3 Tomme Corse 500g",IF('Tableau (3)'!GA37=4,"4 Tomme Corse 500g",IF('Tableau (3)'!GA37=5,"5 Tomme Corse 500g",IF('Tableau (3)'!GA37=6,"6 Tomme Corse 500g",IF('Tableau (3)'!GA37=7,"7 Tomme Corse 500g",IF('Tableau (3)'!GA37=8,"8 Tomme Corse 500g",IF('Tableau (3)'!GA37=9,"9 Tomme Corse 500g",IF('Tableau (3)'!GA37=10,"10 Tomme Corse 500g",IF('Tableau (3)'!GA37&gt;10,"!!!!!!!!!!!!!!","")))))))))))</f>
        <v/>
      </c>
      <c r="FY18" s="13" t="str">
        <f>IF('Tableau (3)'!GC16=1,"1 Gruyère 250g",IF('Tableau (3)'!GC16=2,"2 Gruyère 250g",IF('Tableau (3)'!GC16=3,"3 Gruyère 250g",IF('Tableau (3)'!GC16=4,"4 Gruyère 250g",IF('Tableau (3)'!GC16=5,"5 Gruyère 250g",IF('Tableau (3)'!GC16=6,"6 Gruyère 250g",IF('Tableau (3)'!GC16=7,"7 Gruyère 250g",IF('Tableau (3)'!GC16=8,"8 Gruyère 250g",IF('Tableau (3)'!GC16=9,"9 Gruyère 250g",IF('Tableau (3)'!GC16=10,"10 Gruyère 250g",IF('Tableau (3)'!GC16&gt;10,"!!!!!!!!!!!!!!","")))))))))))</f>
        <v/>
      </c>
      <c r="FZ18" s="14" t="str">
        <f>IF('Tableau (3)'!GC37=1,"1 Tomme Corse 500g",IF('Tableau (3)'!GC37=2,"2 Tomme Corse 500g",IF('Tableau (3)'!GC37=3,"3 Tomme Corse 500g",IF('Tableau (3)'!GC37=4,"4 Tomme Corse 500g",IF('Tableau (3)'!GC37=5,"5 Tomme Corse 500g",IF('Tableau (3)'!GC37=6,"6 Tomme Corse 500g",IF('Tableau (3)'!GC37=7,"7 Tomme Corse 500g",IF('Tableau (3)'!GC37=8,"8 Tomme Corse 500g",IF('Tableau (3)'!GC37=9,"9 Tomme Corse 500g",IF('Tableau (3)'!GC37=10,"10 Tomme Corse 500g",IF('Tableau (3)'!GC37&gt;10,"!!!!!!!!!!!!!!","")))))))))))</f>
        <v/>
      </c>
      <c r="GA18" s="13" t="str">
        <f>IF('Tableau (3)'!GE16=1,"1 Gruyère 250g",IF('Tableau (3)'!GE16=2,"2 Gruyère 250g",IF('Tableau (3)'!GE16=3,"3 Gruyère 250g",IF('Tableau (3)'!GE16=4,"4 Gruyère 250g",IF('Tableau (3)'!GE16=5,"5 Gruyère 250g",IF('Tableau (3)'!GE16=6,"6 Gruyère 250g",IF('Tableau (3)'!GE16=7,"7 Gruyère 250g",IF('Tableau (3)'!GE16=8,"8 Gruyère 250g",IF('Tableau (3)'!GE16=9,"9 Gruyère 250g",IF('Tableau (3)'!GE16=10,"10 Gruyère 250g",IF('Tableau (3)'!GE16&gt;10,"!!!!!!!!!!!!!!","")))))))))))</f>
        <v/>
      </c>
      <c r="GB18" s="14" t="str">
        <f>IF('Tableau (3)'!GE37=1,"1 Tomme Corse 500g",IF('Tableau (3)'!GE37=2,"2 Tomme Corse 500g",IF('Tableau (3)'!GE37=3,"3 Tomme Corse 500g",IF('Tableau (3)'!GE37=4,"4 Tomme Corse 500g",IF('Tableau (3)'!GE37=5,"5 Tomme Corse 500g",IF('Tableau (3)'!GE37=6,"6 Tomme Corse 500g",IF('Tableau (3)'!GE37=7,"7 Tomme Corse 500g",IF('Tableau (3)'!GE37=8,"8 Tomme Corse 500g",IF('Tableau (3)'!GE37=9,"9 Tomme Corse 500g",IF('Tableau (3)'!GE37=10,"10 Tomme Corse 500g",IF('Tableau (3)'!GE37&gt;10,"!!!!!!!!!!!!!!","")))))))))))</f>
        <v/>
      </c>
      <c r="GC18" s="13" t="str">
        <f>IF('Tableau (3)'!GG16=1,"1 Gruyère 250g",IF('Tableau (3)'!GG16=2,"2 Gruyère 250g",IF('Tableau (3)'!GG16=3,"3 Gruyère 250g",IF('Tableau (3)'!GG16=4,"4 Gruyère 250g",IF('Tableau (3)'!GG16=5,"5 Gruyère 250g",IF('Tableau (3)'!GG16=6,"6 Gruyère 250g",IF('Tableau (3)'!GG16=7,"7 Gruyère 250g",IF('Tableau (3)'!GG16=8,"8 Gruyère 250g",IF('Tableau (3)'!GG16=9,"9 Gruyère 250g",IF('Tableau (3)'!GG16=10,"10 Gruyère 250g",IF('Tableau (3)'!GG16&gt;10,"!!!!!!!!!!!!!!","")))))))))))</f>
        <v/>
      </c>
      <c r="GD18" s="14" t="str">
        <f>IF('Tableau (3)'!GG37=1,"1 Tomme Corse 500g",IF('Tableau (3)'!GG37=2,"2 Tomme Corse 500g",IF('Tableau (3)'!GG37=3,"3 Tomme Corse 500g",IF('Tableau (3)'!GG37=4,"4 Tomme Corse 500g",IF('Tableau (3)'!GG37=5,"5 Tomme Corse 500g",IF('Tableau (3)'!GG37=6,"6 Tomme Corse 500g",IF('Tableau (3)'!GG37=7,"7 Tomme Corse 500g",IF('Tableau (3)'!GG37=8,"8 Tomme Corse 500g",IF('Tableau (3)'!GG37=9,"9 Tomme Corse 500g",IF('Tableau (3)'!GG37=10,"10 Tomme Corse 500g",IF('Tableau (3)'!GG37&gt;10,"!!!!!!!!!!!!!!","")))))))))))</f>
        <v/>
      </c>
      <c r="GE18" s="13" t="str">
        <f>IF('Tableau (3)'!GI16=1,"1 Gruyère 250g",IF('Tableau (3)'!GI16=2,"2 Gruyère 250g",IF('Tableau (3)'!GI16=3,"3 Gruyère 250g",IF('Tableau (3)'!GI16=4,"4 Gruyère 250g",IF('Tableau (3)'!GI16=5,"5 Gruyère 250g",IF('Tableau (3)'!GI16=6,"6 Gruyère 250g",IF('Tableau (3)'!GI16=7,"7 Gruyère 250g",IF('Tableau (3)'!GI16=8,"8 Gruyère 250g",IF('Tableau (3)'!GI16=9,"9 Gruyère 250g",IF('Tableau (3)'!GI16=10,"10 Gruyère 250g",IF('Tableau (3)'!GI16&gt;10,"!!!!!!!!!!!!!!","")))))))))))</f>
        <v/>
      </c>
      <c r="GF18" s="14" t="str">
        <f>IF('Tableau (3)'!GI37=1,"1 Tomme Corse 500g",IF('Tableau (3)'!GI37=2,"2 Tomme Corse 500g",IF('Tableau (3)'!GI37=3,"3 Tomme Corse 500g",IF('Tableau (3)'!GI37=4,"4 Tomme Corse 500g",IF('Tableau (3)'!GI37=5,"5 Tomme Corse 500g",IF('Tableau (3)'!GI37=6,"6 Tomme Corse 500g",IF('Tableau (3)'!GI37=7,"7 Tomme Corse 500g",IF('Tableau (3)'!GI37=8,"8 Tomme Corse 500g",IF('Tableau (3)'!GI37=9,"9 Tomme Corse 500g",IF('Tableau (3)'!GI37=10,"10 Tomme Corse 500g",IF('Tableau (3)'!GI37&gt;10,"!!!!!!!!!!!!!!","")))))))))))</f>
        <v/>
      </c>
      <c r="GG18" s="13" t="str">
        <f>IF('Tableau (3)'!GK16=1,"1 Gruyère 250g",IF('Tableau (3)'!GK16=2,"2 Gruyère 250g",IF('Tableau (3)'!GK16=3,"3 Gruyère 250g",IF('Tableau (3)'!GK16=4,"4 Gruyère 250g",IF('Tableau (3)'!GK16=5,"5 Gruyère 250g",IF('Tableau (3)'!GK16=6,"6 Gruyère 250g",IF('Tableau (3)'!GK16=7,"7 Gruyère 250g",IF('Tableau (3)'!GK16=8,"8 Gruyère 250g",IF('Tableau (3)'!GK16=9,"9 Gruyère 250g",IF('Tableau (3)'!GK16=10,"10 Gruyère 250g",IF('Tableau (3)'!GK16&gt;10,"!!!!!!!!!!!!!!","")))))))))))</f>
        <v/>
      </c>
      <c r="GH18" s="14" t="str">
        <f>IF('Tableau (3)'!GK37=1,"1 Tomme Corse 500g",IF('Tableau (3)'!GK37=2,"2 Tomme Corse 500g",IF('Tableau (3)'!GK37=3,"3 Tomme Corse 500g",IF('Tableau (3)'!GK37=4,"4 Tomme Corse 500g",IF('Tableau (3)'!GK37=5,"5 Tomme Corse 500g",IF('Tableau (3)'!GK37=6,"6 Tomme Corse 500g",IF('Tableau (3)'!GK37=7,"7 Tomme Corse 500g",IF('Tableau (3)'!GK37=8,"8 Tomme Corse 500g",IF('Tableau (3)'!GK37=9,"9 Tomme Corse 500g",IF('Tableau (3)'!GK37=10,"10 Tomme Corse 500g",IF('Tableau (3)'!GK37&gt;10,"!!!!!!!!!!!!!!","")))))))))))</f>
        <v/>
      </c>
      <c r="GI18" s="13" t="str">
        <f>IF('Tableau (3)'!GM16=1,"1 Gruyère 250g",IF('Tableau (3)'!GM16=2,"2 Gruyère 250g",IF('Tableau (3)'!GM16=3,"3 Gruyère 250g",IF('Tableau (3)'!GM16=4,"4 Gruyère 250g",IF('Tableau (3)'!GM16=5,"5 Gruyère 250g",IF('Tableau (3)'!GM16=6,"6 Gruyère 250g",IF('Tableau (3)'!GM16=7,"7 Gruyère 250g",IF('Tableau (3)'!GM16=8,"8 Gruyère 250g",IF('Tableau (3)'!GM16=9,"9 Gruyère 250g",IF('Tableau (3)'!GM16=10,"10 Gruyère 250g",IF('Tableau (3)'!GM16&gt;10,"!!!!!!!!!!!!!!","")))))))))))</f>
        <v/>
      </c>
      <c r="GJ18" s="14" t="str">
        <f>IF('Tableau (3)'!GM37=1,"1 Tomme Corse 500g",IF('Tableau (3)'!GM37=2,"2 Tomme Corse 500g",IF('Tableau (3)'!GM37=3,"3 Tomme Corse 500g",IF('Tableau (3)'!GM37=4,"4 Tomme Corse 500g",IF('Tableau (3)'!GM37=5,"5 Tomme Corse 500g",IF('Tableau (3)'!GM37=6,"6 Tomme Corse 500g",IF('Tableau (3)'!GM37=7,"7 Tomme Corse 500g",IF('Tableau (3)'!GM37=8,"8 Tomme Corse 500g",IF('Tableau (3)'!GM37=9,"9 Tomme Corse 500g",IF('Tableau (3)'!GM37=10,"10 Tomme Corse 500g",IF('Tableau (3)'!GM37&gt;10,"!!!!!!!!!!!!!!","")))))))))))</f>
        <v/>
      </c>
      <c r="GK18" s="13" t="str">
        <f>IF('Tableau (3)'!GO16=1,"1 Gruyère 250g",IF('Tableau (3)'!GO16=2,"2 Gruyère 250g",IF('Tableau (3)'!GO16=3,"3 Gruyère 250g",IF('Tableau (3)'!GO16=4,"4 Gruyère 250g",IF('Tableau (3)'!GO16=5,"5 Gruyère 250g",IF('Tableau (3)'!GO16=6,"6 Gruyère 250g",IF('Tableau (3)'!GO16=7,"7 Gruyère 250g",IF('Tableau (3)'!GO16=8,"8 Gruyère 250g",IF('Tableau (3)'!GO16=9,"9 Gruyère 250g",IF('Tableau (3)'!GO16=10,"10 Gruyère 250g",IF('Tableau (3)'!GO16&gt;10,"!!!!!!!!!!!!!!","")))))))))))</f>
        <v/>
      </c>
      <c r="GL18" s="14" t="str">
        <f>IF('Tableau (3)'!GO37=1,"1 Tomme Corse 500g",IF('Tableau (3)'!GO37=2,"2 Tomme Corse 500g",IF('Tableau (3)'!GO37=3,"3 Tomme Corse 500g",IF('Tableau (3)'!GO37=4,"4 Tomme Corse 500g",IF('Tableau (3)'!GO37=5,"5 Tomme Corse 500g",IF('Tableau (3)'!GO37=6,"6 Tomme Corse 500g",IF('Tableau (3)'!GO37=7,"7 Tomme Corse 500g",IF('Tableau (3)'!GO37=8,"8 Tomme Corse 500g",IF('Tableau (3)'!GO37=9,"9 Tomme Corse 500g",IF('Tableau (3)'!GO37=10,"10 Tomme Corse 500g",IF('Tableau (3)'!GO37&gt;10,"!!!!!!!!!!!!!!","")))))))))))</f>
        <v/>
      </c>
      <c r="GM18" s="13" t="str">
        <f>IF('Tableau (3)'!GQ16=1,"1 Gruyère 250g",IF('Tableau (3)'!GQ16=2,"2 Gruyère 250g",IF('Tableau (3)'!GQ16=3,"3 Gruyère 250g",IF('Tableau (3)'!GQ16=4,"4 Gruyère 250g",IF('Tableau (3)'!GQ16=5,"5 Gruyère 250g",IF('Tableau (3)'!GQ16=6,"6 Gruyère 250g",IF('Tableau (3)'!GQ16=7,"7 Gruyère 250g",IF('Tableau (3)'!GQ16=8,"8 Gruyère 250g",IF('Tableau (3)'!GQ16=9,"9 Gruyère 250g",IF('Tableau (3)'!GQ16=10,"10 Gruyère 250g",IF('Tableau (3)'!GQ16&gt;10,"!!!!!!!!!!!!!!","")))))))))))</f>
        <v/>
      </c>
      <c r="GN18" s="14" t="str">
        <f>IF('Tableau (3)'!GQ37=1,"1 Tomme Corse 500g",IF('Tableau (3)'!GQ37=2,"2 Tomme Corse 500g",IF('Tableau (3)'!GQ37=3,"3 Tomme Corse 500g",IF('Tableau (3)'!GQ37=4,"4 Tomme Corse 500g",IF('Tableau (3)'!GQ37=5,"5 Tomme Corse 500g",IF('Tableau (3)'!GQ37=6,"6 Tomme Corse 500g",IF('Tableau (3)'!GQ37=7,"7 Tomme Corse 500g",IF('Tableau (3)'!GQ37=8,"8 Tomme Corse 500g",IF('Tableau (3)'!GQ37=9,"9 Tomme Corse 500g",IF('Tableau (3)'!GQ37=10,"10 Tomme Corse 500g",IF('Tableau (3)'!GQ37&gt;10,"!!!!!!!!!!!!!!","")))))))))))</f>
        <v/>
      </c>
      <c r="GO18" s="13" t="str">
        <f>IF('Tableau (3)'!GS16=1,"1 Gruyère 250g",IF('Tableau (3)'!GS16=2,"2 Gruyère 250g",IF('Tableau (3)'!GS16=3,"3 Gruyère 250g",IF('Tableau (3)'!GS16=4,"4 Gruyère 250g",IF('Tableau (3)'!GS16=5,"5 Gruyère 250g",IF('Tableau (3)'!GS16=6,"6 Gruyère 250g",IF('Tableau (3)'!GS16=7,"7 Gruyère 250g",IF('Tableau (3)'!GS16=8,"8 Gruyère 250g",IF('Tableau (3)'!GS16=9,"9 Gruyère 250g",IF('Tableau (3)'!GS16=10,"10 Gruyère 250g",IF('Tableau (3)'!GS16&gt;10,"!!!!!!!!!!!!!!","")))))))))))</f>
        <v/>
      </c>
      <c r="GP18" s="14" t="str">
        <f>IF('Tableau (3)'!GS37=1,"1 Tomme Corse 500g",IF('Tableau (3)'!GS37=2,"2 Tomme Corse 500g",IF('Tableau (3)'!GS37=3,"3 Tomme Corse 500g",IF('Tableau (3)'!GS37=4,"4 Tomme Corse 500g",IF('Tableau (3)'!GS37=5,"5 Tomme Corse 500g",IF('Tableau (3)'!GS37=6,"6 Tomme Corse 500g",IF('Tableau (3)'!GS37=7,"7 Tomme Corse 500g",IF('Tableau (3)'!GS37=8,"8 Tomme Corse 500g",IF('Tableau (3)'!GS37=9,"9 Tomme Corse 500g",IF('Tableau (3)'!GS37=10,"10 Tomme Corse 500g",IF('Tableau (3)'!GS37&gt;10,"!!!!!!!!!!!!!!","")))))))))))</f>
        <v/>
      </c>
      <c r="GQ18" s="13" t="str">
        <f>IF('Tableau (3)'!GU16=1,"1 Gruyère 250g",IF('Tableau (3)'!GU16=2,"2 Gruyère 250g",IF('Tableau (3)'!GU16=3,"3 Gruyère 250g",IF('Tableau (3)'!GU16=4,"4 Gruyère 250g",IF('Tableau (3)'!GU16=5,"5 Gruyère 250g",IF('Tableau (3)'!GU16=6,"6 Gruyère 250g",IF('Tableau (3)'!GU16=7,"7 Gruyère 250g",IF('Tableau (3)'!GU16=8,"8 Gruyère 250g",IF('Tableau (3)'!GU16=9,"9 Gruyère 250g",IF('Tableau (3)'!GU16=10,"10 Gruyère 250g",IF('Tableau (3)'!GU16&gt;10,"!!!!!!!!!!!!!!","")))))))))))</f>
        <v/>
      </c>
      <c r="GR18" s="14" t="str">
        <f>IF('Tableau (3)'!GU37=1,"1 Tomme Corse 500g",IF('Tableau (3)'!GU37=2,"2 Tomme Corse 500g",IF('Tableau (3)'!GU37=3,"3 Tomme Corse 500g",IF('Tableau (3)'!GU37=4,"4 Tomme Corse 500g",IF('Tableau (3)'!GU37=5,"5 Tomme Corse 500g",IF('Tableau (3)'!GU37=6,"6 Tomme Corse 500g",IF('Tableau (3)'!GU37=7,"7 Tomme Corse 500g",IF('Tableau (3)'!GU37=8,"8 Tomme Corse 500g",IF('Tableau (3)'!GU37=9,"9 Tomme Corse 500g",IF('Tableau (3)'!GU37=10,"10 Tomme Corse 500g",IF('Tableau (3)'!GU37&gt;10,"!!!!!!!!!!!!!!","")))))))))))</f>
        <v/>
      </c>
      <c r="GS18" s="13" t="str">
        <f>IF('Tableau (3)'!GW16=1,"1 Gruyère 250g",IF('Tableau (3)'!GW16=2,"2 Gruyère 250g",IF('Tableau (3)'!GW16=3,"3 Gruyère 250g",IF('Tableau (3)'!GW16=4,"4 Gruyère 250g",IF('Tableau (3)'!GW16=5,"5 Gruyère 250g",IF('Tableau (3)'!GW16=6,"6 Gruyère 250g",IF('Tableau (3)'!GW16=7,"7 Gruyère 250g",IF('Tableau (3)'!GW16=8,"8 Gruyère 250g",IF('Tableau (3)'!GW16=9,"9 Gruyère 250g",IF('Tableau (3)'!GW16=10,"10 Gruyère 250g",IF('Tableau (3)'!GW16&gt;10,"!!!!!!!!!!!!!!","")))))))))))</f>
        <v/>
      </c>
      <c r="GT18" s="14" t="str">
        <f>IF('Tableau (3)'!GW37=1,"1 Tomme Corse 500g",IF('Tableau (3)'!GW37=2,"2 Tomme Corse 500g",IF('Tableau (3)'!GW37=3,"3 Tomme Corse 500g",IF('Tableau (3)'!GW37=4,"4 Tomme Corse 500g",IF('Tableau (3)'!GW37=5,"5 Tomme Corse 500g",IF('Tableau (3)'!GW37=6,"6 Tomme Corse 500g",IF('Tableau (3)'!GW37=7,"7 Tomme Corse 500g",IF('Tableau (3)'!GW37=8,"8 Tomme Corse 500g",IF('Tableau (3)'!GW37=9,"9 Tomme Corse 500g",IF('Tableau (3)'!GW37=10,"10 Tomme Corse 500g",IF('Tableau (3)'!GW37&gt;10,"!!!!!!!!!!!!!!","")))))))))))</f>
        <v/>
      </c>
      <c r="GU18" s="13" t="str">
        <f>IF('Tableau (3)'!GY16=1,"1 Gruyère 250g",IF('Tableau (3)'!GY16=2,"2 Gruyère 250g",IF('Tableau (3)'!GY16=3,"3 Gruyère 250g",IF('Tableau (3)'!GY16=4,"4 Gruyère 250g",IF('Tableau (3)'!GY16=5,"5 Gruyère 250g",IF('Tableau (3)'!GY16=6,"6 Gruyère 250g",IF('Tableau (3)'!GY16=7,"7 Gruyère 250g",IF('Tableau (3)'!GY16=8,"8 Gruyère 250g",IF('Tableau (3)'!GY16=9,"9 Gruyère 250g",IF('Tableau (3)'!GY16=10,"10 Gruyère 250g",IF('Tableau (3)'!GY16&gt;10,"!!!!!!!!!!!!!!","")))))))))))</f>
        <v/>
      </c>
      <c r="GV18" s="14" t="str">
        <f>IF('Tableau (3)'!GY37=1,"1 Tomme Corse 500g",IF('Tableau (3)'!GY37=2,"2 Tomme Corse 500g",IF('Tableau (3)'!GY37=3,"3 Tomme Corse 500g",IF('Tableau (3)'!GY37=4,"4 Tomme Corse 500g",IF('Tableau (3)'!GY37=5,"5 Tomme Corse 500g",IF('Tableau (3)'!GY37=6,"6 Tomme Corse 500g",IF('Tableau (3)'!GY37=7,"7 Tomme Corse 500g",IF('Tableau (3)'!GY37=8,"8 Tomme Corse 500g",IF('Tableau (3)'!GY37=9,"9 Tomme Corse 500g",IF('Tableau (3)'!GY37=10,"10 Tomme Corse 500g",IF('Tableau (3)'!GY37&gt;10,"!!!!!!!!!!!!!!","")))))))))))</f>
        <v/>
      </c>
      <c r="GW18" s="13" t="str">
        <f>IF('Tableau (3)'!HA16=1,"1 Gruyère 250g",IF('Tableau (3)'!HA16=2,"2 Gruyère 250g",IF('Tableau (3)'!HA16=3,"3 Gruyère 250g",IF('Tableau (3)'!HA16=4,"4 Gruyère 250g",IF('Tableau (3)'!HA16=5,"5 Gruyère 250g",IF('Tableau (3)'!HA16=6,"6 Gruyère 250g",IF('Tableau (3)'!HA16=7,"7 Gruyère 250g",IF('Tableau (3)'!HA16=8,"8 Gruyère 250g",IF('Tableau (3)'!HA16=9,"9 Gruyère 250g",IF('Tableau (3)'!HA16=10,"10 Gruyère 250g",IF('Tableau (3)'!HA16&gt;10,"!!!!!!!!!!!!!!","")))))))))))</f>
        <v/>
      </c>
      <c r="GX18" s="14" t="str">
        <f>IF('Tableau (3)'!HA37=1,"1 Tomme Corse 500g",IF('Tableau (3)'!HA37=2,"2 Tomme Corse 500g",IF('Tableau (3)'!HA37=3,"3 Tomme Corse 500g",IF('Tableau (3)'!HA37=4,"4 Tomme Corse 500g",IF('Tableau (3)'!HA37=5,"5 Tomme Corse 500g",IF('Tableau (3)'!HA37=6,"6 Tomme Corse 500g",IF('Tableau (3)'!HA37=7,"7 Tomme Corse 500g",IF('Tableau (3)'!HA37=8,"8 Tomme Corse 500g",IF('Tableau (3)'!HA37=9,"9 Tomme Corse 500g",IF('Tableau (3)'!HA37=10,"10 Tomme Corse 500g",IF('Tableau (3)'!HA37&gt;10,"!!!!!!!!!!!!!!","")))))))))))</f>
        <v/>
      </c>
      <c r="GY18" s="13" t="str">
        <f>IF('Tableau (3)'!HC16=1,"1 Gruyère 250g",IF('Tableau (3)'!HC16=2,"2 Gruyère 250g",IF('Tableau (3)'!HC16=3,"3 Gruyère 250g",IF('Tableau (3)'!HC16=4,"4 Gruyère 250g",IF('Tableau (3)'!HC16=5,"5 Gruyère 250g",IF('Tableau (3)'!HC16=6,"6 Gruyère 250g",IF('Tableau (3)'!HC16=7,"7 Gruyère 250g",IF('Tableau (3)'!HC16=8,"8 Gruyère 250g",IF('Tableau (3)'!HC16=9,"9 Gruyère 250g",IF('Tableau (3)'!HC16=10,"10 Gruyère 250g",IF('Tableau (3)'!HC16&gt;10,"!!!!!!!!!!!!!!","")))))))))))</f>
        <v/>
      </c>
      <c r="GZ18" s="14" t="str">
        <f>IF('Tableau (3)'!HC37=1,"1 Tomme Corse 500g",IF('Tableau (3)'!HC37=2,"2 Tomme Corse 500g",IF('Tableau (3)'!HC37=3,"3 Tomme Corse 500g",IF('Tableau (3)'!HC37=4,"4 Tomme Corse 500g",IF('Tableau (3)'!HC37=5,"5 Tomme Corse 500g",IF('Tableau (3)'!HC37=6,"6 Tomme Corse 500g",IF('Tableau (3)'!HC37=7,"7 Tomme Corse 500g",IF('Tableau (3)'!HC37=8,"8 Tomme Corse 500g",IF('Tableau (3)'!HC37=9,"9 Tomme Corse 500g",IF('Tableau (3)'!HC37=10,"10 Tomme Corse 500g",IF('Tableau (3)'!HC37&gt;10,"!!!!!!!!!!!!!!","")))))))))))</f>
        <v/>
      </c>
      <c r="HA18" s="13" t="str">
        <f>IF('Tableau (3)'!HE16=1,"1 Gruyère 250g",IF('Tableau (3)'!HE16=2,"2 Gruyère 250g",IF('Tableau (3)'!HE16=3,"3 Gruyère 250g",IF('Tableau (3)'!HE16=4,"4 Gruyère 250g",IF('Tableau (3)'!HE16=5,"5 Gruyère 250g",IF('Tableau (3)'!HE16=6,"6 Gruyère 250g",IF('Tableau (3)'!HE16=7,"7 Gruyère 250g",IF('Tableau (3)'!HE16=8,"8 Gruyère 250g",IF('Tableau (3)'!HE16=9,"9 Gruyère 250g",IF('Tableau (3)'!HE16=10,"10 Gruyère 250g",IF('Tableau (3)'!HE16&gt;10,"!!!!!!!!!!!!!!","")))))))))))</f>
        <v/>
      </c>
      <c r="HB18" s="14" t="str">
        <f>IF('Tableau (3)'!HE37=1,"1 Tomme Corse 500g",IF('Tableau (3)'!HE37=2,"2 Tomme Corse 500g",IF('Tableau (3)'!HE37=3,"3 Tomme Corse 500g",IF('Tableau (3)'!HE37=4,"4 Tomme Corse 500g",IF('Tableau (3)'!HE37=5,"5 Tomme Corse 500g",IF('Tableau (3)'!HE37=6,"6 Tomme Corse 500g",IF('Tableau (3)'!HE37=7,"7 Tomme Corse 500g",IF('Tableau (3)'!HE37=8,"8 Tomme Corse 500g",IF('Tableau (3)'!HE37=9,"9 Tomme Corse 500g",IF('Tableau (3)'!HE37=10,"10 Tomme Corse 500g",IF('Tableau (3)'!HE37&gt;10,"!!!!!!!!!!!!!!","")))))))))))</f>
        <v/>
      </c>
      <c r="HC18" s="13" t="str">
        <f>IF('Tableau (3)'!HG16=1,"1 Gruyère 250g",IF('Tableau (3)'!HG16=2,"2 Gruyère 250g",IF('Tableau (3)'!HG16=3,"3 Gruyère 250g",IF('Tableau (3)'!HG16=4,"4 Gruyère 250g",IF('Tableau (3)'!HG16=5,"5 Gruyère 250g",IF('Tableau (3)'!HG16=6,"6 Gruyère 250g",IF('Tableau (3)'!HG16=7,"7 Gruyère 250g",IF('Tableau (3)'!HG16=8,"8 Gruyère 250g",IF('Tableau (3)'!HG16=9,"9 Gruyère 250g",IF('Tableau (3)'!HG16=10,"10 Gruyère 250g",IF('Tableau (3)'!HG16&gt;10,"!!!!!!!!!!!!!!","")))))))))))</f>
        <v/>
      </c>
      <c r="HD18" s="14" t="str">
        <f>IF('Tableau (3)'!HG37=1,"1 Tomme Corse 500g",IF('Tableau (3)'!HG37=2,"2 Tomme Corse 500g",IF('Tableau (3)'!HG37=3,"3 Tomme Corse 500g",IF('Tableau (3)'!HG37=4,"4 Tomme Corse 500g",IF('Tableau (3)'!HG37=5,"5 Tomme Corse 500g",IF('Tableau (3)'!HG37=6,"6 Tomme Corse 500g",IF('Tableau (3)'!HG37=7,"7 Tomme Corse 500g",IF('Tableau (3)'!HG37=8,"8 Tomme Corse 500g",IF('Tableau (3)'!HG37=9,"9 Tomme Corse 500g",IF('Tableau (3)'!HG37=10,"10 Tomme Corse 500g",IF('Tableau (3)'!HG37&gt;10,"!!!!!!!!!!!!!!","")))))))))))</f>
        <v/>
      </c>
      <c r="HE18" s="13" t="str">
        <f>IF('Tableau (3)'!HI16=1,"1 Gruyère 250g",IF('Tableau (3)'!HI16=2,"2 Gruyère 250g",IF('Tableau (3)'!HI16=3,"3 Gruyère 250g",IF('Tableau (3)'!HI16=4,"4 Gruyère 250g",IF('Tableau (3)'!HI16=5,"5 Gruyère 250g",IF('Tableau (3)'!HI16=6,"6 Gruyère 250g",IF('Tableau (3)'!HI16=7,"7 Gruyère 250g",IF('Tableau (3)'!HI16=8,"8 Gruyère 250g",IF('Tableau (3)'!HI16=9,"9 Gruyère 250g",IF('Tableau (3)'!HI16=10,"10 Gruyère 250g",IF('Tableau (3)'!HI16&gt;10,"!!!!!!!!!!!!!!","")))))))))))</f>
        <v/>
      </c>
      <c r="HF18" s="14" t="str">
        <f>IF('Tableau (3)'!HI37=1,"1 Tomme Corse 500g",IF('Tableau (3)'!HI37=2,"2 Tomme Corse 500g",IF('Tableau (3)'!HI37=3,"3 Tomme Corse 500g",IF('Tableau (3)'!HI37=4,"4 Tomme Corse 500g",IF('Tableau (3)'!HI37=5,"5 Tomme Corse 500g",IF('Tableau (3)'!HI37=6,"6 Tomme Corse 500g",IF('Tableau (3)'!HI37=7,"7 Tomme Corse 500g",IF('Tableau (3)'!HI37=8,"8 Tomme Corse 500g",IF('Tableau (3)'!HI37=9,"9 Tomme Corse 500g",IF('Tableau (3)'!HI37=10,"10 Tomme Corse 500g",IF('Tableau (3)'!HI37&gt;10,"!!!!!!!!!!!!!!","")))))))))))</f>
        <v/>
      </c>
      <c r="HG18" s="13" t="str">
        <f>IF('Tableau (3)'!HK16=1,"1 Gruyère 250g",IF('Tableau (3)'!HK16=2,"2 Gruyère 250g",IF('Tableau (3)'!HK16=3,"3 Gruyère 250g",IF('Tableau (3)'!HK16=4,"4 Gruyère 250g",IF('Tableau (3)'!HK16=5,"5 Gruyère 250g",IF('Tableau (3)'!HK16=6,"6 Gruyère 250g",IF('Tableau (3)'!HK16=7,"7 Gruyère 250g",IF('Tableau (3)'!HK16=8,"8 Gruyère 250g",IF('Tableau (3)'!HK16=9,"9 Gruyère 250g",IF('Tableau (3)'!HK16=10,"10 Gruyère 250g",IF('Tableau (3)'!HK16&gt;10,"!!!!!!!!!!!!!!","")))))))))))</f>
        <v/>
      </c>
      <c r="HH18" s="14" t="str">
        <f>IF('Tableau (3)'!HK37=1,"1 Tomme Corse 500g",IF('Tableau (3)'!HK37=2,"2 Tomme Corse 500g",IF('Tableau (3)'!HK37=3,"3 Tomme Corse 500g",IF('Tableau (3)'!HK37=4,"4 Tomme Corse 500g",IF('Tableau (3)'!HK37=5,"5 Tomme Corse 500g",IF('Tableau (3)'!HK37=6,"6 Tomme Corse 500g",IF('Tableau (3)'!HK37=7,"7 Tomme Corse 500g",IF('Tableau (3)'!HK37=8,"8 Tomme Corse 500g",IF('Tableau (3)'!HK37=9,"9 Tomme Corse 500g",IF('Tableau (3)'!HK37=10,"10 Tomme Corse 500g",IF('Tableau (3)'!HK37&gt;10,"!!!!!!!!!!!!!!","")))))))))))</f>
        <v/>
      </c>
      <c r="HI18" s="13" t="str">
        <f>IF('Tableau (3)'!HM16=1,"1 Gruyère 250g",IF('Tableau (3)'!HM16=2,"2 Gruyère 250g",IF('Tableau (3)'!HM16=3,"3 Gruyère 250g",IF('Tableau (3)'!HM16=4,"4 Gruyère 250g",IF('Tableau (3)'!HM16=5,"5 Gruyère 250g",IF('Tableau (3)'!HM16=6,"6 Gruyère 250g",IF('Tableau (3)'!HM16=7,"7 Gruyère 250g",IF('Tableau (3)'!HM16=8,"8 Gruyère 250g",IF('Tableau (3)'!HM16=9,"9 Gruyère 250g",IF('Tableau (3)'!HM16=10,"10 Gruyère 250g",IF('Tableau (3)'!HM16&gt;10,"!!!!!!!!!!!!!!","")))))))))))</f>
        <v/>
      </c>
      <c r="HJ18" s="14" t="str">
        <f>IF('Tableau (3)'!HM37=1,"1 Tomme Corse 500g",IF('Tableau (3)'!HM37=2,"2 Tomme Corse 500g",IF('Tableau (3)'!HM37=3,"3 Tomme Corse 500g",IF('Tableau (3)'!HM37=4,"4 Tomme Corse 500g",IF('Tableau (3)'!HM37=5,"5 Tomme Corse 500g",IF('Tableau (3)'!HM37=6,"6 Tomme Corse 500g",IF('Tableau (3)'!HM37=7,"7 Tomme Corse 500g",IF('Tableau (3)'!HM37=8,"8 Tomme Corse 500g",IF('Tableau (3)'!HM37=9,"9 Tomme Corse 500g",IF('Tableau (3)'!HM37=10,"10 Tomme Corse 500g",IF('Tableau (3)'!HM37&gt;10,"!!!!!!!!!!!!!!","")))))))))))</f>
        <v/>
      </c>
      <c r="HK18" s="13" t="str">
        <f>IF('Tableau (3)'!HO16=1,"1 Gruyère 250g",IF('Tableau (3)'!HO16=2,"2 Gruyère 250g",IF('Tableau (3)'!HO16=3,"3 Gruyère 250g",IF('Tableau (3)'!HO16=4,"4 Gruyère 250g",IF('Tableau (3)'!HO16=5,"5 Gruyère 250g",IF('Tableau (3)'!HO16=6,"6 Gruyère 250g",IF('Tableau (3)'!HO16=7,"7 Gruyère 250g",IF('Tableau (3)'!HO16=8,"8 Gruyère 250g",IF('Tableau (3)'!HO16=9,"9 Gruyère 250g",IF('Tableau (3)'!HO16=10,"10 Gruyère 250g",IF('Tableau (3)'!HO16&gt;10,"!!!!!!!!!!!!!!","")))))))))))</f>
        <v/>
      </c>
      <c r="HL18" s="14" t="str">
        <f>IF('Tableau (3)'!HO37=1,"1 Tomme Corse 500g",IF('Tableau (3)'!HO37=2,"2 Tomme Corse 500g",IF('Tableau (3)'!HO37=3,"3 Tomme Corse 500g",IF('Tableau (3)'!HO37=4,"4 Tomme Corse 500g",IF('Tableau (3)'!HO37=5,"5 Tomme Corse 500g",IF('Tableau (3)'!HO37=6,"6 Tomme Corse 500g",IF('Tableau (3)'!HO37=7,"7 Tomme Corse 500g",IF('Tableau (3)'!HO37=8,"8 Tomme Corse 500g",IF('Tableau (3)'!HO37=9,"9 Tomme Corse 500g",IF('Tableau (3)'!HO37=10,"10 Tomme Corse 500g",IF('Tableau (3)'!HO37&gt;10,"!!!!!!!!!!!!!!","")))))))))))</f>
        <v/>
      </c>
      <c r="HM18" s="13" t="str">
        <f>IF('Tableau (3)'!HQ16=1,"1 Gruyère 250g",IF('Tableau (3)'!HQ16=2,"2 Gruyère 250g",IF('Tableau (3)'!HQ16=3,"3 Gruyère 250g",IF('Tableau (3)'!HQ16=4,"4 Gruyère 250g",IF('Tableau (3)'!HQ16=5,"5 Gruyère 250g",IF('Tableau (3)'!HQ16=6,"6 Gruyère 250g",IF('Tableau (3)'!HQ16=7,"7 Gruyère 250g",IF('Tableau (3)'!HQ16=8,"8 Gruyère 250g",IF('Tableau (3)'!HQ16=9,"9 Gruyère 250g",IF('Tableau (3)'!HQ16=10,"10 Gruyère 250g",IF('Tableau (3)'!HQ16&gt;10,"!!!!!!!!!!!!!!","")))))))))))</f>
        <v/>
      </c>
      <c r="HN18" s="14" t="str">
        <f>IF('Tableau (3)'!HQ37=1,"1 Tomme Corse 500g",IF('Tableau (3)'!HQ37=2,"2 Tomme Corse 500g",IF('Tableau (3)'!HQ37=3,"3 Tomme Corse 500g",IF('Tableau (3)'!HQ37=4,"4 Tomme Corse 500g",IF('Tableau (3)'!HQ37=5,"5 Tomme Corse 500g",IF('Tableau (3)'!HQ37=6,"6 Tomme Corse 500g",IF('Tableau (3)'!HQ37=7,"7 Tomme Corse 500g",IF('Tableau (3)'!HQ37=8,"8 Tomme Corse 500g",IF('Tableau (3)'!HQ37=9,"9 Tomme Corse 500g",IF('Tableau (3)'!HQ37=10,"10 Tomme Corse 500g",IF('Tableau (3)'!HQ37&gt;10,"!!!!!!!!!!!!!!","")))))))))))</f>
        <v/>
      </c>
      <c r="HO18" s="13" t="str">
        <f>IF('Tableau (3)'!HS16=1,"1 Gruyère 250g",IF('Tableau (3)'!HS16=2,"2 Gruyère 250g",IF('Tableau (3)'!HS16=3,"3 Gruyère 250g",IF('Tableau (3)'!HS16=4,"4 Gruyère 250g",IF('Tableau (3)'!HS16=5,"5 Gruyère 250g",IF('Tableau (3)'!HS16=6,"6 Gruyère 250g",IF('Tableau (3)'!HS16=7,"7 Gruyère 250g",IF('Tableau (3)'!HS16=8,"8 Gruyère 250g",IF('Tableau (3)'!HS16=9,"9 Gruyère 250g",IF('Tableau (3)'!HS16=10,"10 Gruyère 250g",IF('Tableau (3)'!HS16&gt;10,"!!!!!!!!!!!!!!","")))))))))))</f>
        <v/>
      </c>
      <c r="HP18" s="14" t="str">
        <f>IF('Tableau (3)'!HS37=1,"1 Tomme Corse 500g",IF('Tableau (3)'!HS37=2,"2 Tomme Corse 500g",IF('Tableau (3)'!HS37=3,"3 Tomme Corse 500g",IF('Tableau (3)'!HS37=4,"4 Tomme Corse 500g",IF('Tableau (3)'!HS37=5,"5 Tomme Corse 500g",IF('Tableau (3)'!HS37=6,"6 Tomme Corse 500g",IF('Tableau (3)'!HS37=7,"7 Tomme Corse 500g",IF('Tableau (3)'!HS37=8,"8 Tomme Corse 500g",IF('Tableau (3)'!HS37=9,"9 Tomme Corse 500g",IF('Tableau (3)'!HS37=10,"10 Tomme Corse 500g",IF('Tableau (3)'!HS37&gt;10,"!!!!!!!!!!!!!!","")))))))))))</f>
        <v/>
      </c>
      <c r="HQ18" s="13" t="str">
        <f>IF('Tableau (3)'!HU16=1,"1 Gruyère 250g",IF('Tableau (3)'!HU16=2,"2 Gruyère 250g",IF('Tableau (3)'!HU16=3,"3 Gruyère 250g",IF('Tableau (3)'!HU16=4,"4 Gruyère 250g",IF('Tableau (3)'!HU16=5,"5 Gruyère 250g",IF('Tableau (3)'!HU16=6,"6 Gruyère 250g",IF('Tableau (3)'!HU16=7,"7 Gruyère 250g",IF('Tableau (3)'!HU16=8,"8 Gruyère 250g",IF('Tableau (3)'!HU16=9,"9 Gruyère 250g",IF('Tableau (3)'!HU16=10,"10 Gruyère 250g",IF('Tableau (3)'!HU16&gt;10,"!!!!!!!!!!!!!!","")))))))))))</f>
        <v/>
      </c>
      <c r="HR18" s="14" t="str">
        <f>IF('Tableau (3)'!HU37=1,"1 Tomme Corse 500g",IF('Tableau (3)'!HU37=2,"2 Tomme Corse 500g",IF('Tableau (3)'!HU37=3,"3 Tomme Corse 500g",IF('Tableau (3)'!HU37=4,"4 Tomme Corse 500g",IF('Tableau (3)'!HU37=5,"5 Tomme Corse 500g",IF('Tableau (3)'!HU37=6,"6 Tomme Corse 500g",IF('Tableau (3)'!HU37=7,"7 Tomme Corse 500g",IF('Tableau (3)'!HU37=8,"8 Tomme Corse 500g",IF('Tableau (3)'!HU37=9,"9 Tomme Corse 500g",IF('Tableau (3)'!HU37=10,"10 Tomme Corse 500g",IF('Tableau (3)'!HU37&gt;10,"!!!!!!!!!!!!!!","")))))))))))</f>
        <v/>
      </c>
      <c r="HS18" s="13" t="str">
        <f>IF('Tableau (3)'!HW16=1,"1 Gruyère 250g",IF('Tableau (3)'!HW16=2,"2 Gruyère 250g",IF('Tableau (3)'!HW16=3,"3 Gruyère 250g",IF('Tableau (3)'!HW16=4,"4 Gruyère 250g",IF('Tableau (3)'!HW16=5,"5 Gruyère 250g",IF('Tableau (3)'!HW16=6,"6 Gruyère 250g",IF('Tableau (3)'!HW16=7,"7 Gruyère 250g",IF('Tableau (3)'!HW16=8,"8 Gruyère 250g",IF('Tableau (3)'!HW16=9,"9 Gruyère 250g",IF('Tableau (3)'!HW16=10,"10 Gruyère 250g",IF('Tableau (3)'!HW16&gt;10,"!!!!!!!!!!!!!!","")))))))))))</f>
        <v/>
      </c>
      <c r="HT18" s="14" t="str">
        <f>IF('Tableau (3)'!HW37=1,"1 Tomme Corse 500g",IF('Tableau (3)'!HW37=2,"2 Tomme Corse 500g",IF('Tableau (3)'!HW37=3,"3 Tomme Corse 500g",IF('Tableau (3)'!HW37=4,"4 Tomme Corse 500g",IF('Tableau (3)'!HW37=5,"5 Tomme Corse 500g",IF('Tableau (3)'!HW37=6,"6 Tomme Corse 500g",IF('Tableau (3)'!HW37=7,"7 Tomme Corse 500g",IF('Tableau (3)'!HW37=8,"8 Tomme Corse 500g",IF('Tableau (3)'!HW37=9,"9 Tomme Corse 500g",IF('Tableau (3)'!HW37=10,"10 Tomme Corse 500g",IF('Tableau (3)'!HW37&gt;10,"!!!!!!!!!!!!!!","")))))))))))</f>
        <v/>
      </c>
      <c r="HU18" s="13" t="str">
        <f>IF('Tableau (3)'!HY16=1,"1 Gruyère 250g",IF('Tableau (3)'!HY16=2,"2 Gruyère 250g",IF('Tableau (3)'!HY16=3,"3 Gruyère 250g",IF('Tableau (3)'!HY16=4,"4 Gruyère 250g",IF('Tableau (3)'!HY16=5,"5 Gruyère 250g",IF('Tableau (3)'!HY16=6,"6 Gruyère 250g",IF('Tableau (3)'!HY16=7,"7 Gruyère 250g",IF('Tableau (3)'!HY16=8,"8 Gruyère 250g",IF('Tableau (3)'!HY16=9,"9 Gruyère 250g",IF('Tableau (3)'!HY16=10,"10 Gruyère 250g",IF('Tableau (3)'!HY16&gt;10,"!!!!!!!!!!!!!!","")))))))))))</f>
        <v/>
      </c>
      <c r="HV18" s="14" t="str">
        <f>IF('Tableau (3)'!HY37=1,"1 Tomme Corse 500g",IF('Tableau (3)'!HY37=2,"2 Tomme Corse 500g",IF('Tableau (3)'!HY37=3,"3 Tomme Corse 500g",IF('Tableau (3)'!HY37=4,"4 Tomme Corse 500g",IF('Tableau (3)'!HY37=5,"5 Tomme Corse 500g",IF('Tableau (3)'!HY37=6,"6 Tomme Corse 500g",IF('Tableau (3)'!HY37=7,"7 Tomme Corse 500g",IF('Tableau (3)'!HY37=8,"8 Tomme Corse 500g",IF('Tableau (3)'!HY37=9,"9 Tomme Corse 500g",IF('Tableau (3)'!HY37=10,"10 Tomme Corse 500g",IF('Tableau (3)'!HY37&gt;10,"!!!!!!!!!!!!!!","")))))))))))</f>
        <v/>
      </c>
      <c r="HW18" s="13" t="str">
        <f>IF('Tableau (3)'!IA16=1,"1 Gruyère 250g",IF('Tableau (3)'!IA16=2,"2 Gruyère 250g",IF('Tableau (3)'!IA16=3,"3 Gruyère 250g",IF('Tableau (3)'!IA16=4,"4 Gruyère 250g",IF('Tableau (3)'!IA16=5,"5 Gruyère 250g",IF('Tableau (3)'!IA16=6,"6 Gruyère 250g",IF('Tableau (3)'!IA16=7,"7 Gruyère 250g",IF('Tableau (3)'!IA16=8,"8 Gruyère 250g",IF('Tableau (3)'!IA16=9,"9 Gruyère 250g",IF('Tableau (3)'!IA16=10,"10 Gruyère 250g",IF('Tableau (3)'!IA16&gt;10,"!!!!!!!!!!!!!!","")))))))))))</f>
        <v/>
      </c>
      <c r="HX18" s="14" t="str">
        <f>IF('Tableau (3)'!IA37=1,"1 Tomme Corse 500g",IF('Tableau (3)'!IA37=2,"2 Tomme Corse 500g",IF('Tableau (3)'!IA37=3,"3 Tomme Corse 500g",IF('Tableau (3)'!IA37=4,"4 Tomme Corse 500g",IF('Tableau (3)'!IA37=5,"5 Tomme Corse 500g",IF('Tableau (3)'!IA37=6,"6 Tomme Corse 500g",IF('Tableau (3)'!IA37=7,"7 Tomme Corse 500g",IF('Tableau (3)'!IA37=8,"8 Tomme Corse 500g",IF('Tableau (3)'!IA37=9,"9 Tomme Corse 500g",IF('Tableau (3)'!IA37=10,"10 Tomme Corse 500g",IF('Tableau (3)'!IA37&gt;10,"!!!!!!!!!!!!!!","")))))))))))</f>
        <v/>
      </c>
      <c r="HY18" s="13" t="str">
        <f>IF('Tableau (3)'!IC16=1,"1 Gruyère 250g",IF('Tableau (3)'!IC16=2,"2 Gruyère 250g",IF('Tableau (3)'!IC16=3,"3 Gruyère 250g",IF('Tableau (3)'!IC16=4,"4 Gruyère 250g",IF('Tableau (3)'!IC16=5,"5 Gruyère 250g",IF('Tableau (3)'!IC16=6,"6 Gruyère 250g",IF('Tableau (3)'!IC16=7,"7 Gruyère 250g",IF('Tableau (3)'!IC16=8,"8 Gruyère 250g",IF('Tableau (3)'!IC16=9,"9 Gruyère 250g",IF('Tableau (3)'!IC16=10,"10 Gruyère 250g",IF('Tableau (3)'!IC16&gt;10,"!!!!!!!!!!!!!!","")))))))))))</f>
        <v/>
      </c>
      <c r="HZ18" s="14" t="str">
        <f>IF('Tableau (3)'!IC37=1,"1 Tomme Corse 500g",IF('Tableau (3)'!IC37=2,"2 Tomme Corse 500g",IF('Tableau (3)'!IC37=3,"3 Tomme Corse 500g",IF('Tableau (3)'!IC37=4,"4 Tomme Corse 500g",IF('Tableau (3)'!IC37=5,"5 Tomme Corse 500g",IF('Tableau (3)'!IC37=6,"6 Tomme Corse 500g",IF('Tableau (3)'!IC37=7,"7 Tomme Corse 500g",IF('Tableau (3)'!IC37=8,"8 Tomme Corse 500g",IF('Tableau (3)'!IC37=9,"9 Tomme Corse 500g",IF('Tableau (3)'!IC37=10,"10 Tomme Corse 500g",IF('Tableau (3)'!IC37&gt;10,"!!!!!!!!!!!!!!","")))))))))))</f>
        <v/>
      </c>
      <c r="IA18" s="13" t="str">
        <f>IF('Tableau (3)'!IE16=1,"1 Gruyère 250g",IF('Tableau (3)'!IE16=2,"2 Gruyère 250g",IF('Tableau (3)'!IE16=3,"3 Gruyère 250g",IF('Tableau (3)'!IE16=4,"4 Gruyère 250g",IF('Tableau (3)'!IE16=5,"5 Gruyère 250g",IF('Tableau (3)'!IE16=6,"6 Gruyère 250g",IF('Tableau (3)'!IE16=7,"7 Gruyère 250g",IF('Tableau (3)'!IE16=8,"8 Gruyère 250g",IF('Tableau (3)'!IE16=9,"9 Gruyère 250g",IF('Tableau (3)'!IE16=10,"10 Gruyère 250g",IF('Tableau (3)'!IE16&gt;10,"!!!!!!!!!!!!!!","")))))))))))</f>
        <v/>
      </c>
      <c r="IB18" s="14" t="str">
        <f>IF('Tableau (3)'!IE37=1,"1 Tomme Corse 500g",IF('Tableau (3)'!IE37=2,"2 Tomme Corse 500g",IF('Tableau (3)'!IE37=3,"3 Tomme Corse 500g",IF('Tableau (3)'!IE37=4,"4 Tomme Corse 500g",IF('Tableau (3)'!IE37=5,"5 Tomme Corse 500g",IF('Tableau (3)'!IE37=6,"6 Tomme Corse 500g",IF('Tableau (3)'!IE37=7,"7 Tomme Corse 500g",IF('Tableau (3)'!IE37=8,"8 Tomme Corse 500g",IF('Tableau (3)'!IE37=9,"9 Tomme Corse 500g",IF('Tableau (3)'!IE37=10,"10 Tomme Corse 500g",IF('Tableau (3)'!IE37&gt;10,"!!!!!!!!!!!!!!","")))))))))))</f>
        <v/>
      </c>
      <c r="IC18" s="13" t="str">
        <f>IF('Tableau (3)'!IG16=1,"1 Gruyère 250g",IF('Tableau (3)'!IG16=2,"2 Gruyère 250g",IF('Tableau (3)'!IG16=3,"3 Gruyère 250g",IF('Tableau (3)'!IG16=4,"4 Gruyère 250g",IF('Tableau (3)'!IG16=5,"5 Gruyère 250g",IF('Tableau (3)'!IG16=6,"6 Gruyère 250g",IF('Tableau (3)'!IG16=7,"7 Gruyère 250g",IF('Tableau (3)'!IG16=8,"8 Gruyère 250g",IF('Tableau (3)'!IG16=9,"9 Gruyère 250g",IF('Tableau (3)'!IG16=10,"10 Gruyère 250g",IF('Tableau (3)'!IG16&gt;10,"!!!!!!!!!!!!!!","")))))))))))</f>
        <v/>
      </c>
      <c r="ID18" s="14" t="str">
        <f>IF('Tableau (3)'!IG37=1,"1 Tomme Corse 500g",IF('Tableau (3)'!IG37=2,"2 Tomme Corse 500g",IF('Tableau (3)'!IG37=3,"3 Tomme Corse 500g",IF('Tableau (3)'!IG37=4,"4 Tomme Corse 500g",IF('Tableau (3)'!IG37=5,"5 Tomme Corse 500g",IF('Tableau (3)'!IG37=6,"6 Tomme Corse 500g",IF('Tableau (3)'!IG37=7,"7 Tomme Corse 500g",IF('Tableau (3)'!IG37=8,"8 Tomme Corse 500g",IF('Tableau (3)'!IG37=9,"9 Tomme Corse 500g",IF('Tableau (3)'!IG37=10,"10 Tomme Corse 500g",IF('Tableau (3)'!IG37&gt;10,"!!!!!!!!!!!!!!","")))))))))))</f>
        <v/>
      </c>
      <c r="IE18" s="13" t="str">
        <f>IF('Tableau (3)'!II16=1,"1 Gruyère 250g",IF('Tableau (3)'!II16=2,"2 Gruyère 250g",IF('Tableau (3)'!II16=3,"3 Gruyère 250g",IF('Tableau (3)'!II16=4,"4 Gruyère 250g",IF('Tableau (3)'!II16=5,"5 Gruyère 250g",IF('Tableau (3)'!II16=6,"6 Gruyère 250g",IF('Tableau (3)'!II16=7,"7 Gruyère 250g",IF('Tableau (3)'!II16=8,"8 Gruyère 250g",IF('Tableau (3)'!II16=9,"9 Gruyère 250g",IF('Tableau (3)'!II16=10,"10 Gruyère 250g",IF('Tableau (3)'!II16&gt;10,"!!!!!!!!!!!!!!","")))))))))))</f>
        <v/>
      </c>
      <c r="IF18" s="14" t="str">
        <f>IF('Tableau (3)'!II37=1,"1 Tomme Corse 500g",IF('Tableau (3)'!II37=2,"2 Tomme Corse 500g",IF('Tableau (3)'!II37=3,"3 Tomme Corse 500g",IF('Tableau (3)'!II37=4,"4 Tomme Corse 500g",IF('Tableau (3)'!II37=5,"5 Tomme Corse 500g",IF('Tableau (3)'!II37=6,"6 Tomme Corse 500g",IF('Tableau (3)'!II37=7,"7 Tomme Corse 500g",IF('Tableau (3)'!II37=8,"8 Tomme Corse 500g",IF('Tableau (3)'!II37=9,"9 Tomme Corse 500g",IF('Tableau (3)'!II37=10,"10 Tomme Corse 500g",IF('Tableau (3)'!II37&gt;10,"!!!!!!!!!!!!!!","")))))))))))</f>
        <v/>
      </c>
      <c r="IG18" s="13" t="str">
        <f>IF('Tableau (3)'!IK16=1,"1 Gruyère 250g",IF('Tableau (3)'!IK16=2,"2 Gruyère 250g",IF('Tableau (3)'!IK16=3,"3 Gruyère 250g",IF('Tableau (3)'!IK16=4,"4 Gruyère 250g",IF('Tableau (3)'!IK16=5,"5 Gruyère 250g",IF('Tableau (3)'!IK16=6,"6 Gruyère 250g",IF('Tableau (3)'!IK16=7,"7 Gruyère 250g",IF('Tableau (3)'!IK16=8,"8 Gruyère 250g",IF('Tableau (3)'!IK16=9,"9 Gruyère 250g",IF('Tableau (3)'!IK16=10,"10 Gruyère 250g",IF('Tableau (3)'!IK16&gt;10,"!!!!!!!!!!!!!!","")))))))))))</f>
        <v/>
      </c>
      <c r="IH18" s="14" t="str">
        <f>IF('Tableau (3)'!IK37=1,"1 Tomme Corse 500g",IF('Tableau (3)'!IK37=2,"2 Tomme Corse 500g",IF('Tableau (3)'!IK37=3,"3 Tomme Corse 500g",IF('Tableau (3)'!IK37=4,"4 Tomme Corse 500g",IF('Tableau (3)'!IK37=5,"5 Tomme Corse 500g",IF('Tableau (3)'!IK37=6,"6 Tomme Corse 500g",IF('Tableau (3)'!IK37=7,"7 Tomme Corse 500g",IF('Tableau (3)'!IK37=8,"8 Tomme Corse 500g",IF('Tableau (3)'!IK37=9,"9 Tomme Corse 500g",IF('Tableau (3)'!IK37=10,"10 Tomme Corse 500g",IF('Tableau (3)'!IK37&gt;10,"!!!!!!!!!!!!!!","")))))))))))</f>
        <v/>
      </c>
      <c r="II18" s="13" t="str">
        <f>IF('Tableau (3)'!IM16=1,"1 Gruyère 250g",IF('Tableau (3)'!IM16=2,"2 Gruyère 250g",IF('Tableau (3)'!IM16=3,"3 Gruyère 250g",IF('Tableau (3)'!IM16=4,"4 Gruyère 250g",IF('Tableau (3)'!IM16=5,"5 Gruyère 250g",IF('Tableau (3)'!IM16=6,"6 Gruyère 250g",IF('Tableau (3)'!IM16=7,"7 Gruyère 250g",IF('Tableau (3)'!IM16=8,"8 Gruyère 250g",IF('Tableau (3)'!IM16=9,"9 Gruyère 250g",IF('Tableau (3)'!IM16=10,"10 Gruyère 250g",IF('Tableau (3)'!IM16&gt;10,"!!!!!!!!!!!!!!","")))))))))))</f>
        <v/>
      </c>
      <c r="IJ18" s="14" t="str">
        <f>IF('Tableau (3)'!IM37=1,"1 Tomme Corse 500g",IF('Tableau (3)'!IM37=2,"2 Tomme Corse 500g",IF('Tableau (3)'!IM37=3,"3 Tomme Corse 500g",IF('Tableau (3)'!IM37=4,"4 Tomme Corse 500g",IF('Tableau (3)'!IM37=5,"5 Tomme Corse 500g",IF('Tableau (3)'!IM37=6,"6 Tomme Corse 500g",IF('Tableau (3)'!IM37=7,"7 Tomme Corse 500g",IF('Tableau (3)'!IM37=8,"8 Tomme Corse 500g",IF('Tableau (3)'!IM37=9,"9 Tomme Corse 500g",IF('Tableau (3)'!IM37=10,"10 Tomme Corse 500g",IF('Tableau (3)'!IM37&gt;10,"!!!!!!!!!!!!!!","")))))))))))</f>
        <v/>
      </c>
      <c r="IK18" s="13" t="str">
        <f>IF('Tableau (3)'!IO16=1,"1 Gruyère 250g",IF('Tableau (3)'!IO16=2,"2 Gruyère 250g",IF('Tableau (3)'!IO16=3,"3 Gruyère 250g",IF('Tableau (3)'!IO16=4,"4 Gruyère 250g",IF('Tableau (3)'!IO16=5,"5 Gruyère 250g",IF('Tableau (3)'!IO16=6,"6 Gruyère 250g",IF('Tableau (3)'!IO16=7,"7 Gruyère 250g",IF('Tableau (3)'!IO16=8,"8 Gruyère 250g",IF('Tableau (3)'!IO16=9,"9 Gruyère 250g",IF('Tableau (3)'!IO16=10,"10 Gruyère 250g",IF('Tableau (3)'!IO16&gt;10,"!!!!!!!!!!!!!!","")))))))))))</f>
        <v/>
      </c>
      <c r="IL18" s="14" t="str">
        <f>IF('Tableau (3)'!IO37=1,"1 Tomme Corse 500g",IF('Tableau (3)'!IO37=2,"2 Tomme Corse 500g",IF('Tableau (3)'!IO37=3,"3 Tomme Corse 500g",IF('Tableau (3)'!IO37=4,"4 Tomme Corse 500g",IF('Tableau (3)'!IO37=5,"5 Tomme Corse 500g",IF('Tableau (3)'!IO37=6,"6 Tomme Corse 500g",IF('Tableau (3)'!IO37=7,"7 Tomme Corse 500g",IF('Tableau (3)'!IO37=8,"8 Tomme Corse 500g",IF('Tableau (3)'!IO37=9,"9 Tomme Corse 500g",IF('Tableau (3)'!IO37=10,"10 Tomme Corse 500g",IF('Tableau (3)'!IO37&gt;10,"!!!!!!!!!!!!!!","")))))))))))</f>
        <v/>
      </c>
      <c r="IM18" s="13" t="str">
        <f>IF('Tableau (3)'!IQ16=1,"1 Gruyère 250g",IF('Tableau (3)'!IQ16=2,"2 Gruyère 250g",IF('Tableau (3)'!IQ16=3,"3 Gruyère 250g",IF('Tableau (3)'!IQ16=4,"4 Gruyère 250g",IF('Tableau (3)'!IQ16=5,"5 Gruyère 250g",IF('Tableau (3)'!IQ16=6,"6 Gruyère 250g",IF('Tableau (3)'!IQ16=7,"7 Gruyère 250g",IF('Tableau (3)'!IQ16=8,"8 Gruyère 250g",IF('Tableau (3)'!IQ16=9,"9 Gruyère 250g",IF('Tableau (3)'!IQ16=10,"10 Gruyère 250g",IF('Tableau (3)'!IQ16&gt;10,"!!!!!!!!!!!!!!","")))))))))))</f>
        <v/>
      </c>
      <c r="IN18" s="14" t="str">
        <f>IF('Tableau (3)'!IQ37=1,"1 Tomme Corse 500g",IF('Tableau (3)'!IQ37=2,"2 Tomme Corse 500g",IF('Tableau (3)'!IQ37=3,"3 Tomme Corse 500g",IF('Tableau (3)'!IQ37=4,"4 Tomme Corse 500g",IF('Tableau (3)'!IQ37=5,"5 Tomme Corse 500g",IF('Tableau (3)'!IQ37=6,"6 Tomme Corse 500g",IF('Tableau (3)'!IQ37=7,"7 Tomme Corse 500g",IF('Tableau (3)'!IQ37=8,"8 Tomme Corse 500g",IF('Tableau (3)'!IQ37=9,"9 Tomme Corse 500g",IF('Tableau (3)'!IQ37=10,"10 Tomme Corse 500g",IF('Tableau (3)'!IQ37&gt;10,"!!!!!!!!!!!!!!","")))))))))))</f>
        <v/>
      </c>
      <c r="IO18" s="13" t="str">
        <f>IF('Tableau (3)'!IS16=1,"1 Gruyère 250g",IF('Tableau (3)'!IS16=2,"2 Gruyère 250g",IF('Tableau (3)'!IS16=3,"3 Gruyère 250g",IF('Tableau (3)'!IS16=4,"4 Gruyère 250g",IF('Tableau (3)'!IS16=5,"5 Gruyère 250g",IF('Tableau (3)'!IS16=6,"6 Gruyère 250g",IF('Tableau (3)'!IS16=7,"7 Gruyère 250g",IF('Tableau (3)'!IS16=8,"8 Gruyère 250g",IF('Tableau (3)'!IS16=9,"9 Gruyère 250g",IF('Tableau (3)'!IS16=10,"10 Gruyère 250g",IF('Tableau (3)'!IS16&gt;10,"!!!!!!!!!!!!!!","")))))))))))</f>
        <v/>
      </c>
      <c r="IP18" s="14" t="str">
        <f>IF('Tableau (3)'!IS37=1,"1 Tomme Corse 500g",IF('Tableau (3)'!IS37=2,"2 Tomme Corse 500g",IF('Tableau (3)'!IS37=3,"3 Tomme Corse 500g",IF('Tableau (3)'!IS37=4,"4 Tomme Corse 500g",IF('Tableau (3)'!IS37=5,"5 Tomme Corse 500g",IF('Tableau (3)'!IS37=6,"6 Tomme Corse 500g",IF('Tableau (3)'!IS37=7,"7 Tomme Corse 500g",IF('Tableau (3)'!IS37=8,"8 Tomme Corse 500g",IF('Tableau (3)'!IS37=9,"9 Tomme Corse 500g",IF('Tableau (3)'!IS37=10,"10 Tomme Corse 500g",IF('Tableau (3)'!IS37&gt;10,"!!!!!!!!!!!!!!","")))))))))))</f>
        <v/>
      </c>
      <c r="IQ18" s="13" t="str">
        <f>IF('Tableau (3)'!IU16=1,"1 Gruyère 250g",IF('Tableau (3)'!IU16=2,"2 Gruyère 250g",IF('Tableau (3)'!IU16=3,"3 Gruyère 250g",IF('Tableau (3)'!IU16=4,"4 Gruyère 250g",IF('Tableau (3)'!IU16=5,"5 Gruyère 250g",IF('Tableau (3)'!IU16=6,"6 Gruyère 250g",IF('Tableau (3)'!IU16=7,"7 Gruyère 250g",IF('Tableau (3)'!IU16=8,"8 Gruyère 250g",IF('Tableau (3)'!IU16=9,"9 Gruyère 250g",IF('Tableau (3)'!IU16=10,"10 Gruyère 250g",IF('Tableau (3)'!IU16&gt;10,"!!!!!!!!!!!!!!","")))))))))))</f>
        <v/>
      </c>
      <c r="IR18" s="14" t="str">
        <f>IF('Tableau (3)'!IU37=1,"1 Tomme Corse 500g",IF('Tableau (3)'!IU37=2,"2 Tomme Corse 500g",IF('Tableau (3)'!IU37=3,"3 Tomme Corse 500g",IF('Tableau (3)'!IU37=4,"4 Tomme Corse 500g",IF('Tableau (3)'!IU37=5,"5 Tomme Corse 500g",IF('Tableau (3)'!IU37=6,"6 Tomme Corse 500g",IF('Tableau (3)'!IU37=7,"7 Tomme Corse 500g",IF('Tableau (3)'!IU37=8,"8 Tomme Corse 500g",IF('Tableau (3)'!IU37=9,"9 Tomme Corse 500g",IF('Tableau (3)'!IU37=10,"10 Tomme Corse 500g",IF('Tableau (3)'!IU37&gt;10,"!!!!!!!!!!!!!!","")))))))))))</f>
        <v/>
      </c>
      <c r="IS18" s="13" t="str">
        <f>IF('Tableau (3)'!IW16=1,"1 Gruyère 250g",IF('Tableau (3)'!IW16=2,"2 Gruyère 250g",IF('Tableau (3)'!IW16=3,"3 Gruyère 250g",IF('Tableau (3)'!IW16=4,"4 Gruyère 250g",IF('Tableau (3)'!IW16=5,"5 Gruyère 250g",IF('Tableau (3)'!IW16=6,"6 Gruyère 250g",IF('Tableau (3)'!IW16=7,"7 Gruyère 250g",IF('Tableau (3)'!IW16=8,"8 Gruyère 250g",IF('Tableau (3)'!IW16=9,"9 Gruyère 250g",IF('Tableau (3)'!IW16=10,"10 Gruyère 250g",IF('Tableau (3)'!IW16&gt;10,"!!!!!!!!!!!!!!","")))))))))))</f>
        <v/>
      </c>
      <c r="IT18" s="14" t="str">
        <f>IF('Tableau (3)'!IW37=1,"1 Tomme Corse 500g",IF('Tableau (3)'!IW37=2,"2 Tomme Corse 500g",IF('Tableau (3)'!IW37=3,"3 Tomme Corse 500g",IF('Tableau (3)'!IW37=4,"4 Tomme Corse 500g",IF('Tableau (3)'!IW37=5,"5 Tomme Corse 500g",IF('Tableau (3)'!IW37=6,"6 Tomme Corse 500g",IF('Tableau (3)'!IW37=7,"7 Tomme Corse 500g",IF('Tableau (3)'!IW37=8,"8 Tomme Corse 500g",IF('Tableau (3)'!IW37=9,"9 Tomme Corse 500g",IF('Tableau (3)'!IW37=10,"10 Tomme Corse 500g",IF('Tableau (3)'!IW37&gt;10,"!!!!!!!!!!!!!!","")))))))))))</f>
        <v/>
      </c>
      <c r="IU18" s="13" t="str">
        <f>IF('Tableau (3)'!IY16=1,"1 Gruyère 250g",IF('Tableau (3)'!IY16=2,"2 Gruyère 250g",IF('Tableau (3)'!IY16=3,"3 Gruyère 250g",IF('Tableau (3)'!IY16=4,"4 Gruyère 250g",IF('Tableau (3)'!IY16=5,"5 Gruyère 250g",IF('Tableau (3)'!IY16=6,"6 Gruyère 250g",IF('Tableau (3)'!IY16=7,"7 Gruyère 250g",IF('Tableau (3)'!IY16=8,"8 Gruyère 250g",IF('Tableau (3)'!IY16=9,"9 Gruyère 250g",IF('Tableau (3)'!IY16=10,"10 Gruyère 250g",IF('Tableau (3)'!IY16&gt;10,"!!!!!!!!!!!!!!","")))))))))))</f>
        <v/>
      </c>
      <c r="IV18" s="14" t="str">
        <f>IF('Tableau (3)'!IY37=1,"1 Tomme Corse 500g",IF('Tableau (3)'!IY37=2,"2 Tomme Corse 500g",IF('Tableau (3)'!IY37=3,"3 Tomme Corse 500g",IF('Tableau (3)'!IY37=4,"4 Tomme Corse 500g",IF('Tableau (3)'!IY37=5,"5 Tomme Corse 500g",IF('Tableau (3)'!IY37=6,"6 Tomme Corse 500g",IF('Tableau (3)'!IY37=7,"7 Tomme Corse 500g",IF('Tableau (3)'!IY37=8,"8 Tomme Corse 500g",IF('Tableau (3)'!IY37=9,"9 Tomme Corse 500g",IF('Tableau (3)'!IY37=10,"10 Tomme Corse 500g",IF('Tableau (3)'!IY37&gt;10,"!!!!!!!!!!!!!!","")))))))))))</f>
        <v/>
      </c>
      <c r="IW18" s="13" t="str">
        <f>IF('Tableau (3)'!JA16=1,"1 Gruyère 250g",IF('Tableau (3)'!JA16=2,"2 Gruyère 250g",IF('Tableau (3)'!JA16=3,"3 Gruyère 250g",IF('Tableau (3)'!JA16=4,"4 Gruyère 250g",IF('Tableau (3)'!JA16=5,"5 Gruyère 250g",IF('Tableau (3)'!JA16=6,"6 Gruyère 250g",IF('Tableau (3)'!JA16=7,"7 Gruyère 250g",IF('Tableau (3)'!JA16=8,"8 Gruyère 250g",IF('Tableau (3)'!JA16=9,"9 Gruyère 250g",IF('Tableau (3)'!JA16=10,"10 Gruyère 250g",IF('Tableau (3)'!JA16&gt;10,"!!!!!!!!!!!!!!","")))))))))))</f>
        <v/>
      </c>
      <c r="IX18" s="14" t="str">
        <f>IF('Tableau (3)'!JA37=1,"1 Tomme Corse 500g",IF('Tableau (3)'!JA37=2,"2 Tomme Corse 500g",IF('Tableau (3)'!JA37=3,"3 Tomme Corse 500g",IF('Tableau (3)'!JA37=4,"4 Tomme Corse 500g",IF('Tableau (3)'!JA37=5,"5 Tomme Corse 500g",IF('Tableau (3)'!JA37=6,"6 Tomme Corse 500g",IF('Tableau (3)'!JA37=7,"7 Tomme Corse 500g",IF('Tableau (3)'!JA37=8,"8 Tomme Corse 500g",IF('Tableau (3)'!JA37=9,"9 Tomme Corse 500g",IF('Tableau (3)'!JA37=10,"10 Tomme Corse 500g",IF('Tableau (3)'!JA37&gt;10,"!!!!!!!!!!!!!!","")))))))))))</f>
        <v/>
      </c>
      <c r="IY18" s="13" t="str">
        <f>IF('Tableau (3)'!JC16=1,"1 Gruyère 250g",IF('Tableau (3)'!JC16=2,"2 Gruyère 250g",IF('Tableau (3)'!JC16=3,"3 Gruyère 250g",IF('Tableau (3)'!JC16=4,"4 Gruyère 250g",IF('Tableau (3)'!JC16=5,"5 Gruyère 250g",IF('Tableau (3)'!JC16=6,"6 Gruyère 250g",IF('Tableau (3)'!JC16=7,"7 Gruyère 250g",IF('Tableau (3)'!JC16=8,"8 Gruyère 250g",IF('Tableau (3)'!JC16=9,"9 Gruyère 250g",IF('Tableau (3)'!JC16=10,"10 Gruyère 250g",IF('Tableau (3)'!JC16&gt;10,"!!!!!!!!!!!!!!","")))))))))))</f>
        <v/>
      </c>
      <c r="IZ18" s="14" t="str">
        <f>IF('Tableau (3)'!JC37=1,"1 Tomme Corse 500g",IF('Tableau (3)'!JC37=2,"2 Tomme Corse 500g",IF('Tableau (3)'!JC37=3,"3 Tomme Corse 500g",IF('Tableau (3)'!JC37=4,"4 Tomme Corse 500g",IF('Tableau (3)'!JC37=5,"5 Tomme Corse 500g",IF('Tableau (3)'!JC37=6,"6 Tomme Corse 500g",IF('Tableau (3)'!JC37=7,"7 Tomme Corse 500g",IF('Tableau (3)'!JC37=8,"8 Tomme Corse 500g",IF('Tableau (3)'!JC37=9,"9 Tomme Corse 500g",IF('Tableau (3)'!JC37=10,"10 Tomme Corse 500g",IF('Tableau (3)'!JC37&gt;10,"!!!!!!!!!!!!!!","")))))))))))</f>
        <v/>
      </c>
      <c r="JA18" s="13" t="str">
        <f>IF('Tableau (3)'!JE16=1,"1 Gruyère 250g",IF('Tableau (3)'!JE16=2,"2 Gruyère 250g",IF('Tableau (3)'!JE16=3,"3 Gruyère 250g",IF('Tableau (3)'!JE16=4,"4 Gruyère 250g",IF('Tableau (3)'!JE16=5,"5 Gruyère 250g",IF('Tableau (3)'!JE16=6,"6 Gruyère 250g",IF('Tableau (3)'!JE16=7,"7 Gruyère 250g",IF('Tableau (3)'!JE16=8,"8 Gruyère 250g",IF('Tableau (3)'!JE16=9,"9 Gruyère 250g",IF('Tableau (3)'!JE16=10,"10 Gruyère 250g",IF('Tableau (3)'!JE16&gt;10,"!!!!!!!!!!!!!!","")))))))))))</f>
        <v/>
      </c>
      <c r="JB18" s="14" t="str">
        <f>IF('Tableau (3)'!JE37=1,"1 Tomme Corse 500g",IF('Tableau (3)'!JE37=2,"2 Tomme Corse 500g",IF('Tableau (3)'!JE37=3,"3 Tomme Corse 500g",IF('Tableau (3)'!JE37=4,"4 Tomme Corse 500g",IF('Tableau (3)'!JE37=5,"5 Tomme Corse 500g",IF('Tableau (3)'!JE37=6,"6 Tomme Corse 500g",IF('Tableau (3)'!JE37=7,"7 Tomme Corse 500g",IF('Tableau (3)'!JE37=8,"8 Tomme Corse 500g",IF('Tableau (3)'!JE37=9,"9 Tomme Corse 500g",IF('Tableau (3)'!JE37=10,"10 Tomme Corse 500g",IF('Tableau (3)'!JE37&gt;10,"!!!!!!!!!!!!!!","")))))))))))</f>
        <v/>
      </c>
      <c r="JC18" s="13" t="str">
        <f>IF('Tableau (3)'!JG16=1,"1 Gruyère 250g",IF('Tableau (3)'!JG16=2,"2 Gruyère 250g",IF('Tableau (3)'!JG16=3,"3 Gruyère 250g",IF('Tableau (3)'!JG16=4,"4 Gruyère 250g",IF('Tableau (3)'!JG16=5,"5 Gruyère 250g",IF('Tableau (3)'!JG16=6,"6 Gruyère 250g",IF('Tableau (3)'!JG16=7,"7 Gruyère 250g",IF('Tableau (3)'!JG16=8,"8 Gruyère 250g",IF('Tableau (3)'!JG16=9,"9 Gruyère 250g",IF('Tableau (3)'!JG16=10,"10 Gruyère 250g",IF('Tableau (3)'!JG16&gt;10,"!!!!!!!!!!!!!!","")))))))))))</f>
        <v/>
      </c>
      <c r="JD18" s="14" t="str">
        <f>IF('Tableau (3)'!JG37=1,"1 Tomme Corse 500g",IF('Tableau (3)'!JG37=2,"2 Tomme Corse 500g",IF('Tableau (3)'!JG37=3,"3 Tomme Corse 500g",IF('Tableau (3)'!JG37=4,"4 Tomme Corse 500g",IF('Tableau (3)'!JG37=5,"5 Tomme Corse 500g",IF('Tableau (3)'!JG37=6,"6 Tomme Corse 500g",IF('Tableau (3)'!JG37=7,"7 Tomme Corse 500g",IF('Tableau (3)'!JG37=8,"8 Tomme Corse 500g",IF('Tableau (3)'!JG37=9,"9 Tomme Corse 500g",IF('Tableau (3)'!JG37=10,"10 Tomme Corse 500g",IF('Tableau (3)'!JG37&gt;10,"!!!!!!!!!!!!!!","")))))))))))</f>
        <v/>
      </c>
      <c r="JE18" s="13" t="str">
        <f>IF('Tableau (3)'!JI16=1,"1 Gruyère 250g",IF('Tableau (3)'!JI16=2,"2 Gruyère 250g",IF('Tableau (3)'!JI16=3,"3 Gruyère 250g",IF('Tableau (3)'!JI16=4,"4 Gruyère 250g",IF('Tableau (3)'!JI16=5,"5 Gruyère 250g",IF('Tableau (3)'!JI16=6,"6 Gruyère 250g",IF('Tableau (3)'!JI16=7,"7 Gruyère 250g",IF('Tableau (3)'!JI16=8,"8 Gruyère 250g",IF('Tableau (3)'!JI16=9,"9 Gruyère 250g",IF('Tableau (3)'!JI16=10,"10 Gruyère 250g",IF('Tableau (3)'!JI16&gt;10,"!!!!!!!!!!!!!!","")))))))))))</f>
        <v/>
      </c>
      <c r="JF18" s="14" t="str">
        <f>IF('Tableau (3)'!JI37=1,"1 Tomme Corse 500g",IF('Tableau (3)'!JI37=2,"2 Tomme Corse 500g",IF('Tableau (3)'!JI37=3,"3 Tomme Corse 500g",IF('Tableau (3)'!JI37=4,"4 Tomme Corse 500g",IF('Tableau (3)'!JI37=5,"5 Tomme Corse 500g",IF('Tableau (3)'!JI37=6,"6 Tomme Corse 500g",IF('Tableau (3)'!JI37=7,"7 Tomme Corse 500g",IF('Tableau (3)'!JI37=8,"8 Tomme Corse 500g",IF('Tableau (3)'!JI37=9,"9 Tomme Corse 500g",IF('Tableau (3)'!JI37=10,"10 Tomme Corse 500g",IF('Tableau (3)'!JI37&gt;10,"!!!!!!!!!!!!!!","")))))))))))</f>
        <v/>
      </c>
      <c r="JG18" s="13" t="str">
        <f>IF('Tableau (3)'!JK16=1,"1 Gruyère 250g",IF('Tableau (3)'!JK16=2,"2 Gruyère 250g",IF('Tableau (3)'!JK16=3,"3 Gruyère 250g",IF('Tableau (3)'!JK16=4,"4 Gruyère 250g",IF('Tableau (3)'!JK16=5,"5 Gruyère 250g",IF('Tableau (3)'!JK16=6,"6 Gruyère 250g",IF('Tableau (3)'!JK16=7,"7 Gruyère 250g",IF('Tableau (3)'!JK16=8,"8 Gruyère 250g",IF('Tableau (3)'!JK16=9,"9 Gruyère 250g",IF('Tableau (3)'!JK16=10,"10 Gruyère 250g",IF('Tableau (3)'!JK16&gt;10,"!!!!!!!!!!!!!!","")))))))))))</f>
        <v/>
      </c>
      <c r="JH18" s="14" t="str">
        <f>IF('Tableau (3)'!JK37=1,"1 Tomme Corse 500g",IF('Tableau (3)'!JK37=2,"2 Tomme Corse 500g",IF('Tableau (3)'!JK37=3,"3 Tomme Corse 500g",IF('Tableau (3)'!JK37=4,"4 Tomme Corse 500g",IF('Tableau (3)'!JK37=5,"5 Tomme Corse 500g",IF('Tableau (3)'!JK37=6,"6 Tomme Corse 500g",IF('Tableau (3)'!JK37=7,"7 Tomme Corse 500g",IF('Tableau (3)'!JK37=8,"8 Tomme Corse 500g",IF('Tableau (3)'!JK37=9,"9 Tomme Corse 500g",IF('Tableau (3)'!JK37=10,"10 Tomme Corse 500g",IF('Tableau (3)'!JK37&gt;10,"!!!!!!!!!!!!!!","")))))))))))</f>
        <v/>
      </c>
      <c r="JI18" s="13" t="str">
        <f>IF('Tableau (3)'!JM16=1,"1 Gruyère 250g",IF('Tableau (3)'!JM16=2,"2 Gruyère 250g",IF('Tableau (3)'!JM16=3,"3 Gruyère 250g",IF('Tableau (3)'!JM16=4,"4 Gruyère 250g",IF('Tableau (3)'!JM16=5,"5 Gruyère 250g",IF('Tableau (3)'!JM16=6,"6 Gruyère 250g",IF('Tableau (3)'!JM16=7,"7 Gruyère 250g",IF('Tableau (3)'!JM16=8,"8 Gruyère 250g",IF('Tableau (3)'!JM16=9,"9 Gruyère 250g",IF('Tableau (3)'!JM16=10,"10 Gruyère 250g",IF('Tableau (3)'!JM16&gt;10,"!!!!!!!!!!!!!!","")))))))))))</f>
        <v/>
      </c>
      <c r="JJ18" s="14" t="str">
        <f>IF('Tableau (3)'!JM37=1,"1 Tomme Corse 500g",IF('Tableau (3)'!JM37=2,"2 Tomme Corse 500g",IF('Tableau (3)'!JM37=3,"3 Tomme Corse 500g",IF('Tableau (3)'!JM37=4,"4 Tomme Corse 500g",IF('Tableau (3)'!JM37=5,"5 Tomme Corse 500g",IF('Tableau (3)'!JM37=6,"6 Tomme Corse 500g",IF('Tableau (3)'!JM37=7,"7 Tomme Corse 500g",IF('Tableau (3)'!JM37=8,"8 Tomme Corse 500g",IF('Tableau (3)'!JM37=9,"9 Tomme Corse 500g",IF('Tableau (3)'!JM37=10,"10 Tomme Corse 500g",IF('Tableau (3)'!JM37&gt;10,"!!!!!!!!!!!!!!","")))))))))))</f>
        <v/>
      </c>
      <c r="JK18" s="13" t="str">
        <f>IF('Tableau (3)'!JO16=1,"1 Gruyère 250g",IF('Tableau (3)'!JO16=2,"2 Gruyère 250g",IF('Tableau (3)'!JO16=3,"3 Gruyère 250g",IF('Tableau (3)'!JO16=4,"4 Gruyère 250g",IF('Tableau (3)'!JO16=5,"5 Gruyère 250g",IF('Tableau (3)'!JO16=6,"6 Gruyère 250g",IF('Tableau (3)'!JO16=7,"7 Gruyère 250g",IF('Tableau (3)'!JO16=8,"8 Gruyère 250g",IF('Tableau (3)'!JO16=9,"9 Gruyère 250g",IF('Tableau (3)'!JO16=10,"10 Gruyère 250g",IF('Tableau (3)'!JO16&gt;10,"!!!!!!!!!!!!!!","")))))))))))</f>
        <v/>
      </c>
      <c r="JL18" s="14" t="str">
        <f>IF('Tableau (3)'!JO37=1,"1 Tomme Corse 500g",IF('Tableau (3)'!JO37=2,"2 Tomme Corse 500g",IF('Tableau (3)'!JO37=3,"3 Tomme Corse 500g",IF('Tableau (3)'!JO37=4,"4 Tomme Corse 500g",IF('Tableau (3)'!JO37=5,"5 Tomme Corse 500g",IF('Tableau (3)'!JO37=6,"6 Tomme Corse 500g",IF('Tableau (3)'!JO37=7,"7 Tomme Corse 500g",IF('Tableau (3)'!JO37=8,"8 Tomme Corse 500g",IF('Tableau (3)'!JO37=9,"9 Tomme Corse 500g",IF('Tableau (3)'!JO37=10,"10 Tomme Corse 500g",IF('Tableau (3)'!JO37&gt;10,"!!!!!!!!!!!!!!","")))))))))))</f>
        <v/>
      </c>
      <c r="JM18" s="13" t="str">
        <f>IF('Tableau (3)'!JQ16=1,"1 Gruyère 250g",IF('Tableau (3)'!JQ16=2,"2 Gruyère 250g",IF('Tableau (3)'!JQ16=3,"3 Gruyère 250g",IF('Tableau (3)'!JQ16=4,"4 Gruyère 250g",IF('Tableau (3)'!JQ16=5,"5 Gruyère 250g",IF('Tableau (3)'!JQ16=6,"6 Gruyère 250g",IF('Tableau (3)'!JQ16=7,"7 Gruyère 250g",IF('Tableau (3)'!JQ16=8,"8 Gruyère 250g",IF('Tableau (3)'!JQ16=9,"9 Gruyère 250g",IF('Tableau (3)'!JQ16=10,"10 Gruyère 250g",IF('Tableau (3)'!JQ16&gt;10,"!!!!!!!!!!!!!!","")))))))))))</f>
        <v/>
      </c>
      <c r="JN18" s="14" t="str">
        <f>IF('Tableau (3)'!JQ37=1,"1 Tomme Corse 500g",IF('Tableau (3)'!JQ37=2,"2 Tomme Corse 500g",IF('Tableau (3)'!JQ37=3,"3 Tomme Corse 500g",IF('Tableau (3)'!JQ37=4,"4 Tomme Corse 500g",IF('Tableau (3)'!JQ37=5,"5 Tomme Corse 500g",IF('Tableau (3)'!JQ37=6,"6 Tomme Corse 500g",IF('Tableau (3)'!JQ37=7,"7 Tomme Corse 500g",IF('Tableau (3)'!JQ37=8,"8 Tomme Corse 500g",IF('Tableau (3)'!JQ37=9,"9 Tomme Corse 500g",IF('Tableau (3)'!JQ37=10,"10 Tomme Corse 500g",IF('Tableau (3)'!JQ37&gt;10,"!!!!!!!!!!!!!!","")))))))))))</f>
        <v/>
      </c>
      <c r="JO18" s="13" t="str">
        <f>IF('Tableau (3)'!JS16=1,"1 Gruyère 250g",IF('Tableau (3)'!JS16=2,"2 Gruyère 250g",IF('Tableau (3)'!JS16=3,"3 Gruyère 250g",IF('Tableau (3)'!JS16=4,"4 Gruyère 250g",IF('Tableau (3)'!JS16=5,"5 Gruyère 250g",IF('Tableau (3)'!JS16=6,"6 Gruyère 250g",IF('Tableau (3)'!JS16=7,"7 Gruyère 250g",IF('Tableau (3)'!JS16=8,"8 Gruyère 250g",IF('Tableau (3)'!JS16=9,"9 Gruyère 250g",IF('Tableau (3)'!JS16=10,"10 Gruyère 250g",IF('Tableau (3)'!JS16&gt;10,"!!!!!!!!!!!!!!","")))))))))))</f>
        <v/>
      </c>
      <c r="JP18" s="14" t="str">
        <f>IF('Tableau (3)'!JS37=1,"1 Tomme Corse 500g",IF('Tableau (3)'!JS37=2,"2 Tomme Corse 500g",IF('Tableau (3)'!JS37=3,"3 Tomme Corse 500g",IF('Tableau (3)'!JS37=4,"4 Tomme Corse 500g",IF('Tableau (3)'!JS37=5,"5 Tomme Corse 500g",IF('Tableau (3)'!JS37=6,"6 Tomme Corse 500g",IF('Tableau (3)'!JS37=7,"7 Tomme Corse 500g",IF('Tableau (3)'!JS37=8,"8 Tomme Corse 500g",IF('Tableau (3)'!JS37=9,"9 Tomme Corse 500g",IF('Tableau (3)'!JS37=10,"10 Tomme Corse 500g",IF('Tableau (3)'!JS37&gt;10,"!!!!!!!!!!!!!!","")))))))))))</f>
        <v/>
      </c>
      <c r="JQ18" s="13" t="str">
        <f>IF('Tableau (3)'!JU16=1,"1 Gruyère 250g",IF('Tableau (3)'!JU16=2,"2 Gruyère 250g",IF('Tableau (3)'!JU16=3,"3 Gruyère 250g",IF('Tableau (3)'!JU16=4,"4 Gruyère 250g",IF('Tableau (3)'!JU16=5,"5 Gruyère 250g",IF('Tableau (3)'!JU16=6,"6 Gruyère 250g",IF('Tableau (3)'!JU16=7,"7 Gruyère 250g",IF('Tableau (3)'!JU16=8,"8 Gruyère 250g",IF('Tableau (3)'!JU16=9,"9 Gruyère 250g",IF('Tableau (3)'!JU16=10,"10 Gruyère 250g",IF('Tableau (3)'!JU16&gt;10,"!!!!!!!!!!!!!!","")))))))))))</f>
        <v/>
      </c>
      <c r="JR18" s="14" t="str">
        <f>IF('Tableau (3)'!JU37=1,"1 Tomme Corse 500g",IF('Tableau (3)'!JU37=2,"2 Tomme Corse 500g",IF('Tableau (3)'!JU37=3,"3 Tomme Corse 500g",IF('Tableau (3)'!JU37=4,"4 Tomme Corse 500g",IF('Tableau (3)'!JU37=5,"5 Tomme Corse 500g",IF('Tableau (3)'!JU37=6,"6 Tomme Corse 500g",IF('Tableau (3)'!JU37=7,"7 Tomme Corse 500g",IF('Tableau (3)'!JU37=8,"8 Tomme Corse 500g",IF('Tableau (3)'!JU37=9,"9 Tomme Corse 500g",IF('Tableau (3)'!JU37=10,"10 Tomme Corse 500g",IF('Tableau (3)'!JU37&gt;10,"!!!!!!!!!!!!!!","")))))))))))</f>
        <v/>
      </c>
      <c r="JS18" s="13" t="str">
        <f>IF('Tableau (3)'!JW16=1,"1 Gruyère 250g",IF('Tableau (3)'!JW16=2,"2 Gruyère 250g",IF('Tableau (3)'!JW16=3,"3 Gruyère 250g",IF('Tableau (3)'!JW16=4,"4 Gruyère 250g",IF('Tableau (3)'!JW16=5,"5 Gruyère 250g",IF('Tableau (3)'!JW16=6,"6 Gruyère 250g",IF('Tableau (3)'!JW16=7,"7 Gruyère 250g",IF('Tableau (3)'!JW16=8,"8 Gruyère 250g",IF('Tableau (3)'!JW16=9,"9 Gruyère 250g",IF('Tableau (3)'!JW16=10,"10 Gruyère 250g",IF('Tableau (3)'!JW16&gt;10,"!!!!!!!!!!!!!!","")))))))))))</f>
        <v/>
      </c>
      <c r="JT18" s="14" t="str">
        <f>IF('Tableau (3)'!JW37=1,"1 Tomme Corse 500g",IF('Tableau (3)'!JW37=2,"2 Tomme Corse 500g",IF('Tableau (3)'!JW37=3,"3 Tomme Corse 500g",IF('Tableau (3)'!JW37=4,"4 Tomme Corse 500g",IF('Tableau (3)'!JW37=5,"5 Tomme Corse 500g",IF('Tableau (3)'!JW37=6,"6 Tomme Corse 500g",IF('Tableau (3)'!JW37=7,"7 Tomme Corse 500g",IF('Tableau (3)'!JW37=8,"8 Tomme Corse 500g",IF('Tableau (3)'!JW37=9,"9 Tomme Corse 500g",IF('Tableau (3)'!JW37=10,"10 Tomme Corse 500g",IF('Tableau (3)'!JW37&gt;10,"!!!!!!!!!!!!!!","")))))))))))</f>
        <v/>
      </c>
      <c r="JU18" s="13" t="str">
        <f>IF('Tableau (3)'!JY16=1,"1 Gruyère 250g",IF('Tableau (3)'!JY16=2,"2 Gruyère 250g",IF('Tableau (3)'!JY16=3,"3 Gruyère 250g",IF('Tableau (3)'!JY16=4,"4 Gruyère 250g",IF('Tableau (3)'!JY16=5,"5 Gruyère 250g",IF('Tableau (3)'!JY16=6,"6 Gruyère 250g",IF('Tableau (3)'!JY16=7,"7 Gruyère 250g",IF('Tableau (3)'!JY16=8,"8 Gruyère 250g",IF('Tableau (3)'!JY16=9,"9 Gruyère 250g",IF('Tableau (3)'!JY16=10,"10 Gruyère 250g",IF('Tableau (3)'!JY16&gt;10,"!!!!!!!!!!!!!!","")))))))))))</f>
        <v/>
      </c>
      <c r="JV18" s="14" t="str">
        <f>IF('Tableau (3)'!JY37=1,"1 Tomme Corse 500g",IF('Tableau (3)'!JY37=2,"2 Tomme Corse 500g",IF('Tableau (3)'!JY37=3,"3 Tomme Corse 500g",IF('Tableau (3)'!JY37=4,"4 Tomme Corse 500g",IF('Tableau (3)'!JY37=5,"5 Tomme Corse 500g",IF('Tableau (3)'!JY37=6,"6 Tomme Corse 500g",IF('Tableau (3)'!JY37=7,"7 Tomme Corse 500g",IF('Tableau (3)'!JY37=8,"8 Tomme Corse 500g",IF('Tableau (3)'!JY37=9,"9 Tomme Corse 500g",IF('Tableau (3)'!JY37=10,"10 Tomme Corse 500g",IF('Tableau (3)'!JY37&gt;10,"!!!!!!!!!!!!!!","")))))))))))</f>
        <v/>
      </c>
      <c r="JW18" s="13" t="str">
        <f>IF('Tableau (3)'!KA16=1,"1 Gruyère 250g",IF('Tableau (3)'!KA16=2,"2 Gruyère 250g",IF('Tableau (3)'!KA16=3,"3 Gruyère 250g",IF('Tableau (3)'!KA16=4,"4 Gruyère 250g",IF('Tableau (3)'!KA16=5,"5 Gruyère 250g",IF('Tableau (3)'!KA16=6,"6 Gruyère 250g",IF('Tableau (3)'!KA16=7,"7 Gruyère 250g",IF('Tableau (3)'!KA16=8,"8 Gruyère 250g",IF('Tableau (3)'!KA16=9,"9 Gruyère 250g",IF('Tableau (3)'!KA16=10,"10 Gruyère 250g",IF('Tableau (3)'!KA16&gt;10,"!!!!!!!!!!!!!!","")))))))))))</f>
        <v/>
      </c>
      <c r="JX18" s="14" t="str">
        <f>IF('Tableau (3)'!KA37=1,"1 Tomme Corse 500g",IF('Tableau (3)'!KA37=2,"2 Tomme Corse 500g",IF('Tableau (3)'!KA37=3,"3 Tomme Corse 500g",IF('Tableau (3)'!KA37=4,"4 Tomme Corse 500g",IF('Tableau (3)'!KA37=5,"5 Tomme Corse 500g",IF('Tableau (3)'!KA37=6,"6 Tomme Corse 500g",IF('Tableau (3)'!KA37=7,"7 Tomme Corse 500g",IF('Tableau (3)'!KA37=8,"8 Tomme Corse 500g",IF('Tableau (3)'!KA37=9,"9 Tomme Corse 500g",IF('Tableau (3)'!KA37=10,"10 Tomme Corse 500g",IF('Tableau (3)'!KA37&gt;10,"!!!!!!!!!!!!!!","")))))))))))</f>
        <v/>
      </c>
      <c r="JY18" s="13" t="str">
        <f>IF('Tableau (3)'!KC16=1,"1 Gruyère 250g",IF('Tableau (3)'!KC16=2,"2 Gruyère 250g",IF('Tableau (3)'!KC16=3,"3 Gruyère 250g",IF('Tableau (3)'!KC16=4,"4 Gruyère 250g",IF('Tableau (3)'!KC16=5,"5 Gruyère 250g",IF('Tableau (3)'!KC16=6,"6 Gruyère 250g",IF('Tableau (3)'!KC16=7,"7 Gruyère 250g",IF('Tableau (3)'!KC16=8,"8 Gruyère 250g",IF('Tableau (3)'!KC16=9,"9 Gruyère 250g",IF('Tableau (3)'!KC16=10,"10 Gruyère 250g",IF('Tableau (3)'!KC16&gt;10,"!!!!!!!!!!!!!!","")))))))))))</f>
        <v/>
      </c>
      <c r="JZ18" s="14" t="str">
        <f>IF('Tableau (3)'!KC37=1,"1 Tomme Corse 500g",IF('Tableau (3)'!KC37=2,"2 Tomme Corse 500g",IF('Tableau (3)'!KC37=3,"3 Tomme Corse 500g",IF('Tableau (3)'!KC37=4,"4 Tomme Corse 500g",IF('Tableau (3)'!KC37=5,"5 Tomme Corse 500g",IF('Tableau (3)'!KC37=6,"6 Tomme Corse 500g",IF('Tableau (3)'!KC37=7,"7 Tomme Corse 500g",IF('Tableau (3)'!KC37=8,"8 Tomme Corse 500g",IF('Tableau (3)'!KC37=9,"9 Tomme Corse 500g",IF('Tableau (3)'!KC37=10,"10 Tomme Corse 500g",IF('Tableau (3)'!KC37&gt;10,"!!!!!!!!!!!!!!","")))))))))))</f>
        <v/>
      </c>
      <c r="KA18" s="13" t="str">
        <f>IF('Tableau (3)'!KE16=1,"1 Gruyère 250g",IF('Tableau (3)'!KE16=2,"2 Gruyère 250g",IF('Tableau (3)'!KE16=3,"3 Gruyère 250g",IF('Tableau (3)'!KE16=4,"4 Gruyère 250g",IF('Tableau (3)'!KE16=5,"5 Gruyère 250g",IF('Tableau (3)'!KE16=6,"6 Gruyère 250g",IF('Tableau (3)'!KE16=7,"7 Gruyère 250g",IF('Tableau (3)'!KE16=8,"8 Gruyère 250g",IF('Tableau (3)'!KE16=9,"9 Gruyère 250g",IF('Tableau (3)'!KE16=10,"10 Gruyère 250g",IF('Tableau (3)'!KE16&gt;10,"!!!!!!!!!!!!!!","")))))))))))</f>
        <v/>
      </c>
      <c r="KB18" s="14" t="str">
        <f>IF('Tableau (3)'!KE37=1,"1 Tomme Corse 500g",IF('Tableau (3)'!KE37=2,"2 Tomme Corse 500g",IF('Tableau (3)'!KE37=3,"3 Tomme Corse 500g",IF('Tableau (3)'!KE37=4,"4 Tomme Corse 500g",IF('Tableau (3)'!KE37=5,"5 Tomme Corse 500g",IF('Tableau (3)'!KE37=6,"6 Tomme Corse 500g",IF('Tableau (3)'!KE37=7,"7 Tomme Corse 500g",IF('Tableau (3)'!KE37=8,"8 Tomme Corse 500g",IF('Tableau (3)'!KE37=9,"9 Tomme Corse 500g",IF('Tableau (3)'!KE37=10,"10 Tomme Corse 500g",IF('Tableau (3)'!KE37&gt;10,"!!!!!!!!!!!!!!","")))))))))))</f>
        <v/>
      </c>
      <c r="KC18" s="13" t="str">
        <f>IF('Tableau (3)'!KG16=1,"1 Gruyère 250g",IF('Tableau (3)'!KG16=2,"2 Gruyère 250g",IF('Tableau (3)'!KG16=3,"3 Gruyère 250g",IF('Tableau (3)'!KG16=4,"4 Gruyère 250g",IF('Tableau (3)'!KG16=5,"5 Gruyère 250g",IF('Tableau (3)'!KG16=6,"6 Gruyère 250g",IF('Tableau (3)'!KG16=7,"7 Gruyère 250g",IF('Tableau (3)'!KG16=8,"8 Gruyère 250g",IF('Tableau (3)'!KG16=9,"9 Gruyère 250g",IF('Tableau (3)'!KG16=10,"10 Gruyère 250g",IF('Tableau (3)'!KG16&gt;10,"!!!!!!!!!!!!!!","")))))))))))</f>
        <v/>
      </c>
      <c r="KD18" s="14" t="str">
        <f>IF('Tableau (3)'!KG37=1,"1 Tomme Corse 500g",IF('Tableau (3)'!KG37=2,"2 Tomme Corse 500g",IF('Tableau (3)'!KG37=3,"3 Tomme Corse 500g",IF('Tableau (3)'!KG37=4,"4 Tomme Corse 500g",IF('Tableau (3)'!KG37=5,"5 Tomme Corse 500g",IF('Tableau (3)'!KG37=6,"6 Tomme Corse 500g",IF('Tableau (3)'!KG37=7,"7 Tomme Corse 500g",IF('Tableau (3)'!KG37=8,"8 Tomme Corse 500g",IF('Tableau (3)'!KG37=9,"9 Tomme Corse 500g",IF('Tableau (3)'!KG37=10,"10 Tomme Corse 500g",IF('Tableau (3)'!KG37&gt;10,"!!!!!!!!!!!!!!","")))))))))))</f>
        <v/>
      </c>
      <c r="KE18" s="13" t="str">
        <f>IF('Tableau (3)'!KI16=1,"1 Gruyère 250g",IF('Tableau (3)'!KI16=2,"2 Gruyère 250g",IF('Tableau (3)'!KI16=3,"3 Gruyère 250g",IF('Tableau (3)'!KI16=4,"4 Gruyère 250g",IF('Tableau (3)'!KI16=5,"5 Gruyère 250g",IF('Tableau (3)'!KI16=6,"6 Gruyère 250g",IF('Tableau (3)'!KI16=7,"7 Gruyère 250g",IF('Tableau (3)'!KI16=8,"8 Gruyère 250g",IF('Tableau (3)'!KI16=9,"9 Gruyère 250g",IF('Tableau (3)'!KI16=10,"10 Gruyère 250g",IF('Tableau (3)'!KI16&gt;10,"!!!!!!!!!!!!!!","")))))))))))</f>
        <v/>
      </c>
      <c r="KF18" s="14" t="str">
        <f>IF('Tableau (3)'!KI37=1,"1 Tomme Corse 500g",IF('Tableau (3)'!KI37=2,"2 Tomme Corse 500g",IF('Tableau (3)'!KI37=3,"3 Tomme Corse 500g",IF('Tableau (3)'!KI37=4,"4 Tomme Corse 500g",IF('Tableau (3)'!KI37=5,"5 Tomme Corse 500g",IF('Tableau (3)'!KI37=6,"6 Tomme Corse 500g",IF('Tableau (3)'!KI37=7,"7 Tomme Corse 500g",IF('Tableau (3)'!KI37=8,"8 Tomme Corse 500g",IF('Tableau (3)'!KI37=9,"9 Tomme Corse 500g",IF('Tableau (3)'!KI37=10,"10 Tomme Corse 500g",IF('Tableau (3)'!KI37&gt;10,"!!!!!!!!!!!!!!","")))))))))))</f>
        <v/>
      </c>
      <c r="KG18" s="13" t="str">
        <f>IF('Tableau (3)'!KK16=1,"1 Gruyère 250g",IF('Tableau (3)'!KK16=2,"2 Gruyère 250g",IF('Tableau (3)'!KK16=3,"3 Gruyère 250g",IF('Tableau (3)'!KK16=4,"4 Gruyère 250g",IF('Tableau (3)'!KK16=5,"5 Gruyère 250g",IF('Tableau (3)'!KK16=6,"6 Gruyère 250g",IF('Tableau (3)'!KK16=7,"7 Gruyère 250g",IF('Tableau (3)'!KK16=8,"8 Gruyère 250g",IF('Tableau (3)'!KK16=9,"9 Gruyère 250g",IF('Tableau (3)'!KK16=10,"10 Gruyère 250g",IF('Tableau (3)'!KK16&gt;10,"!!!!!!!!!!!!!!","")))))))))))</f>
        <v/>
      </c>
      <c r="KH18" s="14" t="str">
        <f>IF('Tableau (3)'!KK37=1,"1 Tomme Corse 500g",IF('Tableau (3)'!KK37=2,"2 Tomme Corse 500g",IF('Tableau (3)'!KK37=3,"3 Tomme Corse 500g",IF('Tableau (3)'!KK37=4,"4 Tomme Corse 500g",IF('Tableau (3)'!KK37=5,"5 Tomme Corse 500g",IF('Tableau (3)'!KK37=6,"6 Tomme Corse 500g",IF('Tableau (3)'!KK37=7,"7 Tomme Corse 500g",IF('Tableau (3)'!KK37=8,"8 Tomme Corse 500g",IF('Tableau (3)'!KK37=9,"9 Tomme Corse 500g",IF('Tableau (3)'!KK37=10,"10 Tomme Corse 500g",IF('Tableau (3)'!KK37&gt;10,"!!!!!!!!!!!!!!","")))))))))))</f>
        <v/>
      </c>
      <c r="KI18" s="13" t="str">
        <f>IF('Tableau (3)'!KM16=1,"1 Gruyère 250g",IF('Tableau (3)'!KM16=2,"2 Gruyère 250g",IF('Tableau (3)'!KM16=3,"3 Gruyère 250g",IF('Tableau (3)'!KM16=4,"4 Gruyère 250g",IF('Tableau (3)'!KM16=5,"5 Gruyère 250g",IF('Tableau (3)'!KM16=6,"6 Gruyère 250g",IF('Tableau (3)'!KM16=7,"7 Gruyère 250g",IF('Tableau (3)'!KM16=8,"8 Gruyère 250g",IF('Tableau (3)'!KM16=9,"9 Gruyère 250g",IF('Tableau (3)'!KM16=10,"10 Gruyère 250g",IF('Tableau (3)'!KM16&gt;10,"!!!!!!!!!!!!!!","")))))))))))</f>
        <v/>
      </c>
      <c r="KJ18" s="14" t="str">
        <f>IF('Tableau (3)'!KM37=1,"1 Tomme Corse 500g",IF('Tableau (3)'!KM37=2,"2 Tomme Corse 500g",IF('Tableau (3)'!KM37=3,"3 Tomme Corse 500g",IF('Tableau (3)'!KM37=4,"4 Tomme Corse 500g",IF('Tableau (3)'!KM37=5,"5 Tomme Corse 500g",IF('Tableau (3)'!KM37=6,"6 Tomme Corse 500g",IF('Tableau (3)'!KM37=7,"7 Tomme Corse 500g",IF('Tableau (3)'!KM37=8,"8 Tomme Corse 500g",IF('Tableau (3)'!KM37=9,"9 Tomme Corse 500g",IF('Tableau (3)'!KM37=10,"10 Tomme Corse 500g",IF('Tableau (3)'!KM37&gt;10,"!!!!!!!!!!!!!!","")))))))))))</f>
        <v/>
      </c>
      <c r="KK18" s="13" t="str">
        <f>IF('Tableau (3)'!KO16=1,"1 Gruyère 250g",IF('Tableau (3)'!KO16=2,"2 Gruyère 250g",IF('Tableau (3)'!KO16=3,"3 Gruyère 250g",IF('Tableau (3)'!KO16=4,"4 Gruyère 250g",IF('Tableau (3)'!KO16=5,"5 Gruyère 250g",IF('Tableau (3)'!KO16=6,"6 Gruyère 250g",IF('Tableau (3)'!KO16=7,"7 Gruyère 250g",IF('Tableau (3)'!KO16=8,"8 Gruyère 250g",IF('Tableau (3)'!KO16=9,"9 Gruyère 250g",IF('Tableau (3)'!KO16=10,"10 Gruyère 250g",IF('Tableau (3)'!KO16&gt;10,"!!!!!!!!!!!!!!","")))))))))))</f>
        <v/>
      </c>
      <c r="KL18" s="14" t="str">
        <f>IF('Tableau (3)'!KO37=1,"1 Tomme Corse 500g",IF('Tableau (3)'!KO37=2,"2 Tomme Corse 500g",IF('Tableau (3)'!KO37=3,"3 Tomme Corse 500g",IF('Tableau (3)'!KO37=4,"4 Tomme Corse 500g",IF('Tableau (3)'!KO37=5,"5 Tomme Corse 500g",IF('Tableau (3)'!KO37=6,"6 Tomme Corse 500g",IF('Tableau (3)'!KO37=7,"7 Tomme Corse 500g",IF('Tableau (3)'!KO37=8,"8 Tomme Corse 500g",IF('Tableau (3)'!KO37=9,"9 Tomme Corse 500g",IF('Tableau (3)'!KO37=10,"10 Tomme Corse 500g",IF('Tableau (3)'!KO37&gt;10,"!!!!!!!!!!!!!!","")))))))))))</f>
        <v/>
      </c>
      <c r="KM18" s="13" t="str">
        <f>IF('Tableau (3)'!KQ16=1,"1 Gruyère 250g",IF('Tableau (3)'!KQ16=2,"2 Gruyère 250g",IF('Tableau (3)'!KQ16=3,"3 Gruyère 250g",IF('Tableau (3)'!KQ16=4,"4 Gruyère 250g",IF('Tableau (3)'!KQ16=5,"5 Gruyère 250g",IF('Tableau (3)'!KQ16=6,"6 Gruyère 250g",IF('Tableau (3)'!KQ16=7,"7 Gruyère 250g",IF('Tableau (3)'!KQ16=8,"8 Gruyère 250g",IF('Tableau (3)'!KQ16=9,"9 Gruyère 250g",IF('Tableau (3)'!KQ16=10,"10 Gruyère 250g",IF('Tableau (3)'!KQ16&gt;10,"!!!!!!!!!!!!!!","")))))))))))</f>
        <v/>
      </c>
      <c r="KN18" s="14" t="str">
        <f>IF('Tableau (3)'!KQ37=1,"1 Tomme Corse 500g",IF('Tableau (3)'!KQ37=2,"2 Tomme Corse 500g",IF('Tableau (3)'!KQ37=3,"3 Tomme Corse 500g",IF('Tableau (3)'!KQ37=4,"4 Tomme Corse 500g",IF('Tableau (3)'!KQ37=5,"5 Tomme Corse 500g",IF('Tableau (3)'!KQ37=6,"6 Tomme Corse 500g",IF('Tableau (3)'!KQ37=7,"7 Tomme Corse 500g",IF('Tableau (3)'!KQ37=8,"8 Tomme Corse 500g",IF('Tableau (3)'!KQ37=9,"9 Tomme Corse 500g",IF('Tableau (3)'!KQ37=10,"10 Tomme Corse 500g",IF('Tableau (3)'!KQ37&gt;10,"!!!!!!!!!!!!!!","")))))))))))</f>
        <v/>
      </c>
      <c r="KO18" s="13" t="str">
        <f>IF('Tableau (3)'!KS16=1,"1 Gruyère 250g",IF('Tableau (3)'!KS16=2,"2 Gruyère 250g",IF('Tableau (3)'!KS16=3,"3 Gruyère 250g",IF('Tableau (3)'!KS16=4,"4 Gruyère 250g",IF('Tableau (3)'!KS16=5,"5 Gruyère 250g",IF('Tableau (3)'!KS16=6,"6 Gruyère 250g",IF('Tableau (3)'!KS16=7,"7 Gruyère 250g",IF('Tableau (3)'!KS16=8,"8 Gruyère 250g",IF('Tableau (3)'!KS16=9,"9 Gruyère 250g",IF('Tableau (3)'!KS16=10,"10 Gruyère 250g",IF('Tableau (3)'!KS16&gt;10,"!!!!!!!!!!!!!!","")))))))))))</f>
        <v/>
      </c>
      <c r="KP18" s="14" t="str">
        <f>IF('Tableau (3)'!KS37=1,"1 Tomme Corse 500g",IF('Tableau (3)'!KS37=2,"2 Tomme Corse 500g",IF('Tableau (3)'!KS37=3,"3 Tomme Corse 500g",IF('Tableau (3)'!KS37=4,"4 Tomme Corse 500g",IF('Tableau (3)'!KS37=5,"5 Tomme Corse 500g",IF('Tableau (3)'!KS37=6,"6 Tomme Corse 500g",IF('Tableau (3)'!KS37=7,"7 Tomme Corse 500g",IF('Tableau (3)'!KS37=8,"8 Tomme Corse 500g",IF('Tableau (3)'!KS37=9,"9 Tomme Corse 500g",IF('Tableau (3)'!KS37=10,"10 Tomme Corse 500g",IF('Tableau (3)'!KS37&gt;10,"!!!!!!!!!!!!!!","")))))))))))</f>
        <v/>
      </c>
      <c r="KQ18" s="13" t="str">
        <f>IF('Tableau (3)'!KU16=1,"1 Gruyère 250g",IF('Tableau (3)'!KU16=2,"2 Gruyère 250g",IF('Tableau (3)'!KU16=3,"3 Gruyère 250g",IF('Tableau (3)'!KU16=4,"4 Gruyère 250g",IF('Tableau (3)'!KU16=5,"5 Gruyère 250g",IF('Tableau (3)'!KU16=6,"6 Gruyère 250g",IF('Tableau (3)'!KU16=7,"7 Gruyère 250g",IF('Tableau (3)'!KU16=8,"8 Gruyère 250g",IF('Tableau (3)'!KU16=9,"9 Gruyère 250g",IF('Tableau (3)'!KU16=10,"10 Gruyère 250g",IF('Tableau (3)'!KU16&gt;10,"!!!!!!!!!!!!!!","")))))))))))</f>
        <v/>
      </c>
      <c r="KR18" s="14" t="str">
        <f>IF('Tableau (3)'!KU37=1,"1 Tomme Corse 500g",IF('Tableau (3)'!KU37=2,"2 Tomme Corse 500g",IF('Tableau (3)'!KU37=3,"3 Tomme Corse 500g",IF('Tableau (3)'!KU37=4,"4 Tomme Corse 500g",IF('Tableau (3)'!KU37=5,"5 Tomme Corse 500g",IF('Tableau (3)'!KU37=6,"6 Tomme Corse 500g",IF('Tableau (3)'!KU37=7,"7 Tomme Corse 500g",IF('Tableau (3)'!KU37=8,"8 Tomme Corse 500g",IF('Tableau (3)'!KU37=9,"9 Tomme Corse 500g",IF('Tableau (3)'!KU37=10,"10 Tomme Corse 500g",IF('Tableau (3)'!KU37&gt;10,"!!!!!!!!!!!!!!","")))))))))))</f>
        <v/>
      </c>
      <c r="KS18" s="13" t="str">
        <f>IF('Tableau (3)'!KW16=1,"1 Gruyère 250g",IF('Tableau (3)'!KW16=2,"2 Gruyère 250g",IF('Tableau (3)'!KW16=3,"3 Gruyère 250g",IF('Tableau (3)'!KW16=4,"4 Gruyère 250g",IF('Tableau (3)'!KW16=5,"5 Gruyère 250g",IF('Tableau (3)'!KW16=6,"6 Gruyère 250g",IF('Tableau (3)'!KW16=7,"7 Gruyère 250g",IF('Tableau (3)'!KW16=8,"8 Gruyère 250g",IF('Tableau (3)'!KW16=9,"9 Gruyère 250g",IF('Tableau (3)'!KW16=10,"10 Gruyère 250g",IF('Tableau (3)'!KW16&gt;10,"!!!!!!!!!!!!!!","")))))))))))</f>
        <v/>
      </c>
      <c r="KT18" s="14" t="str">
        <f>IF('Tableau (3)'!KW37=1,"1 Tomme Corse 500g",IF('Tableau (3)'!KW37=2,"2 Tomme Corse 500g",IF('Tableau (3)'!KW37=3,"3 Tomme Corse 500g",IF('Tableau (3)'!KW37=4,"4 Tomme Corse 500g",IF('Tableau (3)'!KW37=5,"5 Tomme Corse 500g",IF('Tableau (3)'!KW37=6,"6 Tomme Corse 500g",IF('Tableau (3)'!KW37=7,"7 Tomme Corse 500g",IF('Tableau (3)'!KW37=8,"8 Tomme Corse 500g",IF('Tableau (3)'!KW37=9,"9 Tomme Corse 500g",IF('Tableau (3)'!KW37=10,"10 Tomme Corse 500g",IF('Tableau (3)'!KW37&gt;10,"!!!!!!!!!!!!!!","")))))))))))</f>
        <v/>
      </c>
      <c r="KU18" s="13" t="str">
        <f>IF('Tableau (3)'!KY16=1,"1 Gruyère 250g",IF('Tableau (3)'!KY16=2,"2 Gruyère 250g",IF('Tableau (3)'!KY16=3,"3 Gruyère 250g",IF('Tableau (3)'!KY16=4,"4 Gruyère 250g",IF('Tableau (3)'!KY16=5,"5 Gruyère 250g",IF('Tableau (3)'!KY16=6,"6 Gruyère 250g",IF('Tableau (3)'!KY16=7,"7 Gruyère 250g",IF('Tableau (3)'!KY16=8,"8 Gruyère 250g",IF('Tableau (3)'!KY16=9,"9 Gruyère 250g",IF('Tableau (3)'!KY16=10,"10 Gruyère 250g",IF('Tableau (3)'!KY16&gt;10,"!!!!!!!!!!!!!!","")))))))))))</f>
        <v/>
      </c>
      <c r="KV18" s="14" t="str">
        <f>IF('Tableau (3)'!KY37=1,"1 Tomme Corse 500g",IF('Tableau (3)'!KY37=2,"2 Tomme Corse 500g",IF('Tableau (3)'!KY37=3,"3 Tomme Corse 500g",IF('Tableau (3)'!KY37=4,"4 Tomme Corse 500g",IF('Tableau (3)'!KY37=5,"5 Tomme Corse 500g",IF('Tableau (3)'!KY37=6,"6 Tomme Corse 500g",IF('Tableau (3)'!KY37=7,"7 Tomme Corse 500g",IF('Tableau (3)'!KY37=8,"8 Tomme Corse 500g",IF('Tableau (3)'!KY37=9,"9 Tomme Corse 500g",IF('Tableau (3)'!KY37=10,"10 Tomme Corse 500g",IF('Tableau (3)'!KY37&gt;10,"!!!!!!!!!!!!!!","")))))))))))</f>
        <v/>
      </c>
      <c r="KW18" s="13" t="str">
        <f>IF('Tableau (3)'!LA16=1,"1 Gruyère 250g",IF('Tableau (3)'!LA16=2,"2 Gruyère 250g",IF('Tableau (3)'!LA16=3,"3 Gruyère 250g",IF('Tableau (3)'!LA16=4,"4 Gruyère 250g",IF('Tableau (3)'!LA16=5,"5 Gruyère 250g",IF('Tableau (3)'!LA16=6,"6 Gruyère 250g",IF('Tableau (3)'!LA16=7,"7 Gruyère 250g",IF('Tableau (3)'!LA16=8,"8 Gruyère 250g",IF('Tableau (3)'!LA16=9,"9 Gruyère 250g",IF('Tableau (3)'!LA16=10,"10 Gruyère 250g",IF('Tableau (3)'!LA16&gt;10,"!!!!!!!!!!!!!!","")))))))))))</f>
        <v/>
      </c>
      <c r="KX18" s="14" t="str">
        <f>IF('Tableau (3)'!LA37=1,"1 Tomme Corse 500g",IF('Tableau (3)'!LA37=2,"2 Tomme Corse 500g",IF('Tableau (3)'!LA37=3,"3 Tomme Corse 500g",IF('Tableau (3)'!LA37=4,"4 Tomme Corse 500g",IF('Tableau (3)'!LA37=5,"5 Tomme Corse 500g",IF('Tableau (3)'!LA37=6,"6 Tomme Corse 500g",IF('Tableau (3)'!LA37=7,"7 Tomme Corse 500g",IF('Tableau (3)'!LA37=8,"8 Tomme Corse 500g",IF('Tableau (3)'!LA37=9,"9 Tomme Corse 500g",IF('Tableau (3)'!LA37=10,"10 Tomme Corse 500g",IF('Tableau (3)'!LA37&gt;10,"!!!!!!!!!!!!!!","")))))))))))</f>
        <v/>
      </c>
      <c r="KY18" s="13" t="str">
        <f>IF('Tableau (3)'!LC16=1,"1 Gruyère 250g",IF('Tableau (3)'!LC16=2,"2 Gruyère 250g",IF('Tableau (3)'!LC16=3,"3 Gruyère 250g",IF('Tableau (3)'!LC16=4,"4 Gruyère 250g",IF('Tableau (3)'!LC16=5,"5 Gruyère 250g",IF('Tableau (3)'!LC16=6,"6 Gruyère 250g",IF('Tableau (3)'!LC16=7,"7 Gruyère 250g",IF('Tableau (3)'!LC16=8,"8 Gruyère 250g",IF('Tableau (3)'!LC16=9,"9 Gruyère 250g",IF('Tableau (3)'!LC16=10,"10 Gruyère 250g",IF('Tableau (3)'!LC16&gt;10,"!!!!!!!!!!!!!!","")))))))))))</f>
        <v/>
      </c>
      <c r="KZ18" s="14" t="str">
        <f>IF('Tableau (3)'!LC37=1,"1 Tomme Corse 500g",IF('Tableau (3)'!LC37=2,"2 Tomme Corse 500g",IF('Tableau (3)'!LC37=3,"3 Tomme Corse 500g",IF('Tableau (3)'!LC37=4,"4 Tomme Corse 500g",IF('Tableau (3)'!LC37=5,"5 Tomme Corse 500g",IF('Tableau (3)'!LC37=6,"6 Tomme Corse 500g",IF('Tableau (3)'!LC37=7,"7 Tomme Corse 500g",IF('Tableau (3)'!LC37=8,"8 Tomme Corse 500g",IF('Tableau (3)'!LC37=9,"9 Tomme Corse 500g",IF('Tableau (3)'!LC37=10,"10 Tomme Corse 500g",IF('Tableau (3)'!LC37&gt;10,"!!!!!!!!!!!!!!","")))))))))))</f>
        <v/>
      </c>
      <c r="LA18" s="13" t="str">
        <f>IF('Tableau (3)'!LE16=1,"1 Gruyère 250g",IF('Tableau (3)'!LE16=2,"2 Gruyère 250g",IF('Tableau (3)'!LE16=3,"3 Gruyère 250g",IF('Tableau (3)'!LE16=4,"4 Gruyère 250g",IF('Tableau (3)'!LE16=5,"5 Gruyère 250g",IF('Tableau (3)'!LE16=6,"6 Gruyère 250g",IF('Tableau (3)'!LE16=7,"7 Gruyère 250g",IF('Tableau (3)'!LE16=8,"8 Gruyère 250g",IF('Tableau (3)'!LE16=9,"9 Gruyère 250g",IF('Tableau (3)'!LE16=10,"10 Gruyère 250g",IF('Tableau (3)'!LE16&gt;10,"!!!!!!!!!!!!!!","")))))))))))</f>
        <v/>
      </c>
      <c r="LB18" s="14" t="str">
        <f>IF('Tableau (3)'!LE37=1,"1 Tomme Corse 500g",IF('Tableau (3)'!LE37=2,"2 Tomme Corse 500g",IF('Tableau (3)'!LE37=3,"3 Tomme Corse 500g",IF('Tableau (3)'!LE37=4,"4 Tomme Corse 500g",IF('Tableau (3)'!LE37=5,"5 Tomme Corse 500g",IF('Tableau (3)'!LE37=6,"6 Tomme Corse 500g",IF('Tableau (3)'!LE37=7,"7 Tomme Corse 500g",IF('Tableau (3)'!LE37=8,"8 Tomme Corse 500g",IF('Tableau (3)'!LE37=9,"9 Tomme Corse 500g",IF('Tableau (3)'!LE37=10,"10 Tomme Corse 500g",IF('Tableau (3)'!LE37&gt;10,"!!!!!!!!!!!!!!","")))))))))))</f>
        <v/>
      </c>
      <c r="LC18" s="13" t="str">
        <f>IF('Tableau (3)'!LG16=1,"1 Gruyère 250g",IF('Tableau (3)'!LG16=2,"2 Gruyère 250g",IF('Tableau (3)'!LG16=3,"3 Gruyère 250g",IF('Tableau (3)'!LG16=4,"4 Gruyère 250g",IF('Tableau (3)'!LG16=5,"5 Gruyère 250g",IF('Tableau (3)'!LG16=6,"6 Gruyère 250g",IF('Tableau (3)'!LG16=7,"7 Gruyère 250g",IF('Tableau (3)'!LG16=8,"8 Gruyère 250g",IF('Tableau (3)'!LG16=9,"9 Gruyère 250g",IF('Tableau (3)'!LG16=10,"10 Gruyère 250g",IF('Tableau (3)'!LG16&gt;10,"!!!!!!!!!!!!!!","")))))))))))</f>
        <v/>
      </c>
      <c r="LD18" s="14" t="str">
        <f>IF('Tableau (3)'!LG37=1,"1 Tomme Corse 500g",IF('Tableau (3)'!LG37=2,"2 Tomme Corse 500g",IF('Tableau (3)'!LG37=3,"3 Tomme Corse 500g",IF('Tableau (3)'!LG37=4,"4 Tomme Corse 500g",IF('Tableau (3)'!LG37=5,"5 Tomme Corse 500g",IF('Tableau (3)'!LG37=6,"6 Tomme Corse 500g",IF('Tableau (3)'!LG37=7,"7 Tomme Corse 500g",IF('Tableau (3)'!LG37=8,"8 Tomme Corse 500g",IF('Tableau (3)'!LG37=9,"9 Tomme Corse 500g",IF('Tableau (3)'!LG37=10,"10 Tomme Corse 500g",IF('Tableau (3)'!LG37&gt;10,"!!!!!!!!!!!!!!","")))))))))))</f>
        <v/>
      </c>
      <c r="LE18" s="13" t="str">
        <f>IF('Tableau (3)'!LI16=1,"1 Gruyère 250g",IF('Tableau (3)'!LI16=2,"2 Gruyère 250g",IF('Tableau (3)'!LI16=3,"3 Gruyère 250g",IF('Tableau (3)'!LI16=4,"4 Gruyère 250g",IF('Tableau (3)'!LI16=5,"5 Gruyère 250g",IF('Tableau (3)'!LI16=6,"6 Gruyère 250g",IF('Tableau (3)'!LI16=7,"7 Gruyère 250g",IF('Tableau (3)'!LI16=8,"8 Gruyère 250g",IF('Tableau (3)'!LI16=9,"9 Gruyère 250g",IF('Tableau (3)'!LI16=10,"10 Gruyère 250g",IF('Tableau (3)'!LI16&gt;10,"!!!!!!!!!!!!!!","")))))))))))</f>
        <v/>
      </c>
      <c r="LF18" s="14" t="str">
        <f>IF('Tableau (3)'!LI37=1,"1 Tomme Corse 500g",IF('Tableau (3)'!LI37=2,"2 Tomme Corse 500g",IF('Tableau (3)'!LI37=3,"3 Tomme Corse 500g",IF('Tableau (3)'!LI37=4,"4 Tomme Corse 500g",IF('Tableau (3)'!LI37=5,"5 Tomme Corse 500g",IF('Tableau (3)'!LI37=6,"6 Tomme Corse 500g",IF('Tableau (3)'!LI37=7,"7 Tomme Corse 500g",IF('Tableau (3)'!LI37=8,"8 Tomme Corse 500g",IF('Tableau (3)'!LI37=9,"9 Tomme Corse 500g",IF('Tableau (3)'!LI37=10,"10 Tomme Corse 500g",IF('Tableau (3)'!LI37&gt;10,"!!!!!!!!!!!!!!","")))))))))))</f>
        <v/>
      </c>
      <c r="LG18" s="13" t="str">
        <f>IF('Tableau (3)'!LK16=1,"1 Gruyère 250g",IF('Tableau (3)'!LK16=2,"2 Gruyère 250g",IF('Tableau (3)'!LK16=3,"3 Gruyère 250g",IF('Tableau (3)'!LK16=4,"4 Gruyère 250g",IF('Tableau (3)'!LK16=5,"5 Gruyère 250g",IF('Tableau (3)'!LK16=6,"6 Gruyère 250g",IF('Tableau (3)'!LK16=7,"7 Gruyère 250g",IF('Tableau (3)'!LK16=8,"8 Gruyère 250g",IF('Tableau (3)'!LK16=9,"9 Gruyère 250g",IF('Tableau (3)'!LK16=10,"10 Gruyère 250g",IF('Tableau (3)'!LK16&gt;10,"!!!!!!!!!!!!!!","")))))))))))</f>
        <v/>
      </c>
      <c r="LH18" s="14" t="str">
        <f>IF('Tableau (3)'!LK37=1,"1 Tomme Corse 500g",IF('Tableau (3)'!LK37=2,"2 Tomme Corse 500g",IF('Tableau (3)'!LK37=3,"3 Tomme Corse 500g",IF('Tableau (3)'!LK37=4,"4 Tomme Corse 500g",IF('Tableau (3)'!LK37=5,"5 Tomme Corse 500g",IF('Tableau (3)'!LK37=6,"6 Tomme Corse 500g",IF('Tableau (3)'!LK37=7,"7 Tomme Corse 500g",IF('Tableau (3)'!LK37=8,"8 Tomme Corse 500g",IF('Tableau (3)'!LK37=9,"9 Tomme Corse 500g",IF('Tableau (3)'!LK37=10,"10 Tomme Corse 500g",IF('Tableau (3)'!LK37&gt;10,"!!!!!!!!!!!!!!","")))))))))))</f>
        <v/>
      </c>
      <c r="LI18" s="13" t="str">
        <f>IF('Tableau (3)'!LM16=1,"1 Gruyère 250g",IF('Tableau (3)'!LM16=2,"2 Gruyère 250g",IF('Tableau (3)'!LM16=3,"3 Gruyère 250g",IF('Tableau (3)'!LM16=4,"4 Gruyère 250g",IF('Tableau (3)'!LM16=5,"5 Gruyère 250g",IF('Tableau (3)'!LM16=6,"6 Gruyère 250g",IF('Tableau (3)'!LM16=7,"7 Gruyère 250g",IF('Tableau (3)'!LM16=8,"8 Gruyère 250g",IF('Tableau (3)'!LM16=9,"9 Gruyère 250g",IF('Tableau (3)'!LM16=10,"10 Gruyère 250g",IF('Tableau (3)'!LM16&gt;10,"!!!!!!!!!!!!!!","")))))))))))</f>
        <v/>
      </c>
      <c r="LJ18" s="14" t="str">
        <f>IF('Tableau (3)'!LM37=1,"1 Tomme Corse 500g",IF('Tableau (3)'!LM37=2,"2 Tomme Corse 500g",IF('Tableau (3)'!LM37=3,"3 Tomme Corse 500g",IF('Tableau (3)'!LM37=4,"4 Tomme Corse 500g",IF('Tableau (3)'!LM37=5,"5 Tomme Corse 500g",IF('Tableau (3)'!LM37=6,"6 Tomme Corse 500g",IF('Tableau (3)'!LM37=7,"7 Tomme Corse 500g",IF('Tableau (3)'!LM37=8,"8 Tomme Corse 500g",IF('Tableau (3)'!LM37=9,"9 Tomme Corse 500g",IF('Tableau (3)'!LM37=10,"10 Tomme Corse 500g",IF('Tableau (3)'!LM37&gt;10,"!!!!!!!!!!!!!!","")))))))))))</f>
        <v/>
      </c>
      <c r="LK18" s="13" t="str">
        <f>IF('Tableau (3)'!LO16=1,"1 Gruyère 250g",IF('Tableau (3)'!LO16=2,"2 Gruyère 250g",IF('Tableau (3)'!LO16=3,"3 Gruyère 250g",IF('Tableau (3)'!LO16=4,"4 Gruyère 250g",IF('Tableau (3)'!LO16=5,"5 Gruyère 250g",IF('Tableau (3)'!LO16=6,"6 Gruyère 250g",IF('Tableau (3)'!LO16=7,"7 Gruyère 250g",IF('Tableau (3)'!LO16=8,"8 Gruyère 250g",IF('Tableau (3)'!LO16=9,"9 Gruyère 250g",IF('Tableau (3)'!LO16=10,"10 Gruyère 250g",IF('Tableau (3)'!LO16&gt;10,"!!!!!!!!!!!!!!","")))))))))))</f>
        <v/>
      </c>
      <c r="LL18" s="14" t="str">
        <f>IF('Tableau (3)'!LO37=1,"1 Tomme Corse 500g",IF('Tableau (3)'!LO37=2,"2 Tomme Corse 500g",IF('Tableau (3)'!LO37=3,"3 Tomme Corse 500g",IF('Tableau (3)'!LO37=4,"4 Tomme Corse 500g",IF('Tableau (3)'!LO37=5,"5 Tomme Corse 500g",IF('Tableau (3)'!LO37=6,"6 Tomme Corse 500g",IF('Tableau (3)'!LO37=7,"7 Tomme Corse 500g",IF('Tableau (3)'!LO37=8,"8 Tomme Corse 500g",IF('Tableau (3)'!LO37=9,"9 Tomme Corse 500g",IF('Tableau (3)'!LO37=10,"10 Tomme Corse 500g",IF('Tableau (3)'!LO37&gt;10,"!!!!!!!!!!!!!!","")))))))))))</f>
        <v/>
      </c>
      <c r="LM18" s="13" t="str">
        <f>IF('Tableau (3)'!LQ16=1,"1 Gruyère 250g",IF('Tableau (3)'!LQ16=2,"2 Gruyère 250g",IF('Tableau (3)'!LQ16=3,"3 Gruyère 250g",IF('Tableau (3)'!LQ16=4,"4 Gruyère 250g",IF('Tableau (3)'!LQ16=5,"5 Gruyère 250g",IF('Tableau (3)'!LQ16=6,"6 Gruyère 250g",IF('Tableau (3)'!LQ16=7,"7 Gruyère 250g",IF('Tableau (3)'!LQ16=8,"8 Gruyère 250g",IF('Tableau (3)'!LQ16=9,"9 Gruyère 250g",IF('Tableau (3)'!LQ16=10,"10 Gruyère 250g",IF('Tableau (3)'!LQ16&gt;10,"!!!!!!!!!!!!!!","")))))))))))</f>
        <v/>
      </c>
      <c r="LN18" s="14" t="str">
        <f>IF('Tableau (3)'!LQ37=1,"1 Tomme Corse 500g",IF('Tableau (3)'!LQ37=2,"2 Tomme Corse 500g",IF('Tableau (3)'!LQ37=3,"3 Tomme Corse 500g",IF('Tableau (3)'!LQ37=4,"4 Tomme Corse 500g",IF('Tableau (3)'!LQ37=5,"5 Tomme Corse 500g",IF('Tableau (3)'!LQ37=6,"6 Tomme Corse 500g",IF('Tableau (3)'!LQ37=7,"7 Tomme Corse 500g",IF('Tableau (3)'!LQ37=8,"8 Tomme Corse 500g",IF('Tableau (3)'!LQ37=9,"9 Tomme Corse 500g",IF('Tableau (3)'!LQ37=10,"10 Tomme Corse 500g",IF('Tableau (3)'!LQ37&gt;10,"!!!!!!!!!!!!!!","")))))))))))</f>
        <v/>
      </c>
      <c r="LO18" s="13" t="str">
        <f>IF('Tableau (3)'!LS16=1,"1 Gruyère 250g",IF('Tableau (3)'!LS16=2,"2 Gruyère 250g",IF('Tableau (3)'!LS16=3,"3 Gruyère 250g",IF('Tableau (3)'!LS16=4,"4 Gruyère 250g",IF('Tableau (3)'!LS16=5,"5 Gruyère 250g",IF('Tableau (3)'!LS16=6,"6 Gruyère 250g",IF('Tableau (3)'!LS16=7,"7 Gruyère 250g",IF('Tableau (3)'!LS16=8,"8 Gruyère 250g",IF('Tableau (3)'!LS16=9,"9 Gruyère 250g",IF('Tableau (3)'!LS16=10,"10 Gruyère 250g",IF('Tableau (3)'!LS16&gt;10,"!!!!!!!!!!!!!!","")))))))))))</f>
        <v/>
      </c>
      <c r="LP18" s="14" t="str">
        <f>IF('Tableau (3)'!LS37=1,"1 Tomme Corse 500g",IF('Tableau (3)'!LS37=2,"2 Tomme Corse 500g",IF('Tableau (3)'!LS37=3,"3 Tomme Corse 500g",IF('Tableau (3)'!LS37=4,"4 Tomme Corse 500g",IF('Tableau (3)'!LS37=5,"5 Tomme Corse 500g",IF('Tableau (3)'!LS37=6,"6 Tomme Corse 500g",IF('Tableau (3)'!LS37=7,"7 Tomme Corse 500g",IF('Tableau (3)'!LS37=8,"8 Tomme Corse 500g",IF('Tableau (3)'!LS37=9,"9 Tomme Corse 500g",IF('Tableau (3)'!LS37=10,"10 Tomme Corse 500g",IF('Tableau (3)'!LS37&gt;10,"!!!!!!!!!!!!!!","")))))))))))</f>
        <v/>
      </c>
      <c r="LQ18" s="13" t="str">
        <f>IF('Tableau (3)'!LU16=1,"1 Gruyère 250g",IF('Tableau (3)'!LU16=2,"2 Gruyère 250g",IF('Tableau (3)'!LU16=3,"3 Gruyère 250g",IF('Tableau (3)'!LU16=4,"4 Gruyère 250g",IF('Tableau (3)'!LU16=5,"5 Gruyère 250g",IF('Tableau (3)'!LU16=6,"6 Gruyère 250g",IF('Tableau (3)'!LU16=7,"7 Gruyère 250g",IF('Tableau (3)'!LU16=8,"8 Gruyère 250g",IF('Tableau (3)'!LU16=9,"9 Gruyère 250g",IF('Tableau (3)'!LU16=10,"10 Gruyère 250g",IF('Tableau (3)'!LU16&gt;10,"!!!!!!!!!!!!!!","")))))))))))</f>
        <v/>
      </c>
      <c r="LR18" s="14" t="str">
        <f>IF('Tableau (3)'!LU37=1,"1 Tomme Corse 500g",IF('Tableau (3)'!LU37=2,"2 Tomme Corse 500g",IF('Tableau (3)'!LU37=3,"3 Tomme Corse 500g",IF('Tableau (3)'!LU37=4,"4 Tomme Corse 500g",IF('Tableau (3)'!LU37=5,"5 Tomme Corse 500g",IF('Tableau (3)'!LU37=6,"6 Tomme Corse 500g",IF('Tableau (3)'!LU37=7,"7 Tomme Corse 500g",IF('Tableau (3)'!LU37=8,"8 Tomme Corse 500g",IF('Tableau (3)'!LU37=9,"9 Tomme Corse 500g",IF('Tableau (3)'!LU37=10,"10 Tomme Corse 500g",IF('Tableau (3)'!LU37&gt;10,"!!!!!!!!!!!!!!","")))))))))))</f>
        <v/>
      </c>
      <c r="LS18" s="13" t="str">
        <f>IF('Tableau (3)'!LW16=1,"1 Gruyère 250g",IF('Tableau (3)'!LW16=2,"2 Gruyère 250g",IF('Tableau (3)'!LW16=3,"3 Gruyère 250g",IF('Tableau (3)'!LW16=4,"4 Gruyère 250g",IF('Tableau (3)'!LW16=5,"5 Gruyère 250g",IF('Tableau (3)'!LW16=6,"6 Gruyère 250g",IF('Tableau (3)'!LW16=7,"7 Gruyère 250g",IF('Tableau (3)'!LW16=8,"8 Gruyère 250g",IF('Tableau (3)'!LW16=9,"9 Gruyère 250g",IF('Tableau (3)'!LW16=10,"10 Gruyère 250g",IF('Tableau (3)'!LW16&gt;10,"!!!!!!!!!!!!!!","")))))))))))</f>
        <v/>
      </c>
      <c r="LT18" s="14" t="str">
        <f>IF('Tableau (3)'!LW37=1,"1 Tomme Corse 500g",IF('Tableau (3)'!LW37=2,"2 Tomme Corse 500g",IF('Tableau (3)'!LW37=3,"3 Tomme Corse 500g",IF('Tableau (3)'!LW37=4,"4 Tomme Corse 500g",IF('Tableau (3)'!LW37=5,"5 Tomme Corse 500g",IF('Tableau (3)'!LW37=6,"6 Tomme Corse 500g",IF('Tableau (3)'!LW37=7,"7 Tomme Corse 500g",IF('Tableau (3)'!LW37=8,"8 Tomme Corse 500g",IF('Tableau (3)'!LW37=9,"9 Tomme Corse 500g",IF('Tableau (3)'!LW37=10,"10 Tomme Corse 500g",IF('Tableau (3)'!LW37&gt;10,"!!!!!!!!!!!!!!","")))))))))))</f>
        <v/>
      </c>
      <c r="LU18" s="13" t="str">
        <f>IF('Tableau (3)'!LY16=1,"1 Gruyère 250g",IF('Tableau (3)'!LY16=2,"2 Gruyère 250g",IF('Tableau (3)'!LY16=3,"3 Gruyère 250g",IF('Tableau (3)'!LY16=4,"4 Gruyère 250g",IF('Tableau (3)'!LY16=5,"5 Gruyère 250g",IF('Tableau (3)'!LY16=6,"6 Gruyère 250g",IF('Tableau (3)'!LY16=7,"7 Gruyère 250g",IF('Tableau (3)'!LY16=8,"8 Gruyère 250g",IF('Tableau (3)'!LY16=9,"9 Gruyère 250g",IF('Tableau (3)'!LY16=10,"10 Gruyère 250g",IF('Tableau (3)'!LY16&gt;10,"!!!!!!!!!!!!!!","")))))))))))</f>
        <v/>
      </c>
      <c r="LV18" s="14" t="str">
        <f>IF('Tableau (3)'!LY37=1,"1 Tomme Corse 500g",IF('Tableau (3)'!LY37=2,"2 Tomme Corse 500g",IF('Tableau (3)'!LY37=3,"3 Tomme Corse 500g",IF('Tableau (3)'!LY37=4,"4 Tomme Corse 500g",IF('Tableau (3)'!LY37=5,"5 Tomme Corse 500g",IF('Tableau (3)'!LY37=6,"6 Tomme Corse 500g",IF('Tableau (3)'!LY37=7,"7 Tomme Corse 500g",IF('Tableau (3)'!LY37=8,"8 Tomme Corse 500g",IF('Tableau (3)'!LY37=9,"9 Tomme Corse 500g",IF('Tableau (3)'!LY37=10,"10 Tomme Corse 500g",IF('Tableau (3)'!LY37&gt;10,"!!!!!!!!!!!!!!","")))))))))))</f>
        <v/>
      </c>
      <c r="LW18" s="13" t="str">
        <f>IF('Tableau (3)'!MA16=1,"1 Gruyère 250g",IF('Tableau (3)'!MA16=2,"2 Gruyère 250g",IF('Tableau (3)'!MA16=3,"3 Gruyère 250g",IF('Tableau (3)'!MA16=4,"4 Gruyère 250g",IF('Tableau (3)'!MA16=5,"5 Gruyère 250g",IF('Tableau (3)'!MA16=6,"6 Gruyère 250g",IF('Tableau (3)'!MA16=7,"7 Gruyère 250g",IF('Tableau (3)'!MA16=8,"8 Gruyère 250g",IF('Tableau (3)'!MA16=9,"9 Gruyère 250g",IF('Tableau (3)'!MA16=10,"10 Gruyère 250g",IF('Tableau (3)'!MA16&gt;10,"!!!!!!!!!!!!!!","")))))))))))</f>
        <v/>
      </c>
      <c r="LX18" s="14" t="str">
        <f>IF('Tableau (3)'!MA37=1,"1 Tomme Corse 500g",IF('Tableau (3)'!MA37=2,"2 Tomme Corse 500g",IF('Tableau (3)'!MA37=3,"3 Tomme Corse 500g",IF('Tableau (3)'!MA37=4,"4 Tomme Corse 500g",IF('Tableau (3)'!MA37=5,"5 Tomme Corse 500g",IF('Tableau (3)'!MA37=6,"6 Tomme Corse 500g",IF('Tableau (3)'!MA37=7,"7 Tomme Corse 500g",IF('Tableau (3)'!MA37=8,"8 Tomme Corse 500g",IF('Tableau (3)'!MA37=9,"9 Tomme Corse 500g",IF('Tableau (3)'!MA37=10,"10 Tomme Corse 500g",IF('Tableau (3)'!MA37&gt;10,"!!!!!!!!!!!!!!","")))))))))))</f>
        <v/>
      </c>
      <c r="LY18" s="13" t="str">
        <f>IF('Tableau (3)'!MC16=1,"1 Gruyère 250g",IF('Tableau (3)'!MC16=2,"2 Gruyère 250g",IF('Tableau (3)'!MC16=3,"3 Gruyère 250g",IF('Tableau (3)'!MC16=4,"4 Gruyère 250g",IF('Tableau (3)'!MC16=5,"5 Gruyère 250g",IF('Tableau (3)'!MC16=6,"6 Gruyère 250g",IF('Tableau (3)'!MC16=7,"7 Gruyère 250g",IF('Tableau (3)'!MC16=8,"8 Gruyère 250g",IF('Tableau (3)'!MC16=9,"9 Gruyère 250g",IF('Tableau (3)'!MC16=10,"10 Gruyère 250g",IF('Tableau (3)'!MC16&gt;10,"!!!!!!!!!!!!!!","")))))))))))</f>
        <v/>
      </c>
      <c r="LZ18" s="14" t="str">
        <f>IF('Tableau (3)'!MC37=1,"1 Tomme Corse 500g",IF('Tableau (3)'!MC37=2,"2 Tomme Corse 500g",IF('Tableau (3)'!MC37=3,"3 Tomme Corse 500g",IF('Tableau (3)'!MC37=4,"4 Tomme Corse 500g",IF('Tableau (3)'!MC37=5,"5 Tomme Corse 500g",IF('Tableau (3)'!MC37=6,"6 Tomme Corse 500g",IF('Tableau (3)'!MC37=7,"7 Tomme Corse 500g",IF('Tableau (3)'!MC37=8,"8 Tomme Corse 500g",IF('Tableau (3)'!MC37=9,"9 Tomme Corse 500g",IF('Tableau (3)'!MC37=10,"10 Tomme Corse 500g",IF('Tableau (3)'!MC37&gt;10,"!!!!!!!!!!!!!!","")))))))))))</f>
        <v/>
      </c>
      <c r="MA18" s="13" t="str">
        <f>IF('Tableau (3)'!ME16=1,"1 Gruyère 250g",IF('Tableau (3)'!ME16=2,"2 Gruyère 250g",IF('Tableau (3)'!ME16=3,"3 Gruyère 250g",IF('Tableau (3)'!ME16=4,"4 Gruyère 250g",IF('Tableau (3)'!ME16=5,"5 Gruyère 250g",IF('Tableau (3)'!ME16=6,"6 Gruyère 250g",IF('Tableau (3)'!ME16=7,"7 Gruyère 250g",IF('Tableau (3)'!ME16=8,"8 Gruyère 250g",IF('Tableau (3)'!ME16=9,"9 Gruyère 250g",IF('Tableau (3)'!ME16=10,"10 Gruyère 250g",IF('Tableau (3)'!ME16&gt;10,"!!!!!!!!!!!!!!","")))))))))))</f>
        <v/>
      </c>
      <c r="MB18" s="14" t="str">
        <f>IF('Tableau (3)'!ME37=1,"1 Tomme Corse 500g",IF('Tableau (3)'!ME37=2,"2 Tomme Corse 500g",IF('Tableau (3)'!ME37=3,"3 Tomme Corse 500g",IF('Tableau (3)'!ME37=4,"4 Tomme Corse 500g",IF('Tableau (3)'!ME37=5,"5 Tomme Corse 500g",IF('Tableau (3)'!ME37=6,"6 Tomme Corse 500g",IF('Tableau (3)'!ME37=7,"7 Tomme Corse 500g",IF('Tableau (3)'!ME37=8,"8 Tomme Corse 500g",IF('Tableau (3)'!ME37=9,"9 Tomme Corse 500g",IF('Tableau (3)'!ME37=10,"10 Tomme Corse 500g",IF('Tableau (3)'!ME37&gt;10,"!!!!!!!!!!!!!!","")))))))))))</f>
        <v/>
      </c>
      <c r="MC18" s="13" t="str">
        <f>IF('Tableau (3)'!MG16=1,"1 Gruyère 250g",IF('Tableau (3)'!MG16=2,"2 Gruyère 250g",IF('Tableau (3)'!MG16=3,"3 Gruyère 250g",IF('Tableau (3)'!MG16=4,"4 Gruyère 250g",IF('Tableau (3)'!MG16=5,"5 Gruyère 250g",IF('Tableau (3)'!MG16=6,"6 Gruyère 250g",IF('Tableau (3)'!MG16=7,"7 Gruyère 250g",IF('Tableau (3)'!MG16=8,"8 Gruyère 250g",IF('Tableau (3)'!MG16=9,"9 Gruyère 250g",IF('Tableau (3)'!MG16=10,"10 Gruyère 250g",IF('Tableau (3)'!MG16&gt;10,"!!!!!!!!!!!!!!","")))))))))))</f>
        <v/>
      </c>
      <c r="MD18" s="14" t="str">
        <f>IF('Tableau (3)'!MG37=1,"1 Tomme Corse 500g",IF('Tableau (3)'!MG37=2,"2 Tomme Corse 500g",IF('Tableau (3)'!MG37=3,"3 Tomme Corse 500g",IF('Tableau (3)'!MG37=4,"4 Tomme Corse 500g",IF('Tableau (3)'!MG37=5,"5 Tomme Corse 500g",IF('Tableau (3)'!MG37=6,"6 Tomme Corse 500g",IF('Tableau (3)'!MG37=7,"7 Tomme Corse 500g",IF('Tableau (3)'!MG37=8,"8 Tomme Corse 500g",IF('Tableau (3)'!MG37=9,"9 Tomme Corse 500g",IF('Tableau (3)'!MG37=10,"10 Tomme Corse 500g",IF('Tableau (3)'!MG37&gt;10,"!!!!!!!!!!!!!!","")))))))))))</f>
        <v/>
      </c>
      <c r="ME18" s="13" t="str">
        <f>IF('Tableau (3)'!MI16=1,"1 Gruyère 250g",IF('Tableau (3)'!MI16=2,"2 Gruyère 250g",IF('Tableau (3)'!MI16=3,"3 Gruyère 250g",IF('Tableau (3)'!MI16=4,"4 Gruyère 250g",IF('Tableau (3)'!MI16=5,"5 Gruyère 250g",IF('Tableau (3)'!MI16=6,"6 Gruyère 250g",IF('Tableau (3)'!MI16=7,"7 Gruyère 250g",IF('Tableau (3)'!MI16=8,"8 Gruyère 250g",IF('Tableau (3)'!MI16=9,"9 Gruyère 250g",IF('Tableau (3)'!MI16=10,"10 Gruyère 250g",IF('Tableau (3)'!MI16&gt;10,"!!!!!!!!!!!!!!","")))))))))))</f>
        <v/>
      </c>
      <c r="MF18" s="14" t="str">
        <f>IF('Tableau (3)'!MI37=1,"1 Tomme Corse 500g",IF('Tableau (3)'!MI37=2,"2 Tomme Corse 500g",IF('Tableau (3)'!MI37=3,"3 Tomme Corse 500g",IF('Tableau (3)'!MI37=4,"4 Tomme Corse 500g",IF('Tableau (3)'!MI37=5,"5 Tomme Corse 500g",IF('Tableau (3)'!MI37=6,"6 Tomme Corse 500g",IF('Tableau (3)'!MI37=7,"7 Tomme Corse 500g",IF('Tableau (3)'!MI37=8,"8 Tomme Corse 500g",IF('Tableau (3)'!MI37=9,"9 Tomme Corse 500g",IF('Tableau (3)'!MI37=10,"10 Tomme Corse 500g",IF('Tableau (3)'!MI37&gt;10,"!!!!!!!!!!!!!!","")))))))))))</f>
        <v/>
      </c>
      <c r="MG18" s="13" t="str">
        <f>IF('Tableau (3)'!MK16=1,"1 Gruyère 250g",IF('Tableau (3)'!MK16=2,"2 Gruyère 250g",IF('Tableau (3)'!MK16=3,"3 Gruyère 250g",IF('Tableau (3)'!MK16=4,"4 Gruyère 250g",IF('Tableau (3)'!MK16=5,"5 Gruyère 250g",IF('Tableau (3)'!MK16=6,"6 Gruyère 250g",IF('Tableau (3)'!MK16=7,"7 Gruyère 250g",IF('Tableau (3)'!MK16=8,"8 Gruyère 250g",IF('Tableau (3)'!MK16=9,"9 Gruyère 250g",IF('Tableau (3)'!MK16=10,"10 Gruyère 250g",IF('Tableau (3)'!MK16&gt;10,"!!!!!!!!!!!!!!","")))))))))))</f>
        <v/>
      </c>
      <c r="MH18" s="14" t="str">
        <f>IF('Tableau (3)'!MK37=1,"1 Tomme Corse 500g",IF('Tableau (3)'!MK37=2,"2 Tomme Corse 500g",IF('Tableau (3)'!MK37=3,"3 Tomme Corse 500g",IF('Tableau (3)'!MK37=4,"4 Tomme Corse 500g",IF('Tableau (3)'!MK37=5,"5 Tomme Corse 500g",IF('Tableau (3)'!MK37=6,"6 Tomme Corse 500g",IF('Tableau (3)'!MK37=7,"7 Tomme Corse 500g",IF('Tableau (3)'!MK37=8,"8 Tomme Corse 500g",IF('Tableau (3)'!MK37=9,"9 Tomme Corse 500g",IF('Tableau (3)'!MK37=10,"10 Tomme Corse 500g",IF('Tableau (3)'!MK37&gt;10,"!!!!!!!!!!!!!!","")))))))))))</f>
        <v/>
      </c>
      <c r="MI18" s="13" t="str">
        <f>IF('Tableau (3)'!MM16=1,"1 Gruyère 250g",IF('Tableau (3)'!MM16=2,"2 Gruyère 250g",IF('Tableau (3)'!MM16=3,"3 Gruyère 250g",IF('Tableau (3)'!MM16=4,"4 Gruyère 250g",IF('Tableau (3)'!MM16=5,"5 Gruyère 250g",IF('Tableau (3)'!MM16=6,"6 Gruyère 250g",IF('Tableau (3)'!MM16=7,"7 Gruyère 250g",IF('Tableau (3)'!MM16=8,"8 Gruyère 250g",IF('Tableau (3)'!MM16=9,"9 Gruyère 250g",IF('Tableau (3)'!MM16=10,"10 Gruyère 250g",IF('Tableau (3)'!MM16&gt;10,"!!!!!!!!!!!!!!","")))))))))))</f>
        <v/>
      </c>
      <c r="MJ18" s="14" t="str">
        <f>IF('Tableau (3)'!MM37=1,"1 Tomme Corse 500g",IF('Tableau (3)'!MM37=2,"2 Tomme Corse 500g",IF('Tableau (3)'!MM37=3,"3 Tomme Corse 500g",IF('Tableau (3)'!MM37=4,"4 Tomme Corse 500g",IF('Tableau (3)'!MM37=5,"5 Tomme Corse 500g",IF('Tableau (3)'!MM37=6,"6 Tomme Corse 500g",IF('Tableau (3)'!MM37=7,"7 Tomme Corse 500g",IF('Tableau (3)'!MM37=8,"8 Tomme Corse 500g",IF('Tableau (3)'!MM37=9,"9 Tomme Corse 500g",IF('Tableau (3)'!MM37=10,"10 Tomme Corse 500g",IF('Tableau (3)'!MM37&gt;10,"!!!!!!!!!!!!!!","")))))))))))</f>
        <v/>
      </c>
      <c r="MK18" s="13" t="str">
        <f>IF('Tableau (3)'!MO16=1,"1 Gruyère 250g",IF('Tableau (3)'!MO16=2,"2 Gruyère 250g",IF('Tableau (3)'!MO16=3,"3 Gruyère 250g",IF('Tableau (3)'!MO16=4,"4 Gruyère 250g",IF('Tableau (3)'!MO16=5,"5 Gruyère 250g",IF('Tableau (3)'!MO16=6,"6 Gruyère 250g",IF('Tableau (3)'!MO16=7,"7 Gruyère 250g",IF('Tableau (3)'!MO16=8,"8 Gruyère 250g",IF('Tableau (3)'!MO16=9,"9 Gruyère 250g",IF('Tableau (3)'!MO16=10,"10 Gruyère 250g",IF('Tableau (3)'!MO16&gt;10,"!!!!!!!!!!!!!!","")))))))))))</f>
        <v/>
      </c>
      <c r="ML18" s="14" t="str">
        <f>IF('Tableau (3)'!MO37=1,"1 Tomme Corse 500g",IF('Tableau (3)'!MO37=2,"2 Tomme Corse 500g",IF('Tableau (3)'!MO37=3,"3 Tomme Corse 500g",IF('Tableau (3)'!MO37=4,"4 Tomme Corse 500g",IF('Tableau (3)'!MO37=5,"5 Tomme Corse 500g",IF('Tableau (3)'!MO37=6,"6 Tomme Corse 500g",IF('Tableau (3)'!MO37=7,"7 Tomme Corse 500g",IF('Tableau (3)'!MO37=8,"8 Tomme Corse 500g",IF('Tableau (3)'!MO37=9,"9 Tomme Corse 500g",IF('Tableau (3)'!MO37=10,"10 Tomme Corse 500g",IF('Tableau (3)'!MO37&gt;10,"!!!!!!!!!!!!!!","")))))))))))</f>
        <v/>
      </c>
      <c r="MM18" s="13" t="str">
        <f>IF('Tableau (3)'!MQ16=1,"1 Gruyère 250g",IF('Tableau (3)'!MQ16=2,"2 Gruyère 250g",IF('Tableau (3)'!MQ16=3,"3 Gruyère 250g",IF('Tableau (3)'!MQ16=4,"4 Gruyère 250g",IF('Tableau (3)'!MQ16=5,"5 Gruyère 250g",IF('Tableau (3)'!MQ16=6,"6 Gruyère 250g",IF('Tableau (3)'!MQ16=7,"7 Gruyère 250g",IF('Tableau (3)'!MQ16=8,"8 Gruyère 250g",IF('Tableau (3)'!MQ16=9,"9 Gruyère 250g",IF('Tableau (3)'!MQ16=10,"10 Gruyère 250g",IF('Tableau (3)'!MQ16&gt;10,"!!!!!!!!!!!!!!","")))))))))))</f>
        <v/>
      </c>
      <c r="MN18" s="14" t="str">
        <f>IF('Tableau (3)'!MQ37=1,"1 Tomme Corse 500g",IF('Tableau (3)'!MQ37=2,"2 Tomme Corse 500g",IF('Tableau (3)'!MQ37=3,"3 Tomme Corse 500g",IF('Tableau (3)'!MQ37=4,"4 Tomme Corse 500g",IF('Tableau (3)'!MQ37=5,"5 Tomme Corse 500g",IF('Tableau (3)'!MQ37=6,"6 Tomme Corse 500g",IF('Tableau (3)'!MQ37=7,"7 Tomme Corse 500g",IF('Tableau (3)'!MQ37=8,"8 Tomme Corse 500g",IF('Tableau (3)'!MQ37=9,"9 Tomme Corse 500g",IF('Tableau (3)'!MQ37=10,"10 Tomme Corse 500g",IF('Tableau (3)'!MQ37&gt;10,"!!!!!!!!!!!!!!","")))))))))))</f>
        <v/>
      </c>
      <c r="MO18" s="13" t="str">
        <f>IF('Tableau (3)'!MS16=1,"1 Gruyère 250g",IF('Tableau (3)'!MS16=2,"2 Gruyère 250g",IF('Tableau (3)'!MS16=3,"3 Gruyère 250g",IF('Tableau (3)'!MS16=4,"4 Gruyère 250g",IF('Tableau (3)'!MS16=5,"5 Gruyère 250g",IF('Tableau (3)'!MS16=6,"6 Gruyère 250g",IF('Tableau (3)'!MS16=7,"7 Gruyère 250g",IF('Tableau (3)'!MS16=8,"8 Gruyère 250g",IF('Tableau (3)'!MS16=9,"9 Gruyère 250g",IF('Tableau (3)'!MS16=10,"10 Gruyère 250g",IF('Tableau (3)'!MS16&gt;10,"!!!!!!!!!!!!!!","")))))))))))</f>
        <v/>
      </c>
      <c r="MP18" s="14" t="str">
        <f>IF('Tableau (3)'!MS37=1,"1 Tomme Corse 500g",IF('Tableau (3)'!MS37=2,"2 Tomme Corse 500g",IF('Tableau (3)'!MS37=3,"3 Tomme Corse 500g",IF('Tableau (3)'!MS37=4,"4 Tomme Corse 500g",IF('Tableau (3)'!MS37=5,"5 Tomme Corse 500g",IF('Tableau (3)'!MS37=6,"6 Tomme Corse 500g",IF('Tableau (3)'!MS37=7,"7 Tomme Corse 500g",IF('Tableau (3)'!MS37=8,"8 Tomme Corse 500g",IF('Tableau (3)'!MS37=9,"9 Tomme Corse 500g",IF('Tableau (3)'!MS37=10,"10 Tomme Corse 500g",IF('Tableau (3)'!MS37&gt;10,"!!!!!!!!!!!!!!","")))))))))))</f>
        <v/>
      </c>
      <c r="MQ18" s="13" t="str">
        <f>IF('Tableau (3)'!MU16=1,"1 Gruyère 250g",IF('Tableau (3)'!MU16=2,"2 Gruyère 250g",IF('Tableau (3)'!MU16=3,"3 Gruyère 250g",IF('Tableau (3)'!MU16=4,"4 Gruyère 250g",IF('Tableau (3)'!MU16=5,"5 Gruyère 250g",IF('Tableau (3)'!MU16=6,"6 Gruyère 250g",IF('Tableau (3)'!MU16=7,"7 Gruyère 250g",IF('Tableau (3)'!MU16=8,"8 Gruyère 250g",IF('Tableau (3)'!MU16=9,"9 Gruyère 250g",IF('Tableau (3)'!MU16=10,"10 Gruyère 250g",IF('Tableau (3)'!MU16&gt;10,"!!!!!!!!!!!!!!","")))))))))))</f>
        <v/>
      </c>
      <c r="MR18" s="14" t="str">
        <f>IF('Tableau (3)'!MU37=1,"1 Tomme Corse 500g",IF('Tableau (3)'!MU37=2,"2 Tomme Corse 500g",IF('Tableau (3)'!MU37=3,"3 Tomme Corse 500g",IF('Tableau (3)'!MU37=4,"4 Tomme Corse 500g",IF('Tableau (3)'!MU37=5,"5 Tomme Corse 500g",IF('Tableau (3)'!MU37=6,"6 Tomme Corse 500g",IF('Tableau (3)'!MU37=7,"7 Tomme Corse 500g",IF('Tableau (3)'!MU37=8,"8 Tomme Corse 500g",IF('Tableau (3)'!MU37=9,"9 Tomme Corse 500g",IF('Tableau (3)'!MU37=10,"10 Tomme Corse 500g",IF('Tableau (3)'!MU37&gt;10,"!!!!!!!!!!!!!!","")))))))))))</f>
        <v/>
      </c>
      <c r="MS18" s="13" t="str">
        <f>IF('Tableau (3)'!MW16=1,"1 Gruyère 250g",IF('Tableau (3)'!MW16=2,"2 Gruyère 250g",IF('Tableau (3)'!MW16=3,"3 Gruyère 250g",IF('Tableau (3)'!MW16=4,"4 Gruyère 250g",IF('Tableau (3)'!MW16=5,"5 Gruyère 250g",IF('Tableau (3)'!MW16=6,"6 Gruyère 250g",IF('Tableau (3)'!MW16=7,"7 Gruyère 250g",IF('Tableau (3)'!MW16=8,"8 Gruyère 250g",IF('Tableau (3)'!MW16=9,"9 Gruyère 250g",IF('Tableau (3)'!MW16=10,"10 Gruyère 250g",IF('Tableau (3)'!MW16&gt;10,"!!!!!!!!!!!!!!","")))))))))))</f>
        <v/>
      </c>
      <c r="MT18" s="14" t="str">
        <f>IF('Tableau (3)'!MW37=1,"1 Tomme Corse 500g",IF('Tableau (3)'!MW37=2,"2 Tomme Corse 500g",IF('Tableau (3)'!MW37=3,"3 Tomme Corse 500g",IF('Tableau (3)'!MW37=4,"4 Tomme Corse 500g",IF('Tableau (3)'!MW37=5,"5 Tomme Corse 500g",IF('Tableau (3)'!MW37=6,"6 Tomme Corse 500g",IF('Tableau (3)'!MW37=7,"7 Tomme Corse 500g",IF('Tableau (3)'!MW37=8,"8 Tomme Corse 500g",IF('Tableau (3)'!MW37=9,"9 Tomme Corse 500g",IF('Tableau (3)'!MW37=10,"10 Tomme Corse 500g",IF('Tableau (3)'!MW37&gt;10,"!!!!!!!!!!!!!!","")))))))))))</f>
        <v/>
      </c>
      <c r="MU18" s="13" t="str">
        <f>IF('Tableau (3)'!MY16=1,"1 Gruyère 250g",IF('Tableau (3)'!MY16=2,"2 Gruyère 250g",IF('Tableau (3)'!MY16=3,"3 Gruyère 250g",IF('Tableau (3)'!MY16=4,"4 Gruyère 250g",IF('Tableau (3)'!MY16=5,"5 Gruyère 250g",IF('Tableau (3)'!MY16=6,"6 Gruyère 250g",IF('Tableau (3)'!MY16=7,"7 Gruyère 250g",IF('Tableau (3)'!MY16=8,"8 Gruyère 250g",IF('Tableau (3)'!MY16=9,"9 Gruyère 250g",IF('Tableau (3)'!MY16=10,"10 Gruyère 250g",IF('Tableau (3)'!MY16&gt;10,"!!!!!!!!!!!!!!","")))))))))))</f>
        <v/>
      </c>
      <c r="MV18" s="14" t="str">
        <f>IF('Tableau (3)'!MY37=1,"1 Tomme Corse 500g",IF('Tableau (3)'!MY37=2,"2 Tomme Corse 500g",IF('Tableau (3)'!MY37=3,"3 Tomme Corse 500g",IF('Tableau (3)'!MY37=4,"4 Tomme Corse 500g",IF('Tableau (3)'!MY37=5,"5 Tomme Corse 500g",IF('Tableau (3)'!MY37=6,"6 Tomme Corse 500g",IF('Tableau (3)'!MY37=7,"7 Tomme Corse 500g",IF('Tableau (3)'!MY37=8,"8 Tomme Corse 500g",IF('Tableau (3)'!MY37=9,"9 Tomme Corse 500g",IF('Tableau (3)'!MY37=10,"10 Tomme Corse 500g",IF('Tableau (3)'!MY37&gt;10,"!!!!!!!!!!!!!!","")))))))))))</f>
        <v/>
      </c>
      <c r="MW18" s="13" t="str">
        <f>IF('Tableau (3)'!NA16=1,"1 Gruyère 250g",IF('Tableau (3)'!NA16=2,"2 Gruyère 250g",IF('Tableau (3)'!NA16=3,"3 Gruyère 250g",IF('Tableau (3)'!NA16=4,"4 Gruyère 250g",IF('Tableau (3)'!NA16=5,"5 Gruyère 250g",IF('Tableau (3)'!NA16=6,"6 Gruyère 250g",IF('Tableau (3)'!NA16=7,"7 Gruyère 250g",IF('Tableau (3)'!NA16=8,"8 Gruyère 250g",IF('Tableau (3)'!NA16=9,"9 Gruyère 250g",IF('Tableau (3)'!NA16=10,"10 Gruyère 250g",IF('Tableau (3)'!NA16&gt;10,"!!!!!!!!!!!!!!","")))))))))))</f>
        <v/>
      </c>
      <c r="MX18" s="14" t="str">
        <f>IF('Tableau (3)'!NA37=1,"1 Tomme Corse 500g",IF('Tableau (3)'!NA37=2,"2 Tomme Corse 500g",IF('Tableau (3)'!NA37=3,"3 Tomme Corse 500g",IF('Tableau (3)'!NA37=4,"4 Tomme Corse 500g",IF('Tableau (3)'!NA37=5,"5 Tomme Corse 500g",IF('Tableau (3)'!NA37=6,"6 Tomme Corse 500g",IF('Tableau (3)'!NA37=7,"7 Tomme Corse 500g",IF('Tableau (3)'!NA37=8,"8 Tomme Corse 500g",IF('Tableau (3)'!NA37=9,"9 Tomme Corse 500g",IF('Tableau (3)'!NA37=10,"10 Tomme Corse 500g",IF('Tableau (3)'!NA37&gt;10,"!!!!!!!!!!!!!!","")))))))))))</f>
        <v/>
      </c>
      <c r="MY18" s="13" t="str">
        <f>IF('Tableau (3)'!NC16=1,"1 Gruyère 250g",IF('Tableau (3)'!NC16=2,"2 Gruyère 250g",IF('Tableau (3)'!NC16=3,"3 Gruyère 250g",IF('Tableau (3)'!NC16=4,"4 Gruyère 250g",IF('Tableau (3)'!NC16=5,"5 Gruyère 250g",IF('Tableau (3)'!NC16=6,"6 Gruyère 250g",IF('Tableau (3)'!NC16=7,"7 Gruyère 250g",IF('Tableau (3)'!NC16=8,"8 Gruyère 250g",IF('Tableau (3)'!NC16=9,"9 Gruyère 250g",IF('Tableau (3)'!NC16=10,"10 Gruyère 250g",IF('Tableau (3)'!NC16&gt;10,"!!!!!!!!!!!!!!","")))))))))))</f>
        <v/>
      </c>
      <c r="MZ18" s="14" t="str">
        <f>IF('Tableau (3)'!NC37=1,"1 Tomme Corse 500g",IF('Tableau (3)'!NC37=2,"2 Tomme Corse 500g",IF('Tableau (3)'!NC37=3,"3 Tomme Corse 500g",IF('Tableau (3)'!NC37=4,"4 Tomme Corse 500g",IF('Tableau (3)'!NC37=5,"5 Tomme Corse 500g",IF('Tableau (3)'!NC37=6,"6 Tomme Corse 500g",IF('Tableau (3)'!NC37=7,"7 Tomme Corse 500g",IF('Tableau (3)'!NC37=8,"8 Tomme Corse 500g",IF('Tableau (3)'!NC37=9,"9 Tomme Corse 500g",IF('Tableau (3)'!NC37=10,"10 Tomme Corse 500g",IF('Tableau (3)'!NC37&gt;10,"!!!!!!!!!!!!!!","")))))))))))</f>
        <v/>
      </c>
      <c r="NA18" s="13" t="str">
        <f>IF('Tableau (3)'!NE16=1,"1 Gruyère 250g",IF('Tableau (3)'!NE16=2,"2 Gruyère 250g",IF('Tableau (3)'!NE16=3,"3 Gruyère 250g",IF('Tableau (3)'!NE16=4,"4 Gruyère 250g",IF('Tableau (3)'!NE16=5,"5 Gruyère 250g",IF('Tableau (3)'!NE16=6,"6 Gruyère 250g",IF('Tableau (3)'!NE16=7,"7 Gruyère 250g",IF('Tableau (3)'!NE16=8,"8 Gruyère 250g",IF('Tableau (3)'!NE16=9,"9 Gruyère 250g",IF('Tableau (3)'!NE16=10,"10 Gruyère 250g",IF('Tableau (3)'!NE16&gt;10,"!!!!!!!!!!!!!!","")))))))))))</f>
        <v/>
      </c>
      <c r="NB18" s="14" t="str">
        <f>IF('Tableau (3)'!NE37=1,"1 Tomme Corse 500g",IF('Tableau (3)'!NE37=2,"2 Tomme Corse 500g",IF('Tableau (3)'!NE37=3,"3 Tomme Corse 500g",IF('Tableau (3)'!NE37=4,"4 Tomme Corse 500g",IF('Tableau (3)'!NE37=5,"5 Tomme Corse 500g",IF('Tableau (3)'!NE37=6,"6 Tomme Corse 500g",IF('Tableau (3)'!NE37=7,"7 Tomme Corse 500g",IF('Tableau (3)'!NE37=8,"8 Tomme Corse 500g",IF('Tableau (3)'!NE37=9,"9 Tomme Corse 500g",IF('Tableau (3)'!NE37=10,"10 Tomme Corse 500g",IF('Tableau (3)'!NE37&gt;10,"!!!!!!!!!!!!!!","")))))))))))</f>
        <v/>
      </c>
      <c r="NC18" s="13" t="str">
        <f>IF('Tableau (3)'!NG16=1,"1 Gruyère 250g",IF('Tableau (3)'!NG16=2,"2 Gruyère 250g",IF('Tableau (3)'!NG16=3,"3 Gruyère 250g",IF('Tableau (3)'!NG16=4,"4 Gruyère 250g",IF('Tableau (3)'!NG16=5,"5 Gruyère 250g",IF('Tableau (3)'!NG16=6,"6 Gruyère 250g",IF('Tableau (3)'!NG16=7,"7 Gruyère 250g",IF('Tableau (3)'!NG16=8,"8 Gruyère 250g",IF('Tableau (3)'!NG16=9,"9 Gruyère 250g",IF('Tableau (3)'!NG16=10,"10 Gruyère 250g",IF('Tableau (3)'!NG16&gt;10,"!!!!!!!!!!!!!!","")))))))))))</f>
        <v/>
      </c>
      <c r="ND18" s="14" t="str">
        <f>IF('Tableau (3)'!NG37=1,"1 Tomme Corse 500g",IF('Tableau (3)'!NG37=2,"2 Tomme Corse 500g",IF('Tableau (3)'!NG37=3,"3 Tomme Corse 500g",IF('Tableau (3)'!NG37=4,"4 Tomme Corse 500g",IF('Tableau (3)'!NG37=5,"5 Tomme Corse 500g",IF('Tableau (3)'!NG37=6,"6 Tomme Corse 500g",IF('Tableau (3)'!NG37=7,"7 Tomme Corse 500g",IF('Tableau (3)'!NG37=8,"8 Tomme Corse 500g",IF('Tableau (3)'!NG37=9,"9 Tomme Corse 500g",IF('Tableau (3)'!NG37=10,"10 Tomme Corse 500g",IF('Tableau (3)'!NG37&gt;10,"!!!!!!!!!!!!!!","")))))))))))</f>
        <v/>
      </c>
      <c r="NE18" s="13" t="str">
        <f>IF('Tableau (3)'!NI16=1,"1 Gruyère 250g",IF('Tableau (3)'!NI16=2,"2 Gruyère 250g",IF('Tableau (3)'!NI16=3,"3 Gruyère 250g",IF('Tableau (3)'!NI16=4,"4 Gruyère 250g",IF('Tableau (3)'!NI16=5,"5 Gruyère 250g",IF('Tableau (3)'!NI16=6,"6 Gruyère 250g",IF('Tableau (3)'!NI16=7,"7 Gruyère 250g",IF('Tableau (3)'!NI16=8,"8 Gruyère 250g",IF('Tableau (3)'!NI16=9,"9 Gruyère 250g",IF('Tableau (3)'!NI16=10,"10 Gruyère 250g",IF('Tableau (3)'!NI16&gt;10,"!!!!!!!!!!!!!!","")))))))))))</f>
        <v/>
      </c>
      <c r="NF18" s="14" t="str">
        <f>IF('Tableau (3)'!NI37=1,"1 Tomme Corse 500g",IF('Tableau (3)'!NI37=2,"2 Tomme Corse 500g",IF('Tableau (3)'!NI37=3,"3 Tomme Corse 500g",IF('Tableau (3)'!NI37=4,"4 Tomme Corse 500g",IF('Tableau (3)'!NI37=5,"5 Tomme Corse 500g",IF('Tableau (3)'!NI37=6,"6 Tomme Corse 500g",IF('Tableau (3)'!NI37=7,"7 Tomme Corse 500g",IF('Tableau (3)'!NI37=8,"8 Tomme Corse 500g",IF('Tableau (3)'!NI37=9,"9 Tomme Corse 500g",IF('Tableau (3)'!NI37=10,"10 Tomme Corse 500g",IF('Tableau (3)'!NI37&gt;10,"!!!!!!!!!!!!!!","")))))))))))</f>
        <v/>
      </c>
      <c r="NG18" s="13" t="str">
        <f>IF('Tableau (3)'!NK16=1,"1 Gruyère 250g",IF('Tableau (3)'!NK16=2,"2 Gruyère 250g",IF('Tableau (3)'!NK16=3,"3 Gruyère 250g",IF('Tableau (3)'!NK16=4,"4 Gruyère 250g",IF('Tableau (3)'!NK16=5,"5 Gruyère 250g",IF('Tableau (3)'!NK16=6,"6 Gruyère 250g",IF('Tableau (3)'!NK16=7,"7 Gruyère 250g",IF('Tableau (3)'!NK16=8,"8 Gruyère 250g",IF('Tableau (3)'!NK16=9,"9 Gruyère 250g",IF('Tableau (3)'!NK16=10,"10 Gruyère 250g",IF('Tableau (3)'!NK16&gt;10,"!!!!!!!!!!!!!!","")))))))))))</f>
        <v/>
      </c>
      <c r="NH18" s="14" t="str">
        <f>IF('Tableau (3)'!NK37=1,"1 Tomme Corse 500g",IF('Tableau (3)'!NK37=2,"2 Tomme Corse 500g",IF('Tableau (3)'!NK37=3,"3 Tomme Corse 500g",IF('Tableau (3)'!NK37=4,"4 Tomme Corse 500g",IF('Tableau (3)'!NK37=5,"5 Tomme Corse 500g",IF('Tableau (3)'!NK37=6,"6 Tomme Corse 500g",IF('Tableau (3)'!NK37=7,"7 Tomme Corse 500g",IF('Tableau (3)'!NK37=8,"8 Tomme Corse 500g",IF('Tableau (3)'!NK37=9,"9 Tomme Corse 500g",IF('Tableau (3)'!NK37=10,"10 Tomme Corse 500g",IF('Tableau (3)'!NK37&gt;10,"!!!!!!!!!!!!!!","")))))))))))</f>
        <v/>
      </c>
      <c r="NI18" s="13" t="str">
        <f>IF('Tableau (3)'!NM16=1,"1 Gruyère 250g",IF('Tableau (3)'!NM16=2,"2 Gruyère 250g",IF('Tableau (3)'!NM16=3,"3 Gruyère 250g",IF('Tableau (3)'!NM16=4,"4 Gruyère 250g",IF('Tableau (3)'!NM16=5,"5 Gruyère 250g",IF('Tableau (3)'!NM16=6,"6 Gruyère 250g",IF('Tableau (3)'!NM16=7,"7 Gruyère 250g",IF('Tableau (3)'!NM16=8,"8 Gruyère 250g",IF('Tableau (3)'!NM16=9,"9 Gruyère 250g",IF('Tableau (3)'!NM16=10,"10 Gruyère 250g",IF('Tableau (3)'!NM16&gt;10,"!!!!!!!!!!!!!!","")))))))))))</f>
        <v/>
      </c>
      <c r="NJ18" s="14" t="str">
        <f>IF('Tableau (3)'!NM37=1,"1 Tomme Corse 500g",IF('Tableau (3)'!NM37=2,"2 Tomme Corse 500g",IF('Tableau (3)'!NM37=3,"3 Tomme Corse 500g",IF('Tableau (3)'!NM37=4,"4 Tomme Corse 500g",IF('Tableau (3)'!NM37=5,"5 Tomme Corse 500g",IF('Tableau (3)'!NM37=6,"6 Tomme Corse 500g",IF('Tableau (3)'!NM37=7,"7 Tomme Corse 500g",IF('Tableau (3)'!NM37=8,"8 Tomme Corse 500g",IF('Tableau (3)'!NM37=9,"9 Tomme Corse 500g",IF('Tableau (3)'!NM37=10,"10 Tomme Corse 500g",IF('Tableau (3)'!NM37&gt;10,"!!!!!!!!!!!!!!","")))))))))))</f>
        <v/>
      </c>
      <c r="NK18" s="13" t="str">
        <f>IF('Tableau (3)'!NO16=1,"1 Gruyère 250g",IF('Tableau (3)'!NO16=2,"2 Gruyère 250g",IF('Tableau (3)'!NO16=3,"3 Gruyère 250g",IF('Tableau (3)'!NO16=4,"4 Gruyère 250g",IF('Tableau (3)'!NO16=5,"5 Gruyère 250g",IF('Tableau (3)'!NO16=6,"6 Gruyère 250g",IF('Tableau (3)'!NO16=7,"7 Gruyère 250g",IF('Tableau (3)'!NO16=8,"8 Gruyère 250g",IF('Tableau (3)'!NO16=9,"9 Gruyère 250g",IF('Tableau (3)'!NO16=10,"10 Gruyère 250g",IF('Tableau (3)'!NO16&gt;10,"!!!!!!!!!!!!!!","")))))))))))</f>
        <v/>
      </c>
      <c r="NL18" s="14" t="str">
        <f>IF('Tableau (3)'!NO37=1,"1 Tomme Corse 500g",IF('Tableau (3)'!NO37=2,"2 Tomme Corse 500g",IF('Tableau (3)'!NO37=3,"3 Tomme Corse 500g",IF('Tableau (3)'!NO37=4,"4 Tomme Corse 500g",IF('Tableau (3)'!NO37=5,"5 Tomme Corse 500g",IF('Tableau (3)'!NO37=6,"6 Tomme Corse 500g",IF('Tableau (3)'!NO37=7,"7 Tomme Corse 500g",IF('Tableau (3)'!NO37=8,"8 Tomme Corse 500g",IF('Tableau (3)'!NO37=9,"9 Tomme Corse 500g",IF('Tableau (3)'!NO37=10,"10 Tomme Corse 500g",IF('Tableau (3)'!NO37&gt;10,"!!!!!!!!!!!!!!","")))))))))))</f>
        <v/>
      </c>
      <c r="NM18" s="13" t="str">
        <f>IF('Tableau (3)'!NQ16=1,"1 Gruyère 250g",IF('Tableau (3)'!NQ16=2,"2 Gruyère 250g",IF('Tableau (3)'!NQ16=3,"3 Gruyère 250g",IF('Tableau (3)'!NQ16=4,"4 Gruyère 250g",IF('Tableau (3)'!NQ16=5,"5 Gruyère 250g",IF('Tableau (3)'!NQ16=6,"6 Gruyère 250g",IF('Tableau (3)'!NQ16=7,"7 Gruyère 250g",IF('Tableau (3)'!NQ16=8,"8 Gruyère 250g",IF('Tableau (3)'!NQ16=9,"9 Gruyère 250g",IF('Tableau (3)'!NQ16=10,"10 Gruyère 250g",IF('Tableau (3)'!NQ16&gt;10,"!!!!!!!!!!!!!!","")))))))))))</f>
        <v/>
      </c>
      <c r="NN18" s="14" t="str">
        <f>IF('Tableau (3)'!NQ37=1,"1 Tomme Corse 500g",IF('Tableau (3)'!NQ37=2,"2 Tomme Corse 500g",IF('Tableau (3)'!NQ37=3,"3 Tomme Corse 500g",IF('Tableau (3)'!NQ37=4,"4 Tomme Corse 500g",IF('Tableau (3)'!NQ37=5,"5 Tomme Corse 500g",IF('Tableau (3)'!NQ37=6,"6 Tomme Corse 500g",IF('Tableau (3)'!NQ37=7,"7 Tomme Corse 500g",IF('Tableau (3)'!NQ37=8,"8 Tomme Corse 500g",IF('Tableau (3)'!NQ37=9,"9 Tomme Corse 500g",IF('Tableau (3)'!NQ37=10,"10 Tomme Corse 500g",IF('Tableau (3)'!NQ37&gt;10,"!!!!!!!!!!!!!!","")))))))))))</f>
        <v/>
      </c>
      <c r="NO18" s="13" t="str">
        <f>IF('Tableau (3)'!NS16=1,"1 Gruyère 250g",IF('Tableau (3)'!NS16=2,"2 Gruyère 250g",IF('Tableau (3)'!NS16=3,"3 Gruyère 250g",IF('Tableau (3)'!NS16=4,"4 Gruyère 250g",IF('Tableau (3)'!NS16=5,"5 Gruyère 250g",IF('Tableau (3)'!NS16=6,"6 Gruyère 250g",IF('Tableau (3)'!NS16=7,"7 Gruyère 250g",IF('Tableau (3)'!NS16=8,"8 Gruyère 250g",IF('Tableau (3)'!NS16=9,"9 Gruyère 250g",IF('Tableau (3)'!NS16=10,"10 Gruyère 250g",IF('Tableau (3)'!NS16&gt;10,"!!!!!!!!!!!!!!","")))))))))))</f>
        <v/>
      </c>
      <c r="NP18" s="14" t="str">
        <f>IF('Tableau (3)'!NS37=1,"1 Tomme Corse 500g",IF('Tableau (3)'!NS37=2,"2 Tomme Corse 500g",IF('Tableau (3)'!NS37=3,"3 Tomme Corse 500g",IF('Tableau (3)'!NS37=4,"4 Tomme Corse 500g",IF('Tableau (3)'!NS37=5,"5 Tomme Corse 500g",IF('Tableau (3)'!NS37=6,"6 Tomme Corse 500g",IF('Tableau (3)'!NS37=7,"7 Tomme Corse 500g",IF('Tableau (3)'!NS37=8,"8 Tomme Corse 500g",IF('Tableau (3)'!NS37=9,"9 Tomme Corse 500g",IF('Tableau (3)'!NS37=10,"10 Tomme Corse 500g",IF('Tableau (3)'!NS37&gt;10,"!!!!!!!!!!!!!!","")))))))))))</f>
        <v/>
      </c>
      <c r="NQ18" s="13" t="str">
        <f>IF('Tableau (3)'!NU16=1,"1 Gruyère 250g",IF('Tableau (3)'!NU16=2,"2 Gruyère 250g",IF('Tableau (3)'!NU16=3,"3 Gruyère 250g",IF('Tableau (3)'!NU16=4,"4 Gruyère 250g",IF('Tableau (3)'!NU16=5,"5 Gruyère 250g",IF('Tableau (3)'!NU16=6,"6 Gruyère 250g",IF('Tableau (3)'!NU16=7,"7 Gruyère 250g",IF('Tableau (3)'!NU16=8,"8 Gruyère 250g",IF('Tableau (3)'!NU16=9,"9 Gruyère 250g",IF('Tableau (3)'!NU16=10,"10 Gruyère 250g",IF('Tableau (3)'!NU16&gt;10,"!!!!!!!!!!!!!!","")))))))))))</f>
        <v/>
      </c>
      <c r="NR18" s="14" t="str">
        <f>IF('Tableau (3)'!NU37=1,"1 Tomme Corse 500g",IF('Tableau (3)'!NU37=2,"2 Tomme Corse 500g",IF('Tableau (3)'!NU37=3,"3 Tomme Corse 500g",IF('Tableau (3)'!NU37=4,"4 Tomme Corse 500g",IF('Tableau (3)'!NU37=5,"5 Tomme Corse 500g",IF('Tableau (3)'!NU37=6,"6 Tomme Corse 500g",IF('Tableau (3)'!NU37=7,"7 Tomme Corse 500g",IF('Tableau (3)'!NU37=8,"8 Tomme Corse 500g",IF('Tableau (3)'!NU37=9,"9 Tomme Corse 500g",IF('Tableau (3)'!NU37=10,"10 Tomme Corse 500g",IF('Tableau (3)'!NU37&gt;10,"!!!!!!!!!!!!!!","")))))))))))</f>
        <v/>
      </c>
      <c r="NS18" s="13" t="str">
        <f>IF('Tableau (3)'!NW16=1,"1 Gruyère 250g",IF('Tableau (3)'!NW16=2,"2 Gruyère 250g",IF('Tableau (3)'!NW16=3,"3 Gruyère 250g",IF('Tableau (3)'!NW16=4,"4 Gruyère 250g",IF('Tableau (3)'!NW16=5,"5 Gruyère 250g",IF('Tableau (3)'!NW16=6,"6 Gruyère 250g",IF('Tableau (3)'!NW16=7,"7 Gruyère 250g",IF('Tableau (3)'!NW16=8,"8 Gruyère 250g",IF('Tableau (3)'!NW16=9,"9 Gruyère 250g",IF('Tableau (3)'!NW16=10,"10 Gruyère 250g",IF('Tableau (3)'!NW16&gt;10,"!!!!!!!!!!!!!!","")))))))))))</f>
        <v/>
      </c>
      <c r="NT18" s="14" t="str">
        <f>IF('Tableau (3)'!NW37=1,"1 Tomme Corse 500g",IF('Tableau (3)'!NW37=2,"2 Tomme Corse 500g",IF('Tableau (3)'!NW37=3,"3 Tomme Corse 500g",IF('Tableau (3)'!NW37=4,"4 Tomme Corse 500g",IF('Tableau (3)'!NW37=5,"5 Tomme Corse 500g",IF('Tableau (3)'!NW37=6,"6 Tomme Corse 500g",IF('Tableau (3)'!NW37=7,"7 Tomme Corse 500g",IF('Tableau (3)'!NW37=8,"8 Tomme Corse 500g",IF('Tableau (3)'!NW37=9,"9 Tomme Corse 500g",IF('Tableau (3)'!NW37=10,"10 Tomme Corse 500g",IF('Tableau (3)'!NW37&gt;10,"!!!!!!!!!!!!!!","")))))))))))</f>
        <v/>
      </c>
      <c r="NU18" s="13" t="str">
        <f>IF('Tableau (3)'!NY16=1,"1 Gruyère 250g",IF('Tableau (3)'!NY16=2,"2 Gruyère 250g",IF('Tableau (3)'!NY16=3,"3 Gruyère 250g",IF('Tableau (3)'!NY16=4,"4 Gruyère 250g",IF('Tableau (3)'!NY16=5,"5 Gruyère 250g",IF('Tableau (3)'!NY16=6,"6 Gruyère 250g",IF('Tableau (3)'!NY16=7,"7 Gruyère 250g",IF('Tableau (3)'!NY16=8,"8 Gruyère 250g",IF('Tableau (3)'!NY16=9,"9 Gruyère 250g",IF('Tableau (3)'!NY16=10,"10 Gruyère 250g",IF('Tableau (3)'!NY16&gt;10,"!!!!!!!!!!!!!!","")))))))))))</f>
        <v/>
      </c>
      <c r="NV18" s="14" t="str">
        <f>IF('Tableau (3)'!NY37=1,"1 Tomme Corse 500g",IF('Tableau (3)'!NY37=2,"2 Tomme Corse 500g",IF('Tableau (3)'!NY37=3,"3 Tomme Corse 500g",IF('Tableau (3)'!NY37=4,"4 Tomme Corse 500g",IF('Tableau (3)'!NY37=5,"5 Tomme Corse 500g",IF('Tableau (3)'!NY37=6,"6 Tomme Corse 500g",IF('Tableau (3)'!NY37=7,"7 Tomme Corse 500g",IF('Tableau (3)'!NY37=8,"8 Tomme Corse 500g",IF('Tableau (3)'!NY37=9,"9 Tomme Corse 500g",IF('Tableau (3)'!NY37=10,"10 Tomme Corse 500g",IF('Tableau (3)'!NY37&gt;10,"!!!!!!!!!!!!!!","")))))))))))</f>
        <v/>
      </c>
      <c r="NW18" s="13" t="str">
        <f>IF('Tableau (3)'!OA16=1,"1 Gruyère 250g",IF('Tableau (3)'!OA16=2,"2 Gruyère 250g",IF('Tableau (3)'!OA16=3,"3 Gruyère 250g",IF('Tableau (3)'!OA16=4,"4 Gruyère 250g",IF('Tableau (3)'!OA16=5,"5 Gruyère 250g",IF('Tableau (3)'!OA16=6,"6 Gruyère 250g",IF('Tableau (3)'!OA16=7,"7 Gruyère 250g",IF('Tableau (3)'!OA16=8,"8 Gruyère 250g",IF('Tableau (3)'!OA16=9,"9 Gruyère 250g",IF('Tableau (3)'!OA16=10,"10 Gruyère 250g",IF('Tableau (3)'!OA16&gt;10,"!!!!!!!!!!!!!!","")))))))))))</f>
        <v/>
      </c>
      <c r="NX18" s="14" t="str">
        <f>IF('Tableau (3)'!OA37=1,"1 Tomme Corse 500g",IF('Tableau (3)'!OA37=2,"2 Tomme Corse 500g",IF('Tableau (3)'!OA37=3,"3 Tomme Corse 500g",IF('Tableau (3)'!OA37=4,"4 Tomme Corse 500g",IF('Tableau (3)'!OA37=5,"5 Tomme Corse 500g",IF('Tableau (3)'!OA37=6,"6 Tomme Corse 500g",IF('Tableau (3)'!OA37=7,"7 Tomme Corse 500g",IF('Tableau (3)'!OA37=8,"8 Tomme Corse 500g",IF('Tableau (3)'!OA37=9,"9 Tomme Corse 500g",IF('Tableau (3)'!OA37=10,"10 Tomme Corse 500g",IF('Tableau (3)'!OA37&gt;10,"!!!!!!!!!!!!!!","")))))))))))</f>
        <v/>
      </c>
      <c r="NY18" s="13" t="str">
        <f>IF('Tableau (3)'!OC16=1,"1 Gruyère 250g",IF('Tableau (3)'!OC16=2,"2 Gruyère 250g",IF('Tableau (3)'!OC16=3,"3 Gruyère 250g",IF('Tableau (3)'!OC16=4,"4 Gruyère 250g",IF('Tableau (3)'!OC16=5,"5 Gruyère 250g",IF('Tableau (3)'!OC16=6,"6 Gruyère 250g",IF('Tableau (3)'!OC16=7,"7 Gruyère 250g",IF('Tableau (3)'!OC16=8,"8 Gruyère 250g",IF('Tableau (3)'!OC16=9,"9 Gruyère 250g",IF('Tableau (3)'!OC16=10,"10 Gruyère 250g",IF('Tableau (3)'!OC16&gt;10,"!!!!!!!!!!!!!!","")))))))))))</f>
        <v/>
      </c>
      <c r="NZ18" s="14" t="str">
        <f>IF('Tableau (3)'!OC37=1,"1 Tomme Corse 500g",IF('Tableau (3)'!OC37=2,"2 Tomme Corse 500g",IF('Tableau (3)'!OC37=3,"3 Tomme Corse 500g",IF('Tableau (3)'!OC37=4,"4 Tomme Corse 500g",IF('Tableau (3)'!OC37=5,"5 Tomme Corse 500g",IF('Tableau (3)'!OC37=6,"6 Tomme Corse 500g",IF('Tableau (3)'!OC37=7,"7 Tomme Corse 500g",IF('Tableau (3)'!OC37=8,"8 Tomme Corse 500g",IF('Tableau (3)'!OC37=9,"9 Tomme Corse 500g",IF('Tableau (3)'!OC37=10,"10 Tomme Corse 500g",IF('Tableau (3)'!OC37&gt;10,"!!!!!!!!!!!!!!","")))))))))))</f>
        <v/>
      </c>
      <c r="OA18" s="13" t="str">
        <f>IF('Tableau (3)'!OE16=1,"1 Gruyère 250g",IF('Tableau (3)'!OE16=2,"2 Gruyère 250g",IF('Tableau (3)'!OE16=3,"3 Gruyère 250g",IF('Tableau (3)'!OE16=4,"4 Gruyère 250g",IF('Tableau (3)'!OE16=5,"5 Gruyère 250g",IF('Tableau (3)'!OE16=6,"6 Gruyère 250g",IF('Tableau (3)'!OE16=7,"7 Gruyère 250g",IF('Tableau (3)'!OE16=8,"8 Gruyère 250g",IF('Tableau (3)'!OE16=9,"9 Gruyère 250g",IF('Tableau (3)'!OE16=10,"10 Gruyère 250g",IF('Tableau (3)'!OE16&gt;10,"!!!!!!!!!!!!!!","")))))))))))</f>
        <v/>
      </c>
      <c r="OB18" s="14" t="str">
        <f>IF('Tableau (3)'!OE37=1,"1 Tomme Corse 500g",IF('Tableau (3)'!OE37=2,"2 Tomme Corse 500g",IF('Tableau (3)'!OE37=3,"3 Tomme Corse 500g",IF('Tableau (3)'!OE37=4,"4 Tomme Corse 500g",IF('Tableau (3)'!OE37=5,"5 Tomme Corse 500g",IF('Tableau (3)'!OE37=6,"6 Tomme Corse 500g",IF('Tableau (3)'!OE37=7,"7 Tomme Corse 500g",IF('Tableau (3)'!OE37=8,"8 Tomme Corse 500g",IF('Tableau (3)'!OE37=9,"9 Tomme Corse 500g",IF('Tableau (3)'!OE37=10,"10 Tomme Corse 500g",IF('Tableau (3)'!OE37&gt;10,"!!!!!!!!!!!!!!","")))))))))))</f>
        <v/>
      </c>
      <c r="OC18" s="13" t="str">
        <f>IF('Tableau (3)'!OG16=1,"1 Gruyère 250g",IF('Tableau (3)'!OG16=2,"2 Gruyère 250g",IF('Tableau (3)'!OG16=3,"3 Gruyère 250g",IF('Tableau (3)'!OG16=4,"4 Gruyère 250g",IF('Tableau (3)'!OG16=5,"5 Gruyère 250g",IF('Tableau (3)'!OG16=6,"6 Gruyère 250g",IF('Tableau (3)'!OG16=7,"7 Gruyère 250g",IF('Tableau (3)'!OG16=8,"8 Gruyère 250g",IF('Tableau (3)'!OG16=9,"9 Gruyère 250g",IF('Tableau (3)'!OG16=10,"10 Gruyère 250g",IF('Tableau (3)'!OG16&gt;10,"!!!!!!!!!!!!!!","")))))))))))</f>
        <v/>
      </c>
      <c r="OD18" s="14" t="str">
        <f>IF('Tableau (3)'!OG37=1,"1 Tomme Corse 500g",IF('Tableau (3)'!OG37=2,"2 Tomme Corse 500g",IF('Tableau (3)'!OG37=3,"3 Tomme Corse 500g",IF('Tableau (3)'!OG37=4,"4 Tomme Corse 500g",IF('Tableau (3)'!OG37=5,"5 Tomme Corse 500g",IF('Tableau (3)'!OG37=6,"6 Tomme Corse 500g",IF('Tableau (3)'!OG37=7,"7 Tomme Corse 500g",IF('Tableau (3)'!OG37=8,"8 Tomme Corse 500g",IF('Tableau (3)'!OG37=9,"9 Tomme Corse 500g",IF('Tableau (3)'!OG37=10,"10 Tomme Corse 500g",IF('Tableau (3)'!OG37&gt;10,"!!!!!!!!!!!!!!","")))))))))))</f>
        <v/>
      </c>
      <c r="OE18" s="13" t="str">
        <f>IF('Tableau (3)'!OI16=1,"1 Gruyère 250g",IF('Tableau (3)'!OI16=2,"2 Gruyère 250g",IF('Tableau (3)'!OI16=3,"3 Gruyère 250g",IF('Tableau (3)'!OI16=4,"4 Gruyère 250g",IF('Tableau (3)'!OI16=5,"5 Gruyère 250g",IF('Tableau (3)'!OI16=6,"6 Gruyère 250g",IF('Tableau (3)'!OI16=7,"7 Gruyère 250g",IF('Tableau (3)'!OI16=8,"8 Gruyère 250g",IF('Tableau (3)'!OI16=9,"9 Gruyère 250g",IF('Tableau (3)'!OI16=10,"10 Gruyère 250g",IF('Tableau (3)'!OI16&gt;10,"!!!!!!!!!!!!!!","")))))))))))</f>
        <v/>
      </c>
      <c r="OF18" s="14" t="str">
        <f>IF('Tableau (3)'!OI37=1,"1 Tomme Corse 500g",IF('Tableau (3)'!OI37=2,"2 Tomme Corse 500g",IF('Tableau (3)'!OI37=3,"3 Tomme Corse 500g",IF('Tableau (3)'!OI37=4,"4 Tomme Corse 500g",IF('Tableau (3)'!OI37=5,"5 Tomme Corse 500g",IF('Tableau (3)'!OI37=6,"6 Tomme Corse 500g",IF('Tableau (3)'!OI37=7,"7 Tomme Corse 500g",IF('Tableau (3)'!OI37=8,"8 Tomme Corse 500g",IF('Tableau (3)'!OI37=9,"9 Tomme Corse 500g",IF('Tableau (3)'!OI37=10,"10 Tomme Corse 500g",IF('Tableau (3)'!OI37&gt;10,"!!!!!!!!!!!!!!","")))))))))))</f>
        <v/>
      </c>
      <c r="OG18" s="13" t="str">
        <f>IF('Tableau (3)'!OK16=1,"1 Gruyère 250g",IF('Tableau (3)'!OK16=2,"2 Gruyère 250g",IF('Tableau (3)'!OK16=3,"3 Gruyère 250g",IF('Tableau (3)'!OK16=4,"4 Gruyère 250g",IF('Tableau (3)'!OK16=5,"5 Gruyère 250g",IF('Tableau (3)'!OK16=6,"6 Gruyère 250g",IF('Tableau (3)'!OK16=7,"7 Gruyère 250g",IF('Tableau (3)'!OK16=8,"8 Gruyère 250g",IF('Tableau (3)'!OK16=9,"9 Gruyère 250g",IF('Tableau (3)'!OK16=10,"10 Gruyère 250g",IF('Tableau (3)'!OK16&gt;10,"!!!!!!!!!!!!!!","")))))))))))</f>
        <v/>
      </c>
      <c r="OH18" s="14" t="str">
        <f>IF('Tableau (3)'!OK37=1,"1 Tomme Corse 500g",IF('Tableau (3)'!OK37=2,"2 Tomme Corse 500g",IF('Tableau (3)'!OK37=3,"3 Tomme Corse 500g",IF('Tableau (3)'!OK37=4,"4 Tomme Corse 500g",IF('Tableau (3)'!OK37=5,"5 Tomme Corse 500g",IF('Tableau (3)'!OK37=6,"6 Tomme Corse 500g",IF('Tableau (3)'!OK37=7,"7 Tomme Corse 500g",IF('Tableau (3)'!OK37=8,"8 Tomme Corse 500g",IF('Tableau (3)'!OK37=9,"9 Tomme Corse 500g",IF('Tableau (3)'!OK37=10,"10 Tomme Corse 500g",IF('Tableau (3)'!OK37&gt;10,"!!!!!!!!!!!!!!","")))))))))))</f>
        <v/>
      </c>
      <c r="OI18" s="13" t="str">
        <f>IF('Tableau (3)'!OM16=1,"1 Gruyère 250g",IF('Tableau (3)'!OM16=2,"2 Gruyère 250g",IF('Tableau (3)'!OM16=3,"3 Gruyère 250g",IF('Tableau (3)'!OM16=4,"4 Gruyère 250g",IF('Tableau (3)'!OM16=5,"5 Gruyère 250g",IF('Tableau (3)'!OM16=6,"6 Gruyère 250g",IF('Tableau (3)'!OM16=7,"7 Gruyère 250g",IF('Tableau (3)'!OM16=8,"8 Gruyère 250g",IF('Tableau (3)'!OM16=9,"9 Gruyère 250g",IF('Tableau (3)'!OM16=10,"10 Gruyère 250g",IF('Tableau (3)'!OM16&gt;10,"!!!!!!!!!!!!!!","")))))))))))</f>
        <v/>
      </c>
      <c r="OJ18" s="14" t="str">
        <f>IF('Tableau (3)'!OM37=1,"1 Tomme Corse 500g",IF('Tableau (3)'!OM37=2,"2 Tomme Corse 500g",IF('Tableau (3)'!OM37=3,"3 Tomme Corse 500g",IF('Tableau (3)'!OM37=4,"4 Tomme Corse 500g",IF('Tableau (3)'!OM37=5,"5 Tomme Corse 500g",IF('Tableau (3)'!OM37=6,"6 Tomme Corse 500g",IF('Tableau (3)'!OM37=7,"7 Tomme Corse 500g",IF('Tableau (3)'!OM37=8,"8 Tomme Corse 500g",IF('Tableau (3)'!OM37=9,"9 Tomme Corse 500g",IF('Tableau (3)'!OM37=10,"10 Tomme Corse 500g",IF('Tableau (3)'!OM37&gt;10,"!!!!!!!!!!!!!!","")))))))))))</f>
        <v/>
      </c>
      <c r="OK18" s="13" t="str">
        <f>IF('Tableau (3)'!OO16=1,"1 Gruyère 250g",IF('Tableau (3)'!OO16=2,"2 Gruyère 250g",IF('Tableau (3)'!OO16=3,"3 Gruyère 250g",IF('Tableau (3)'!OO16=4,"4 Gruyère 250g",IF('Tableau (3)'!OO16=5,"5 Gruyère 250g",IF('Tableau (3)'!OO16=6,"6 Gruyère 250g",IF('Tableau (3)'!OO16=7,"7 Gruyère 250g",IF('Tableau (3)'!OO16=8,"8 Gruyère 250g",IF('Tableau (3)'!OO16=9,"9 Gruyère 250g",IF('Tableau (3)'!OO16=10,"10 Gruyère 250g",IF('Tableau (3)'!OO16&gt;10,"!!!!!!!!!!!!!!","")))))))))))</f>
        <v/>
      </c>
      <c r="OL18" s="14" t="str">
        <f>IF('Tableau (3)'!OO37=1,"1 Tomme Corse 500g",IF('Tableau (3)'!OO37=2,"2 Tomme Corse 500g",IF('Tableau (3)'!OO37=3,"3 Tomme Corse 500g",IF('Tableau (3)'!OO37=4,"4 Tomme Corse 500g",IF('Tableau (3)'!OO37=5,"5 Tomme Corse 500g",IF('Tableau (3)'!OO37=6,"6 Tomme Corse 500g",IF('Tableau (3)'!OO37=7,"7 Tomme Corse 500g",IF('Tableau (3)'!OO37=8,"8 Tomme Corse 500g",IF('Tableau (3)'!OO37=9,"9 Tomme Corse 500g",IF('Tableau (3)'!OO37=10,"10 Tomme Corse 500g",IF('Tableau (3)'!OO37&gt;10,"!!!!!!!!!!!!!!","")))))))))))</f>
        <v/>
      </c>
      <c r="OM18" s="13" t="str">
        <f>IF('Tableau (3)'!OQ16=1,"1 Gruyère 250g",IF('Tableau (3)'!OQ16=2,"2 Gruyère 250g",IF('Tableau (3)'!OQ16=3,"3 Gruyère 250g",IF('Tableau (3)'!OQ16=4,"4 Gruyère 250g",IF('Tableau (3)'!OQ16=5,"5 Gruyère 250g",IF('Tableau (3)'!OQ16=6,"6 Gruyère 250g",IF('Tableau (3)'!OQ16=7,"7 Gruyère 250g",IF('Tableau (3)'!OQ16=8,"8 Gruyère 250g",IF('Tableau (3)'!OQ16=9,"9 Gruyère 250g",IF('Tableau (3)'!OQ16=10,"10 Gruyère 250g",IF('Tableau (3)'!OQ16&gt;10,"!!!!!!!!!!!!!!","")))))))))))</f>
        <v/>
      </c>
      <c r="ON18" s="14" t="str">
        <f>IF('Tableau (3)'!OQ37=1,"1 Tomme Corse 500g",IF('Tableau (3)'!OQ37=2,"2 Tomme Corse 500g",IF('Tableau (3)'!OQ37=3,"3 Tomme Corse 500g",IF('Tableau (3)'!OQ37=4,"4 Tomme Corse 500g",IF('Tableau (3)'!OQ37=5,"5 Tomme Corse 500g",IF('Tableau (3)'!OQ37=6,"6 Tomme Corse 500g",IF('Tableau (3)'!OQ37=7,"7 Tomme Corse 500g",IF('Tableau (3)'!OQ37=8,"8 Tomme Corse 500g",IF('Tableau (3)'!OQ37=9,"9 Tomme Corse 500g",IF('Tableau (3)'!OQ37=10,"10 Tomme Corse 500g",IF('Tableau (3)'!OQ37&gt;10,"!!!!!!!!!!!!!!","")))))))))))</f>
        <v/>
      </c>
      <c r="OO18" s="13" t="str">
        <f>IF('Tableau (3)'!OS16=1,"1 Gruyère 250g",IF('Tableau (3)'!OS16=2,"2 Gruyère 250g",IF('Tableau (3)'!OS16=3,"3 Gruyère 250g",IF('Tableau (3)'!OS16=4,"4 Gruyère 250g",IF('Tableau (3)'!OS16=5,"5 Gruyère 250g",IF('Tableau (3)'!OS16=6,"6 Gruyère 250g",IF('Tableau (3)'!OS16=7,"7 Gruyère 250g",IF('Tableau (3)'!OS16=8,"8 Gruyère 250g",IF('Tableau (3)'!OS16=9,"9 Gruyère 250g",IF('Tableau (3)'!OS16=10,"10 Gruyère 250g",IF('Tableau (3)'!OS16&gt;10,"!!!!!!!!!!!!!!","")))))))))))</f>
        <v/>
      </c>
      <c r="OP18" s="14" t="str">
        <f>IF('Tableau (3)'!OS37=1,"1 Tomme Corse 500g",IF('Tableau (3)'!OS37=2,"2 Tomme Corse 500g",IF('Tableau (3)'!OS37=3,"3 Tomme Corse 500g",IF('Tableau (3)'!OS37=4,"4 Tomme Corse 500g",IF('Tableau (3)'!OS37=5,"5 Tomme Corse 500g",IF('Tableau (3)'!OS37=6,"6 Tomme Corse 500g",IF('Tableau (3)'!OS37=7,"7 Tomme Corse 500g",IF('Tableau (3)'!OS37=8,"8 Tomme Corse 500g",IF('Tableau (3)'!OS37=9,"9 Tomme Corse 500g",IF('Tableau (3)'!OS37=10,"10 Tomme Corse 500g",IF('Tableau (3)'!OS37&gt;10,"!!!!!!!!!!!!!!","")))))))))))</f>
        <v/>
      </c>
      <c r="OQ18" s="13" t="str">
        <f>IF('Tableau (3)'!OU16=1,"1 Gruyère 250g",IF('Tableau (3)'!OU16=2,"2 Gruyère 250g",IF('Tableau (3)'!OU16=3,"3 Gruyère 250g",IF('Tableau (3)'!OU16=4,"4 Gruyère 250g",IF('Tableau (3)'!OU16=5,"5 Gruyère 250g",IF('Tableau (3)'!OU16=6,"6 Gruyère 250g",IF('Tableau (3)'!OU16=7,"7 Gruyère 250g",IF('Tableau (3)'!OU16=8,"8 Gruyère 250g",IF('Tableau (3)'!OU16=9,"9 Gruyère 250g",IF('Tableau (3)'!OU16=10,"10 Gruyère 250g",IF('Tableau (3)'!OU16&gt;10,"!!!!!!!!!!!!!!","")))))))))))</f>
        <v/>
      </c>
      <c r="OR18" s="14" t="str">
        <f>IF('Tableau (3)'!OU37=1,"1 Tomme Corse 500g",IF('Tableau (3)'!OU37=2,"2 Tomme Corse 500g",IF('Tableau (3)'!OU37=3,"3 Tomme Corse 500g",IF('Tableau (3)'!OU37=4,"4 Tomme Corse 500g",IF('Tableau (3)'!OU37=5,"5 Tomme Corse 500g",IF('Tableau (3)'!OU37=6,"6 Tomme Corse 500g",IF('Tableau (3)'!OU37=7,"7 Tomme Corse 500g",IF('Tableau (3)'!OU37=8,"8 Tomme Corse 500g",IF('Tableau (3)'!OU37=9,"9 Tomme Corse 500g",IF('Tableau (3)'!OU37=10,"10 Tomme Corse 500g",IF('Tableau (3)'!OU37&gt;10,"!!!!!!!!!!!!!!","")))))))))))</f>
        <v/>
      </c>
      <c r="OS18" s="13" t="str">
        <f>IF('Tableau (3)'!OW16=1,"1 Gruyère 250g",IF('Tableau (3)'!OW16=2,"2 Gruyère 250g",IF('Tableau (3)'!OW16=3,"3 Gruyère 250g",IF('Tableau (3)'!OW16=4,"4 Gruyère 250g",IF('Tableau (3)'!OW16=5,"5 Gruyère 250g",IF('Tableau (3)'!OW16=6,"6 Gruyère 250g",IF('Tableau (3)'!OW16=7,"7 Gruyère 250g",IF('Tableau (3)'!OW16=8,"8 Gruyère 250g",IF('Tableau (3)'!OW16=9,"9 Gruyère 250g",IF('Tableau (3)'!OW16=10,"10 Gruyère 250g",IF('Tableau (3)'!OW16&gt;10,"!!!!!!!!!!!!!!","")))))))))))</f>
        <v/>
      </c>
      <c r="OT18" s="14" t="str">
        <f>IF('Tableau (3)'!OW37=1,"1 Tomme Corse 500g",IF('Tableau (3)'!OW37=2,"2 Tomme Corse 500g",IF('Tableau (3)'!OW37=3,"3 Tomme Corse 500g",IF('Tableau (3)'!OW37=4,"4 Tomme Corse 500g",IF('Tableau (3)'!OW37=5,"5 Tomme Corse 500g",IF('Tableau (3)'!OW37=6,"6 Tomme Corse 500g",IF('Tableau (3)'!OW37=7,"7 Tomme Corse 500g",IF('Tableau (3)'!OW37=8,"8 Tomme Corse 500g",IF('Tableau (3)'!OW37=9,"9 Tomme Corse 500g",IF('Tableau (3)'!OW37=10,"10 Tomme Corse 500g",IF('Tableau (3)'!OW37&gt;10,"!!!!!!!!!!!!!!","")))))))))))</f>
        <v/>
      </c>
      <c r="OU18" s="13" t="str">
        <f>IF('Tableau (3)'!OY16=1,"1 Gruyère 250g",IF('Tableau (3)'!OY16=2,"2 Gruyère 250g",IF('Tableau (3)'!OY16=3,"3 Gruyère 250g",IF('Tableau (3)'!OY16=4,"4 Gruyère 250g",IF('Tableau (3)'!OY16=5,"5 Gruyère 250g",IF('Tableau (3)'!OY16=6,"6 Gruyère 250g",IF('Tableau (3)'!OY16=7,"7 Gruyère 250g",IF('Tableau (3)'!OY16=8,"8 Gruyère 250g",IF('Tableau (3)'!OY16=9,"9 Gruyère 250g",IF('Tableau (3)'!OY16=10,"10 Gruyère 250g",IF('Tableau (3)'!OY16&gt;10,"!!!!!!!!!!!!!!","")))))))))))</f>
        <v/>
      </c>
      <c r="OV18" s="14" t="str">
        <f>IF('Tableau (3)'!OY37=1,"1 Tomme Corse 500g",IF('Tableau (3)'!OY37=2,"2 Tomme Corse 500g",IF('Tableau (3)'!OY37=3,"3 Tomme Corse 500g",IF('Tableau (3)'!OY37=4,"4 Tomme Corse 500g",IF('Tableau (3)'!OY37=5,"5 Tomme Corse 500g",IF('Tableau (3)'!OY37=6,"6 Tomme Corse 500g",IF('Tableau (3)'!OY37=7,"7 Tomme Corse 500g",IF('Tableau (3)'!OY37=8,"8 Tomme Corse 500g",IF('Tableau (3)'!OY37=9,"9 Tomme Corse 500g",IF('Tableau (3)'!OY37=10,"10 Tomme Corse 500g",IF('Tableau (3)'!OY37&gt;10,"!!!!!!!!!!!!!!","")))))))))))</f>
        <v/>
      </c>
      <c r="OW18" s="13" t="str">
        <f>IF('Tableau (3)'!PA16=1,"1 Gruyère 250g",IF('Tableau (3)'!PA16=2,"2 Gruyère 250g",IF('Tableau (3)'!PA16=3,"3 Gruyère 250g",IF('Tableau (3)'!PA16=4,"4 Gruyère 250g",IF('Tableau (3)'!PA16=5,"5 Gruyère 250g",IF('Tableau (3)'!PA16=6,"6 Gruyère 250g",IF('Tableau (3)'!PA16=7,"7 Gruyère 250g",IF('Tableau (3)'!PA16=8,"8 Gruyère 250g",IF('Tableau (3)'!PA16=9,"9 Gruyère 250g",IF('Tableau (3)'!PA16=10,"10 Gruyère 250g",IF('Tableau (3)'!PA16&gt;10,"!!!!!!!!!!!!!!","")))))))))))</f>
        <v/>
      </c>
      <c r="OX18" s="14" t="str">
        <f>IF('Tableau (3)'!PA37=1,"1 Tomme Corse 500g",IF('Tableau (3)'!PA37=2,"2 Tomme Corse 500g",IF('Tableau (3)'!PA37=3,"3 Tomme Corse 500g",IF('Tableau (3)'!PA37=4,"4 Tomme Corse 500g",IF('Tableau (3)'!PA37=5,"5 Tomme Corse 500g",IF('Tableau (3)'!PA37=6,"6 Tomme Corse 500g",IF('Tableau (3)'!PA37=7,"7 Tomme Corse 500g",IF('Tableau (3)'!PA37=8,"8 Tomme Corse 500g",IF('Tableau (3)'!PA37=9,"9 Tomme Corse 500g",IF('Tableau (3)'!PA37=10,"10 Tomme Corse 500g",IF('Tableau (3)'!PA37&gt;10,"!!!!!!!!!!!!!!","")))))))))))</f>
        <v/>
      </c>
      <c r="OY18" s="13" t="str">
        <f>IF('Tableau (3)'!PC16=1,"1 Gruyère 250g",IF('Tableau (3)'!PC16=2,"2 Gruyère 250g",IF('Tableau (3)'!PC16=3,"3 Gruyère 250g",IF('Tableau (3)'!PC16=4,"4 Gruyère 250g",IF('Tableau (3)'!PC16=5,"5 Gruyère 250g",IF('Tableau (3)'!PC16=6,"6 Gruyère 250g",IF('Tableau (3)'!PC16=7,"7 Gruyère 250g",IF('Tableau (3)'!PC16=8,"8 Gruyère 250g",IF('Tableau (3)'!PC16=9,"9 Gruyère 250g",IF('Tableau (3)'!PC16=10,"10 Gruyère 250g",IF('Tableau (3)'!PC16&gt;10,"!!!!!!!!!!!!!!","")))))))))))</f>
        <v/>
      </c>
      <c r="OZ18" s="14" t="str">
        <f>IF('Tableau (3)'!PC37=1,"1 Tomme Corse 500g",IF('Tableau (3)'!PC37=2,"2 Tomme Corse 500g",IF('Tableau (3)'!PC37=3,"3 Tomme Corse 500g",IF('Tableau (3)'!PC37=4,"4 Tomme Corse 500g",IF('Tableau (3)'!PC37=5,"5 Tomme Corse 500g",IF('Tableau (3)'!PC37=6,"6 Tomme Corse 500g",IF('Tableau (3)'!PC37=7,"7 Tomme Corse 500g",IF('Tableau (3)'!PC37=8,"8 Tomme Corse 500g",IF('Tableau (3)'!PC37=9,"9 Tomme Corse 500g",IF('Tableau (3)'!PC37=10,"10 Tomme Corse 500g",IF('Tableau (3)'!PC37&gt;10,"!!!!!!!!!!!!!!","")))))))))))</f>
        <v/>
      </c>
      <c r="PA18" s="13" t="str">
        <f>IF('Tableau (3)'!PE16=1,"1 Gruyère 250g",IF('Tableau (3)'!PE16=2,"2 Gruyère 250g",IF('Tableau (3)'!PE16=3,"3 Gruyère 250g",IF('Tableau (3)'!PE16=4,"4 Gruyère 250g",IF('Tableau (3)'!PE16=5,"5 Gruyère 250g",IF('Tableau (3)'!PE16=6,"6 Gruyère 250g",IF('Tableau (3)'!PE16=7,"7 Gruyère 250g",IF('Tableau (3)'!PE16=8,"8 Gruyère 250g",IF('Tableau (3)'!PE16=9,"9 Gruyère 250g",IF('Tableau (3)'!PE16=10,"10 Gruyère 250g",IF('Tableau (3)'!PE16&gt;10,"!!!!!!!!!!!!!!","")))))))))))</f>
        <v/>
      </c>
      <c r="PB18" s="14" t="str">
        <f>IF('Tableau (3)'!PE37=1,"1 Tomme Corse 500g",IF('Tableau (3)'!PE37=2,"2 Tomme Corse 500g",IF('Tableau (3)'!PE37=3,"3 Tomme Corse 500g",IF('Tableau (3)'!PE37=4,"4 Tomme Corse 500g",IF('Tableau (3)'!PE37=5,"5 Tomme Corse 500g",IF('Tableau (3)'!PE37=6,"6 Tomme Corse 500g",IF('Tableau (3)'!PE37=7,"7 Tomme Corse 500g",IF('Tableau (3)'!PE37=8,"8 Tomme Corse 500g",IF('Tableau (3)'!PE37=9,"9 Tomme Corse 500g",IF('Tableau (3)'!PE37=10,"10 Tomme Corse 500g",IF('Tableau (3)'!PE37&gt;10,"!!!!!!!!!!!!!!","")))))))))))</f>
        <v/>
      </c>
      <c r="PC18" s="13" t="str">
        <f>IF('Tableau (3)'!PG16=1,"1 Gruyère 250g",IF('Tableau (3)'!PG16=2,"2 Gruyère 250g",IF('Tableau (3)'!PG16=3,"3 Gruyère 250g",IF('Tableau (3)'!PG16=4,"4 Gruyère 250g",IF('Tableau (3)'!PG16=5,"5 Gruyère 250g",IF('Tableau (3)'!PG16=6,"6 Gruyère 250g",IF('Tableau (3)'!PG16=7,"7 Gruyère 250g",IF('Tableau (3)'!PG16=8,"8 Gruyère 250g",IF('Tableau (3)'!PG16=9,"9 Gruyère 250g",IF('Tableau (3)'!PG16=10,"10 Gruyère 250g",IF('Tableau (3)'!PG16&gt;10,"!!!!!!!!!!!!!!","")))))))))))</f>
        <v/>
      </c>
      <c r="PD18" s="14" t="str">
        <f>IF('Tableau (3)'!PG37=1,"1 Tomme Corse 500g",IF('Tableau (3)'!PG37=2,"2 Tomme Corse 500g",IF('Tableau (3)'!PG37=3,"3 Tomme Corse 500g",IF('Tableau (3)'!PG37=4,"4 Tomme Corse 500g",IF('Tableau (3)'!PG37=5,"5 Tomme Corse 500g",IF('Tableau (3)'!PG37=6,"6 Tomme Corse 500g",IF('Tableau (3)'!PG37=7,"7 Tomme Corse 500g",IF('Tableau (3)'!PG37=8,"8 Tomme Corse 500g",IF('Tableau (3)'!PG37=9,"9 Tomme Corse 500g",IF('Tableau (3)'!PG37=10,"10 Tomme Corse 500g",IF('Tableau (3)'!PG37&gt;10,"!!!!!!!!!!!!!!","")))))))))))</f>
        <v/>
      </c>
      <c r="PE18" s="13" t="str">
        <f>IF('Tableau (3)'!PI16=1,"1 Gruyère 250g",IF('Tableau (3)'!PI16=2,"2 Gruyère 250g",IF('Tableau (3)'!PI16=3,"3 Gruyère 250g",IF('Tableau (3)'!PI16=4,"4 Gruyère 250g",IF('Tableau (3)'!PI16=5,"5 Gruyère 250g",IF('Tableau (3)'!PI16=6,"6 Gruyère 250g",IF('Tableau (3)'!PI16=7,"7 Gruyère 250g",IF('Tableau (3)'!PI16=8,"8 Gruyère 250g",IF('Tableau (3)'!PI16=9,"9 Gruyère 250g",IF('Tableau (3)'!PI16=10,"10 Gruyère 250g",IF('Tableau (3)'!PI16&gt;10,"!!!!!!!!!!!!!!","")))))))))))</f>
        <v/>
      </c>
      <c r="PF18" s="14" t="str">
        <f>IF('Tableau (3)'!PI37=1,"1 Tomme Corse 500g",IF('Tableau (3)'!PI37=2,"2 Tomme Corse 500g",IF('Tableau (3)'!PI37=3,"3 Tomme Corse 500g",IF('Tableau (3)'!PI37=4,"4 Tomme Corse 500g",IF('Tableau (3)'!PI37=5,"5 Tomme Corse 500g",IF('Tableau (3)'!PI37=6,"6 Tomme Corse 500g",IF('Tableau (3)'!PI37=7,"7 Tomme Corse 500g",IF('Tableau (3)'!PI37=8,"8 Tomme Corse 500g",IF('Tableau (3)'!PI37=9,"9 Tomme Corse 500g",IF('Tableau (3)'!PI37=10,"10 Tomme Corse 500g",IF('Tableau (3)'!PI37&gt;10,"!!!!!!!!!!!!!!","")))))))))))</f>
        <v/>
      </c>
      <c r="PG18" s="13" t="str">
        <f>IF('Tableau (3)'!PK16=1,"1 Gruyère 250g",IF('Tableau (3)'!PK16=2,"2 Gruyère 250g",IF('Tableau (3)'!PK16=3,"3 Gruyère 250g",IF('Tableau (3)'!PK16=4,"4 Gruyère 250g",IF('Tableau (3)'!PK16=5,"5 Gruyère 250g",IF('Tableau (3)'!PK16=6,"6 Gruyère 250g",IF('Tableau (3)'!PK16=7,"7 Gruyère 250g",IF('Tableau (3)'!PK16=8,"8 Gruyère 250g",IF('Tableau (3)'!PK16=9,"9 Gruyère 250g",IF('Tableau (3)'!PK16=10,"10 Gruyère 250g",IF('Tableau (3)'!PK16&gt;10,"!!!!!!!!!!!!!!","")))))))))))</f>
        <v/>
      </c>
      <c r="PH18" s="14" t="str">
        <f>IF('Tableau (3)'!PK37=1,"1 Tomme Corse 500g",IF('Tableau (3)'!PK37=2,"2 Tomme Corse 500g",IF('Tableau (3)'!PK37=3,"3 Tomme Corse 500g",IF('Tableau (3)'!PK37=4,"4 Tomme Corse 500g",IF('Tableau (3)'!PK37=5,"5 Tomme Corse 500g",IF('Tableau (3)'!PK37=6,"6 Tomme Corse 500g",IF('Tableau (3)'!PK37=7,"7 Tomme Corse 500g",IF('Tableau (3)'!PK37=8,"8 Tomme Corse 500g",IF('Tableau (3)'!PK37=9,"9 Tomme Corse 500g",IF('Tableau (3)'!PK37=10,"10 Tomme Corse 500g",IF('Tableau (3)'!PK37&gt;10,"!!!!!!!!!!!!!!","")))))))))))</f>
        <v/>
      </c>
      <c r="PI18" s="13" t="str">
        <f>IF('Tableau (3)'!PM16=1,"1 Gruyère 250g",IF('Tableau (3)'!PM16=2,"2 Gruyère 250g",IF('Tableau (3)'!PM16=3,"3 Gruyère 250g",IF('Tableau (3)'!PM16=4,"4 Gruyère 250g",IF('Tableau (3)'!PM16=5,"5 Gruyère 250g",IF('Tableau (3)'!PM16=6,"6 Gruyère 250g",IF('Tableau (3)'!PM16=7,"7 Gruyère 250g",IF('Tableau (3)'!PM16=8,"8 Gruyère 250g",IF('Tableau (3)'!PM16=9,"9 Gruyère 250g",IF('Tableau (3)'!PM16=10,"10 Gruyère 250g",IF('Tableau (3)'!PM16&gt;10,"!!!!!!!!!!!!!!","")))))))))))</f>
        <v/>
      </c>
      <c r="PJ18" s="14" t="str">
        <f>IF('Tableau (3)'!PM37=1,"1 Tomme Corse 500g",IF('Tableau (3)'!PM37=2,"2 Tomme Corse 500g",IF('Tableau (3)'!PM37=3,"3 Tomme Corse 500g",IF('Tableau (3)'!PM37=4,"4 Tomme Corse 500g",IF('Tableau (3)'!PM37=5,"5 Tomme Corse 500g",IF('Tableau (3)'!PM37=6,"6 Tomme Corse 500g",IF('Tableau (3)'!PM37=7,"7 Tomme Corse 500g",IF('Tableau (3)'!PM37=8,"8 Tomme Corse 500g",IF('Tableau (3)'!PM37=9,"9 Tomme Corse 500g",IF('Tableau (3)'!PM37=10,"10 Tomme Corse 500g",IF('Tableau (3)'!PM37&gt;10,"!!!!!!!!!!!!!!","")))))))))))</f>
        <v/>
      </c>
      <c r="PK18" s="13" t="str">
        <f>IF('Tableau (3)'!PO16=1,"1 Gruyère 250g",IF('Tableau (3)'!PO16=2,"2 Gruyère 250g",IF('Tableau (3)'!PO16=3,"3 Gruyère 250g",IF('Tableau (3)'!PO16=4,"4 Gruyère 250g",IF('Tableau (3)'!PO16=5,"5 Gruyère 250g",IF('Tableau (3)'!PO16=6,"6 Gruyère 250g",IF('Tableau (3)'!PO16=7,"7 Gruyère 250g",IF('Tableau (3)'!PO16=8,"8 Gruyère 250g",IF('Tableau (3)'!PO16=9,"9 Gruyère 250g",IF('Tableau (3)'!PO16=10,"10 Gruyère 250g",IF('Tableau (3)'!PO16&gt;10,"!!!!!!!!!!!!!!","")))))))))))</f>
        <v/>
      </c>
      <c r="PL18" s="14" t="str">
        <f>IF('Tableau (3)'!PO37=1,"1 Tomme Corse 500g",IF('Tableau (3)'!PO37=2,"2 Tomme Corse 500g",IF('Tableau (3)'!PO37=3,"3 Tomme Corse 500g",IF('Tableau (3)'!PO37=4,"4 Tomme Corse 500g",IF('Tableau (3)'!PO37=5,"5 Tomme Corse 500g",IF('Tableau (3)'!PO37=6,"6 Tomme Corse 500g",IF('Tableau (3)'!PO37=7,"7 Tomme Corse 500g",IF('Tableau (3)'!PO37=8,"8 Tomme Corse 500g",IF('Tableau (3)'!PO37=9,"9 Tomme Corse 500g",IF('Tableau (3)'!PO37=10,"10 Tomme Corse 500g",IF('Tableau (3)'!PO37&gt;10,"!!!!!!!!!!!!!!","")))))))))))</f>
        <v/>
      </c>
      <c r="PM18" s="13" t="str">
        <f>IF('Tableau (3)'!PQ16=1,"1 Gruyère 250g",IF('Tableau (3)'!PQ16=2,"2 Gruyère 250g",IF('Tableau (3)'!PQ16=3,"3 Gruyère 250g",IF('Tableau (3)'!PQ16=4,"4 Gruyère 250g",IF('Tableau (3)'!PQ16=5,"5 Gruyère 250g",IF('Tableau (3)'!PQ16=6,"6 Gruyère 250g",IF('Tableau (3)'!PQ16=7,"7 Gruyère 250g",IF('Tableau (3)'!PQ16=8,"8 Gruyère 250g",IF('Tableau (3)'!PQ16=9,"9 Gruyère 250g",IF('Tableau (3)'!PQ16=10,"10 Gruyère 250g",IF('Tableau (3)'!PQ16&gt;10,"!!!!!!!!!!!!!!","")))))))))))</f>
        <v/>
      </c>
      <c r="PN18" s="14" t="str">
        <f>IF('Tableau (3)'!PQ37=1,"1 Tomme Corse 500g",IF('Tableau (3)'!PQ37=2,"2 Tomme Corse 500g",IF('Tableau (3)'!PQ37=3,"3 Tomme Corse 500g",IF('Tableau (3)'!PQ37=4,"4 Tomme Corse 500g",IF('Tableau (3)'!PQ37=5,"5 Tomme Corse 500g",IF('Tableau (3)'!PQ37=6,"6 Tomme Corse 500g",IF('Tableau (3)'!PQ37=7,"7 Tomme Corse 500g",IF('Tableau (3)'!PQ37=8,"8 Tomme Corse 500g",IF('Tableau (3)'!PQ37=9,"9 Tomme Corse 500g",IF('Tableau (3)'!PQ37=10,"10 Tomme Corse 500g",IF('Tableau (3)'!PQ37&gt;10,"!!!!!!!!!!!!!!","")))))))))))</f>
        <v/>
      </c>
      <c r="PO18" s="13" t="str">
        <f>IF('Tableau (3)'!PS16=1,"1 Gruyère 250g",IF('Tableau (3)'!PS16=2,"2 Gruyère 250g",IF('Tableau (3)'!PS16=3,"3 Gruyère 250g",IF('Tableau (3)'!PS16=4,"4 Gruyère 250g",IF('Tableau (3)'!PS16=5,"5 Gruyère 250g",IF('Tableau (3)'!PS16=6,"6 Gruyère 250g",IF('Tableau (3)'!PS16=7,"7 Gruyère 250g",IF('Tableau (3)'!PS16=8,"8 Gruyère 250g",IF('Tableau (3)'!PS16=9,"9 Gruyère 250g",IF('Tableau (3)'!PS16=10,"10 Gruyère 250g",IF('Tableau (3)'!PS16&gt;10,"!!!!!!!!!!!!!!","")))))))))))</f>
        <v/>
      </c>
      <c r="PP18" s="14" t="str">
        <f>IF('Tableau (3)'!PS37=1,"1 Tomme Corse 500g",IF('Tableau (3)'!PS37=2,"2 Tomme Corse 500g",IF('Tableau (3)'!PS37=3,"3 Tomme Corse 500g",IF('Tableau (3)'!PS37=4,"4 Tomme Corse 500g",IF('Tableau (3)'!PS37=5,"5 Tomme Corse 500g",IF('Tableau (3)'!PS37=6,"6 Tomme Corse 500g",IF('Tableau (3)'!PS37=7,"7 Tomme Corse 500g",IF('Tableau (3)'!PS37=8,"8 Tomme Corse 500g",IF('Tableau (3)'!PS37=9,"9 Tomme Corse 500g",IF('Tableau (3)'!PS37=10,"10 Tomme Corse 500g",IF('Tableau (3)'!PS37&gt;10,"!!!!!!!!!!!!!!","")))))))))))</f>
        <v/>
      </c>
      <c r="PQ18" s="13" t="str">
        <f>IF('Tableau (3)'!PU16=1,"1 Gruyère 250g",IF('Tableau (3)'!PU16=2,"2 Gruyère 250g",IF('Tableau (3)'!PU16=3,"3 Gruyère 250g",IF('Tableau (3)'!PU16=4,"4 Gruyère 250g",IF('Tableau (3)'!PU16=5,"5 Gruyère 250g",IF('Tableau (3)'!PU16=6,"6 Gruyère 250g",IF('Tableau (3)'!PU16=7,"7 Gruyère 250g",IF('Tableau (3)'!PU16=8,"8 Gruyère 250g",IF('Tableau (3)'!PU16=9,"9 Gruyère 250g",IF('Tableau (3)'!PU16=10,"10 Gruyère 250g",IF('Tableau (3)'!PU16&gt;10,"!!!!!!!!!!!!!!","")))))))))))</f>
        <v/>
      </c>
      <c r="PR18" s="14" t="str">
        <f>IF('Tableau (3)'!PU37=1,"1 Tomme Corse 500g",IF('Tableau (3)'!PU37=2,"2 Tomme Corse 500g",IF('Tableau (3)'!PU37=3,"3 Tomme Corse 500g",IF('Tableau (3)'!PU37=4,"4 Tomme Corse 500g",IF('Tableau (3)'!PU37=5,"5 Tomme Corse 500g",IF('Tableau (3)'!PU37=6,"6 Tomme Corse 500g",IF('Tableau (3)'!PU37=7,"7 Tomme Corse 500g",IF('Tableau (3)'!PU37=8,"8 Tomme Corse 500g",IF('Tableau (3)'!PU37=9,"9 Tomme Corse 500g",IF('Tableau (3)'!PU37=10,"10 Tomme Corse 500g",IF('Tableau (3)'!PU37&gt;10,"!!!!!!!!!!!!!!","")))))))))))</f>
        <v/>
      </c>
      <c r="PS18" s="13" t="str">
        <f>IF('Tableau (3)'!PW16=1,"1 Gruyère 250g",IF('Tableau (3)'!PW16=2,"2 Gruyère 250g",IF('Tableau (3)'!PW16=3,"3 Gruyère 250g",IF('Tableau (3)'!PW16=4,"4 Gruyère 250g",IF('Tableau (3)'!PW16=5,"5 Gruyère 250g",IF('Tableau (3)'!PW16=6,"6 Gruyère 250g",IF('Tableau (3)'!PW16=7,"7 Gruyère 250g",IF('Tableau (3)'!PW16=8,"8 Gruyère 250g",IF('Tableau (3)'!PW16=9,"9 Gruyère 250g",IF('Tableau (3)'!PW16=10,"10 Gruyère 250g",IF('Tableau (3)'!PW16&gt;10,"!!!!!!!!!!!!!!","")))))))))))</f>
        <v/>
      </c>
      <c r="PT18" s="14" t="str">
        <f>IF('Tableau (3)'!PW37=1,"1 Tomme Corse 500g",IF('Tableau (3)'!PW37=2,"2 Tomme Corse 500g",IF('Tableau (3)'!PW37=3,"3 Tomme Corse 500g",IF('Tableau (3)'!PW37=4,"4 Tomme Corse 500g",IF('Tableau (3)'!PW37=5,"5 Tomme Corse 500g",IF('Tableau (3)'!PW37=6,"6 Tomme Corse 500g",IF('Tableau (3)'!PW37=7,"7 Tomme Corse 500g",IF('Tableau (3)'!PW37=8,"8 Tomme Corse 500g",IF('Tableau (3)'!PW37=9,"9 Tomme Corse 500g",IF('Tableau (3)'!PW37=10,"10 Tomme Corse 500g",IF('Tableau (3)'!PW37&gt;10,"!!!!!!!!!!!!!!","")))))))))))</f>
        <v/>
      </c>
      <c r="PU18" s="13" t="str">
        <f>IF('Tableau (3)'!PY16=1,"1 Gruyère 250g",IF('Tableau (3)'!PY16=2,"2 Gruyère 250g",IF('Tableau (3)'!PY16=3,"3 Gruyère 250g",IF('Tableau (3)'!PY16=4,"4 Gruyère 250g",IF('Tableau (3)'!PY16=5,"5 Gruyère 250g",IF('Tableau (3)'!PY16=6,"6 Gruyère 250g",IF('Tableau (3)'!PY16=7,"7 Gruyère 250g",IF('Tableau (3)'!PY16=8,"8 Gruyère 250g",IF('Tableau (3)'!PY16=9,"9 Gruyère 250g",IF('Tableau (3)'!PY16=10,"10 Gruyère 250g",IF('Tableau (3)'!PY16&gt;10,"!!!!!!!!!!!!!!","")))))))))))</f>
        <v/>
      </c>
      <c r="PV18" s="14" t="str">
        <f>IF('Tableau (3)'!PY37=1,"1 Tomme Corse 500g",IF('Tableau (3)'!PY37=2,"2 Tomme Corse 500g",IF('Tableau (3)'!PY37=3,"3 Tomme Corse 500g",IF('Tableau (3)'!PY37=4,"4 Tomme Corse 500g",IF('Tableau (3)'!PY37=5,"5 Tomme Corse 500g",IF('Tableau (3)'!PY37=6,"6 Tomme Corse 500g",IF('Tableau (3)'!PY37=7,"7 Tomme Corse 500g",IF('Tableau (3)'!PY37=8,"8 Tomme Corse 500g",IF('Tableau (3)'!PY37=9,"9 Tomme Corse 500g",IF('Tableau (3)'!PY37=10,"10 Tomme Corse 500g",IF('Tableau (3)'!PY37&gt;10,"!!!!!!!!!!!!!!","")))))))))))</f>
        <v/>
      </c>
      <c r="PW18" s="13" t="str">
        <f>IF('Tableau (3)'!QA16=1,"1 Gruyère 250g",IF('Tableau (3)'!QA16=2,"2 Gruyère 250g",IF('Tableau (3)'!QA16=3,"3 Gruyère 250g",IF('Tableau (3)'!QA16=4,"4 Gruyère 250g",IF('Tableau (3)'!QA16=5,"5 Gruyère 250g",IF('Tableau (3)'!QA16=6,"6 Gruyère 250g",IF('Tableau (3)'!QA16=7,"7 Gruyère 250g",IF('Tableau (3)'!QA16=8,"8 Gruyère 250g",IF('Tableau (3)'!QA16=9,"9 Gruyère 250g",IF('Tableau (3)'!QA16=10,"10 Gruyère 250g",IF('Tableau (3)'!QA16&gt;10,"!!!!!!!!!!!!!!","")))))))))))</f>
        <v/>
      </c>
      <c r="PX18" s="14" t="str">
        <f>IF('Tableau (3)'!QA37=1,"1 Tomme Corse 500g",IF('Tableau (3)'!QA37=2,"2 Tomme Corse 500g",IF('Tableau (3)'!QA37=3,"3 Tomme Corse 500g",IF('Tableau (3)'!QA37=4,"4 Tomme Corse 500g",IF('Tableau (3)'!QA37=5,"5 Tomme Corse 500g",IF('Tableau (3)'!QA37=6,"6 Tomme Corse 500g",IF('Tableau (3)'!QA37=7,"7 Tomme Corse 500g",IF('Tableau (3)'!QA37=8,"8 Tomme Corse 500g",IF('Tableau (3)'!QA37=9,"9 Tomme Corse 500g",IF('Tableau (3)'!QA37=10,"10 Tomme Corse 500g",IF('Tableau (3)'!QA37&gt;10,"!!!!!!!!!!!!!!","")))))))))))</f>
        <v/>
      </c>
      <c r="PY18" s="13" t="str">
        <f>IF('Tableau (3)'!QC16=1,"1 Gruyère 250g",IF('Tableau (3)'!QC16=2,"2 Gruyère 250g",IF('Tableau (3)'!QC16=3,"3 Gruyère 250g",IF('Tableau (3)'!QC16=4,"4 Gruyère 250g",IF('Tableau (3)'!QC16=5,"5 Gruyère 250g",IF('Tableau (3)'!QC16=6,"6 Gruyère 250g",IF('Tableau (3)'!QC16=7,"7 Gruyère 250g",IF('Tableau (3)'!QC16=8,"8 Gruyère 250g",IF('Tableau (3)'!QC16=9,"9 Gruyère 250g",IF('Tableau (3)'!QC16=10,"10 Gruyère 250g",IF('Tableau (3)'!QC16&gt;10,"!!!!!!!!!!!!!!","")))))))))))</f>
        <v/>
      </c>
      <c r="PZ18" s="14" t="str">
        <f>IF('Tableau (3)'!QC37=1,"1 Tomme Corse 500g",IF('Tableau (3)'!QC37=2,"2 Tomme Corse 500g",IF('Tableau (3)'!QC37=3,"3 Tomme Corse 500g",IF('Tableau (3)'!QC37=4,"4 Tomme Corse 500g",IF('Tableau (3)'!QC37=5,"5 Tomme Corse 500g",IF('Tableau (3)'!QC37=6,"6 Tomme Corse 500g",IF('Tableau (3)'!QC37=7,"7 Tomme Corse 500g",IF('Tableau (3)'!QC37=8,"8 Tomme Corse 500g",IF('Tableau (3)'!QC37=9,"9 Tomme Corse 500g",IF('Tableau (3)'!QC37=10,"10 Tomme Corse 500g",IF('Tableau (3)'!QC37&gt;10,"!!!!!!!!!!!!!!","")))))))))))</f>
        <v/>
      </c>
      <c r="QA18" s="13" t="str">
        <f>IF('Tableau (3)'!QE16=1,"1 Gruyère 250g",IF('Tableau (3)'!QE16=2,"2 Gruyère 250g",IF('Tableau (3)'!QE16=3,"3 Gruyère 250g",IF('Tableau (3)'!QE16=4,"4 Gruyère 250g",IF('Tableau (3)'!QE16=5,"5 Gruyère 250g",IF('Tableau (3)'!QE16=6,"6 Gruyère 250g",IF('Tableau (3)'!QE16=7,"7 Gruyère 250g",IF('Tableau (3)'!QE16=8,"8 Gruyère 250g",IF('Tableau (3)'!QE16=9,"9 Gruyère 250g",IF('Tableau (3)'!QE16=10,"10 Gruyère 250g",IF('Tableau (3)'!QE16&gt;10,"!!!!!!!!!!!!!!","")))))))))))</f>
        <v/>
      </c>
      <c r="QB18" s="14" t="str">
        <f>IF('Tableau (3)'!QE37=1,"1 Tomme Corse 500g",IF('Tableau (3)'!QE37=2,"2 Tomme Corse 500g",IF('Tableau (3)'!QE37=3,"3 Tomme Corse 500g",IF('Tableau (3)'!QE37=4,"4 Tomme Corse 500g",IF('Tableau (3)'!QE37=5,"5 Tomme Corse 500g",IF('Tableau (3)'!QE37=6,"6 Tomme Corse 500g",IF('Tableau (3)'!QE37=7,"7 Tomme Corse 500g",IF('Tableau (3)'!QE37=8,"8 Tomme Corse 500g",IF('Tableau (3)'!QE37=9,"9 Tomme Corse 500g",IF('Tableau (3)'!QE37=10,"10 Tomme Corse 500g",IF('Tableau (3)'!QE37&gt;10,"!!!!!!!!!!!!!!","")))))))))))</f>
        <v/>
      </c>
      <c r="QC18" s="13" t="str">
        <f>IF('Tableau (3)'!QG16=1,"1 Gruyère 250g",IF('Tableau (3)'!QG16=2,"2 Gruyère 250g",IF('Tableau (3)'!QG16=3,"3 Gruyère 250g",IF('Tableau (3)'!QG16=4,"4 Gruyère 250g",IF('Tableau (3)'!QG16=5,"5 Gruyère 250g",IF('Tableau (3)'!QG16=6,"6 Gruyère 250g",IF('Tableau (3)'!QG16=7,"7 Gruyère 250g",IF('Tableau (3)'!QG16=8,"8 Gruyère 250g",IF('Tableau (3)'!QG16=9,"9 Gruyère 250g",IF('Tableau (3)'!QG16=10,"10 Gruyère 250g",IF('Tableau (3)'!QG16&gt;10,"!!!!!!!!!!!!!!","")))))))))))</f>
        <v/>
      </c>
      <c r="QD18" s="14" t="str">
        <f>IF('Tableau (3)'!QG37=1,"1 Tomme Corse 500g",IF('Tableau (3)'!QG37=2,"2 Tomme Corse 500g",IF('Tableau (3)'!QG37=3,"3 Tomme Corse 500g",IF('Tableau (3)'!QG37=4,"4 Tomme Corse 500g",IF('Tableau (3)'!QG37=5,"5 Tomme Corse 500g",IF('Tableau (3)'!QG37=6,"6 Tomme Corse 500g",IF('Tableau (3)'!QG37=7,"7 Tomme Corse 500g",IF('Tableau (3)'!QG37=8,"8 Tomme Corse 500g",IF('Tableau (3)'!QG37=9,"9 Tomme Corse 500g",IF('Tableau (3)'!QG37=10,"10 Tomme Corse 500g",IF('Tableau (3)'!QG37&gt;10,"!!!!!!!!!!!!!!","")))))))))))</f>
        <v/>
      </c>
      <c r="QE18" s="13" t="str">
        <f>IF('Tableau (3)'!QI16=1,"1 Gruyère 250g",IF('Tableau (3)'!QI16=2,"2 Gruyère 250g",IF('Tableau (3)'!QI16=3,"3 Gruyère 250g",IF('Tableau (3)'!QI16=4,"4 Gruyère 250g",IF('Tableau (3)'!QI16=5,"5 Gruyère 250g",IF('Tableau (3)'!QI16=6,"6 Gruyère 250g",IF('Tableau (3)'!QI16=7,"7 Gruyère 250g",IF('Tableau (3)'!QI16=8,"8 Gruyère 250g",IF('Tableau (3)'!QI16=9,"9 Gruyère 250g",IF('Tableau (3)'!QI16=10,"10 Gruyère 250g",IF('Tableau (3)'!QI16&gt;10,"!!!!!!!!!!!!!!","")))))))))))</f>
        <v/>
      </c>
      <c r="QF18" s="14" t="str">
        <f>IF('Tableau (3)'!QI37=1,"1 Tomme Corse 500g",IF('Tableau (3)'!QI37=2,"2 Tomme Corse 500g",IF('Tableau (3)'!QI37=3,"3 Tomme Corse 500g",IF('Tableau (3)'!QI37=4,"4 Tomme Corse 500g",IF('Tableau (3)'!QI37=5,"5 Tomme Corse 500g",IF('Tableau (3)'!QI37=6,"6 Tomme Corse 500g",IF('Tableau (3)'!QI37=7,"7 Tomme Corse 500g",IF('Tableau (3)'!QI37=8,"8 Tomme Corse 500g",IF('Tableau (3)'!QI37=9,"9 Tomme Corse 500g",IF('Tableau (3)'!QI37=10,"10 Tomme Corse 500g",IF('Tableau (3)'!QI37&gt;10,"!!!!!!!!!!!!!!","")))))))))))</f>
        <v/>
      </c>
      <c r="QG18" s="13" t="str">
        <f>IF('Tableau (3)'!QK16=1,"1 Gruyère 250g",IF('Tableau (3)'!QK16=2,"2 Gruyère 250g",IF('Tableau (3)'!QK16=3,"3 Gruyère 250g",IF('Tableau (3)'!QK16=4,"4 Gruyère 250g",IF('Tableau (3)'!QK16=5,"5 Gruyère 250g",IF('Tableau (3)'!QK16=6,"6 Gruyère 250g",IF('Tableau (3)'!QK16=7,"7 Gruyère 250g",IF('Tableau (3)'!QK16=8,"8 Gruyère 250g",IF('Tableau (3)'!QK16=9,"9 Gruyère 250g",IF('Tableau (3)'!QK16=10,"10 Gruyère 250g",IF('Tableau (3)'!QK16&gt;10,"!!!!!!!!!!!!!!","")))))))))))</f>
        <v/>
      </c>
      <c r="QH18" s="14" t="str">
        <f>IF('Tableau (3)'!QK37=1,"1 Tomme Corse 500g",IF('Tableau (3)'!QK37=2,"2 Tomme Corse 500g",IF('Tableau (3)'!QK37=3,"3 Tomme Corse 500g",IF('Tableau (3)'!QK37=4,"4 Tomme Corse 500g",IF('Tableau (3)'!QK37=5,"5 Tomme Corse 500g",IF('Tableau (3)'!QK37=6,"6 Tomme Corse 500g",IF('Tableau (3)'!QK37=7,"7 Tomme Corse 500g",IF('Tableau (3)'!QK37=8,"8 Tomme Corse 500g",IF('Tableau (3)'!QK37=9,"9 Tomme Corse 500g",IF('Tableau (3)'!QK37=10,"10 Tomme Corse 500g",IF('Tableau (3)'!QK37&gt;10,"!!!!!!!!!!!!!!","")))))))))))</f>
        <v/>
      </c>
      <c r="QI18" s="13" t="str">
        <f>IF('Tableau (3)'!QM16=1,"1 Gruyère 250g",IF('Tableau (3)'!QM16=2,"2 Gruyère 250g",IF('Tableau (3)'!QM16=3,"3 Gruyère 250g",IF('Tableau (3)'!QM16=4,"4 Gruyère 250g",IF('Tableau (3)'!QM16=5,"5 Gruyère 250g",IF('Tableau (3)'!QM16=6,"6 Gruyère 250g",IF('Tableau (3)'!QM16=7,"7 Gruyère 250g",IF('Tableau (3)'!QM16=8,"8 Gruyère 250g",IF('Tableau (3)'!QM16=9,"9 Gruyère 250g",IF('Tableau (3)'!QM16=10,"10 Gruyère 250g",IF('Tableau (3)'!QM16&gt;10,"!!!!!!!!!!!!!!","")))))))))))</f>
        <v/>
      </c>
      <c r="QJ18" s="14" t="str">
        <f>IF('Tableau (3)'!QM37=1,"1 Tomme Corse 500g",IF('Tableau (3)'!QM37=2,"2 Tomme Corse 500g",IF('Tableau (3)'!QM37=3,"3 Tomme Corse 500g",IF('Tableau (3)'!QM37=4,"4 Tomme Corse 500g",IF('Tableau (3)'!QM37=5,"5 Tomme Corse 500g",IF('Tableau (3)'!QM37=6,"6 Tomme Corse 500g",IF('Tableau (3)'!QM37=7,"7 Tomme Corse 500g",IF('Tableau (3)'!QM37=8,"8 Tomme Corse 500g",IF('Tableau (3)'!QM37=9,"9 Tomme Corse 500g",IF('Tableau (3)'!QM37=10,"10 Tomme Corse 500g",IF('Tableau (3)'!QM37&gt;10,"!!!!!!!!!!!!!!","")))))))))))</f>
        <v/>
      </c>
      <c r="QK18" s="13" t="str">
        <f>IF('Tableau (3)'!QO16=1,"1 Gruyère 250g",IF('Tableau (3)'!QO16=2,"2 Gruyère 250g",IF('Tableau (3)'!QO16=3,"3 Gruyère 250g",IF('Tableau (3)'!QO16=4,"4 Gruyère 250g",IF('Tableau (3)'!QO16=5,"5 Gruyère 250g",IF('Tableau (3)'!QO16=6,"6 Gruyère 250g",IF('Tableau (3)'!QO16=7,"7 Gruyère 250g",IF('Tableau (3)'!QO16=8,"8 Gruyère 250g",IF('Tableau (3)'!QO16=9,"9 Gruyère 250g",IF('Tableau (3)'!QO16=10,"10 Gruyère 250g",IF('Tableau (3)'!QO16&gt;10,"!!!!!!!!!!!!!!","")))))))))))</f>
        <v/>
      </c>
      <c r="QL18" s="14" t="str">
        <f>IF('Tableau (3)'!QO37=1,"1 Tomme Corse 500g",IF('Tableau (3)'!QO37=2,"2 Tomme Corse 500g",IF('Tableau (3)'!QO37=3,"3 Tomme Corse 500g",IF('Tableau (3)'!QO37=4,"4 Tomme Corse 500g",IF('Tableau (3)'!QO37=5,"5 Tomme Corse 500g",IF('Tableau (3)'!QO37=6,"6 Tomme Corse 500g",IF('Tableau (3)'!QO37=7,"7 Tomme Corse 500g",IF('Tableau (3)'!QO37=8,"8 Tomme Corse 500g",IF('Tableau (3)'!QO37=9,"9 Tomme Corse 500g",IF('Tableau (3)'!QO37=10,"10 Tomme Corse 500g",IF('Tableau (3)'!QO37&gt;10,"!!!!!!!!!!!!!!","")))))))))))</f>
        <v/>
      </c>
      <c r="QM18" s="13" t="str">
        <f>IF('Tableau (3)'!QQ16=1,"1 Gruyère 250g",IF('Tableau (3)'!QQ16=2,"2 Gruyère 250g",IF('Tableau (3)'!QQ16=3,"3 Gruyère 250g",IF('Tableau (3)'!QQ16=4,"4 Gruyère 250g",IF('Tableau (3)'!QQ16=5,"5 Gruyère 250g",IF('Tableau (3)'!QQ16=6,"6 Gruyère 250g",IF('Tableau (3)'!QQ16=7,"7 Gruyère 250g",IF('Tableau (3)'!QQ16=8,"8 Gruyère 250g",IF('Tableau (3)'!QQ16=9,"9 Gruyère 250g",IF('Tableau (3)'!QQ16=10,"10 Gruyère 250g",IF('Tableau (3)'!QQ16&gt;10,"!!!!!!!!!!!!!!","")))))))))))</f>
        <v/>
      </c>
      <c r="QN18" s="14" t="str">
        <f>IF('Tableau (3)'!QQ37=1,"1 Tomme Corse 500g",IF('Tableau (3)'!QQ37=2,"2 Tomme Corse 500g",IF('Tableau (3)'!QQ37=3,"3 Tomme Corse 500g",IF('Tableau (3)'!QQ37=4,"4 Tomme Corse 500g",IF('Tableau (3)'!QQ37=5,"5 Tomme Corse 500g",IF('Tableau (3)'!QQ37=6,"6 Tomme Corse 500g",IF('Tableau (3)'!QQ37=7,"7 Tomme Corse 500g",IF('Tableau (3)'!QQ37=8,"8 Tomme Corse 500g",IF('Tableau (3)'!QQ37=9,"9 Tomme Corse 500g",IF('Tableau (3)'!QQ37=10,"10 Tomme Corse 500g",IF('Tableau (3)'!QQ37&gt;10,"!!!!!!!!!!!!!!","")))))))))))</f>
        <v/>
      </c>
      <c r="QO18" s="13" t="str">
        <f>IF('Tableau (3)'!QS16=1,"1 Gruyère 250g",IF('Tableau (3)'!QS16=2,"2 Gruyère 250g",IF('Tableau (3)'!QS16=3,"3 Gruyère 250g",IF('Tableau (3)'!QS16=4,"4 Gruyère 250g",IF('Tableau (3)'!QS16=5,"5 Gruyère 250g",IF('Tableau (3)'!QS16=6,"6 Gruyère 250g",IF('Tableau (3)'!QS16=7,"7 Gruyère 250g",IF('Tableau (3)'!QS16=8,"8 Gruyère 250g",IF('Tableau (3)'!QS16=9,"9 Gruyère 250g",IF('Tableau (3)'!QS16=10,"10 Gruyère 250g",IF('Tableau (3)'!QS16&gt;10,"!!!!!!!!!!!!!!","")))))))))))</f>
        <v/>
      </c>
      <c r="QP18" s="14" t="str">
        <f>IF('Tableau (3)'!QS37=1,"1 Tomme Corse 500g",IF('Tableau (3)'!QS37=2,"2 Tomme Corse 500g",IF('Tableau (3)'!QS37=3,"3 Tomme Corse 500g",IF('Tableau (3)'!QS37=4,"4 Tomme Corse 500g",IF('Tableau (3)'!QS37=5,"5 Tomme Corse 500g",IF('Tableau (3)'!QS37=6,"6 Tomme Corse 500g",IF('Tableau (3)'!QS37=7,"7 Tomme Corse 500g",IF('Tableau (3)'!QS37=8,"8 Tomme Corse 500g",IF('Tableau (3)'!QS37=9,"9 Tomme Corse 500g",IF('Tableau (3)'!QS37=10,"10 Tomme Corse 500g",IF('Tableau (3)'!QS37&gt;10,"!!!!!!!!!!!!!!","")))))))))))</f>
        <v/>
      </c>
      <c r="QQ18" s="13" t="str">
        <f>IF('Tableau (3)'!QU16=1,"1 Gruyère 250g",IF('Tableau (3)'!QU16=2,"2 Gruyère 250g",IF('Tableau (3)'!QU16=3,"3 Gruyère 250g",IF('Tableau (3)'!QU16=4,"4 Gruyère 250g",IF('Tableau (3)'!QU16=5,"5 Gruyère 250g",IF('Tableau (3)'!QU16=6,"6 Gruyère 250g",IF('Tableau (3)'!QU16=7,"7 Gruyère 250g",IF('Tableau (3)'!QU16=8,"8 Gruyère 250g",IF('Tableau (3)'!QU16=9,"9 Gruyère 250g",IF('Tableau (3)'!QU16=10,"10 Gruyère 250g",IF('Tableau (3)'!QU16&gt;10,"!!!!!!!!!!!!!!","")))))))))))</f>
        <v/>
      </c>
      <c r="QR18" s="14" t="str">
        <f>IF('Tableau (3)'!QU37=1,"1 Tomme Corse 500g",IF('Tableau (3)'!QU37=2,"2 Tomme Corse 500g",IF('Tableau (3)'!QU37=3,"3 Tomme Corse 500g",IF('Tableau (3)'!QU37=4,"4 Tomme Corse 500g",IF('Tableau (3)'!QU37=5,"5 Tomme Corse 500g",IF('Tableau (3)'!QU37=6,"6 Tomme Corse 500g",IF('Tableau (3)'!QU37=7,"7 Tomme Corse 500g",IF('Tableau (3)'!QU37=8,"8 Tomme Corse 500g",IF('Tableau (3)'!QU37=9,"9 Tomme Corse 500g",IF('Tableau (3)'!QU37=10,"10 Tomme Corse 500g",IF('Tableau (3)'!QU37&gt;10,"!!!!!!!!!!!!!!","")))))))))))</f>
        <v/>
      </c>
      <c r="QS18" s="13" t="str">
        <f>IF('Tableau (3)'!QW16=1,"1 Gruyère 250g",IF('Tableau (3)'!QW16=2,"2 Gruyère 250g",IF('Tableau (3)'!QW16=3,"3 Gruyère 250g",IF('Tableau (3)'!QW16=4,"4 Gruyère 250g",IF('Tableau (3)'!QW16=5,"5 Gruyère 250g",IF('Tableau (3)'!QW16=6,"6 Gruyère 250g",IF('Tableau (3)'!QW16=7,"7 Gruyère 250g",IF('Tableau (3)'!QW16=8,"8 Gruyère 250g",IF('Tableau (3)'!QW16=9,"9 Gruyère 250g",IF('Tableau (3)'!QW16=10,"10 Gruyère 250g",IF('Tableau (3)'!QW16&gt;10,"!!!!!!!!!!!!!!","")))))))))))</f>
        <v/>
      </c>
      <c r="QT18" s="14" t="str">
        <f>IF('Tableau (3)'!QW37=1,"1 Tomme Corse 500g",IF('Tableau (3)'!QW37=2,"2 Tomme Corse 500g",IF('Tableau (3)'!QW37=3,"3 Tomme Corse 500g",IF('Tableau (3)'!QW37=4,"4 Tomme Corse 500g",IF('Tableau (3)'!QW37=5,"5 Tomme Corse 500g",IF('Tableau (3)'!QW37=6,"6 Tomme Corse 500g",IF('Tableau (3)'!QW37=7,"7 Tomme Corse 500g",IF('Tableau (3)'!QW37=8,"8 Tomme Corse 500g",IF('Tableau (3)'!QW37=9,"9 Tomme Corse 500g",IF('Tableau (3)'!QW37=10,"10 Tomme Corse 500g",IF('Tableau (3)'!QW37&gt;10,"!!!!!!!!!!!!!!","")))))))))))</f>
        <v/>
      </c>
      <c r="QU18" s="13" t="str">
        <f>IF('Tableau (3)'!QY16=1,"1 Gruyère 250g",IF('Tableau (3)'!QY16=2,"2 Gruyère 250g",IF('Tableau (3)'!QY16=3,"3 Gruyère 250g",IF('Tableau (3)'!QY16=4,"4 Gruyère 250g",IF('Tableau (3)'!QY16=5,"5 Gruyère 250g",IF('Tableau (3)'!QY16=6,"6 Gruyère 250g",IF('Tableau (3)'!QY16=7,"7 Gruyère 250g",IF('Tableau (3)'!QY16=8,"8 Gruyère 250g",IF('Tableau (3)'!QY16=9,"9 Gruyère 250g",IF('Tableau (3)'!QY16=10,"10 Gruyère 250g",IF('Tableau (3)'!QY16&gt;10,"!!!!!!!!!!!!!!","")))))))))))</f>
        <v/>
      </c>
      <c r="QV18" s="14" t="str">
        <f>IF('Tableau (3)'!QY37=1,"1 Tomme Corse 500g",IF('Tableau (3)'!QY37=2,"2 Tomme Corse 500g",IF('Tableau (3)'!QY37=3,"3 Tomme Corse 500g",IF('Tableau (3)'!QY37=4,"4 Tomme Corse 500g",IF('Tableau (3)'!QY37=5,"5 Tomme Corse 500g",IF('Tableau (3)'!QY37=6,"6 Tomme Corse 500g",IF('Tableau (3)'!QY37=7,"7 Tomme Corse 500g",IF('Tableau (3)'!QY37=8,"8 Tomme Corse 500g",IF('Tableau (3)'!QY37=9,"9 Tomme Corse 500g",IF('Tableau (3)'!QY37=10,"10 Tomme Corse 500g",IF('Tableau (3)'!QY37&gt;10,"!!!!!!!!!!!!!!","")))))))))))</f>
        <v/>
      </c>
      <c r="QW18" s="13" t="str">
        <f>IF('Tableau (3)'!RA16=1,"1 Gruyère 250g",IF('Tableau (3)'!RA16=2,"2 Gruyère 250g",IF('Tableau (3)'!RA16=3,"3 Gruyère 250g",IF('Tableau (3)'!RA16=4,"4 Gruyère 250g",IF('Tableau (3)'!RA16=5,"5 Gruyère 250g",IF('Tableau (3)'!RA16=6,"6 Gruyère 250g",IF('Tableau (3)'!RA16=7,"7 Gruyère 250g",IF('Tableau (3)'!RA16=8,"8 Gruyère 250g",IF('Tableau (3)'!RA16=9,"9 Gruyère 250g",IF('Tableau (3)'!RA16=10,"10 Gruyère 250g",IF('Tableau (3)'!RA16&gt;10,"!!!!!!!!!!!!!!","")))))))))))</f>
        <v/>
      </c>
      <c r="QX18" s="14" t="str">
        <f>IF('Tableau (3)'!RA37=1,"1 Tomme Corse 500g",IF('Tableau (3)'!RA37=2,"2 Tomme Corse 500g",IF('Tableau (3)'!RA37=3,"3 Tomme Corse 500g",IF('Tableau (3)'!RA37=4,"4 Tomme Corse 500g",IF('Tableau (3)'!RA37=5,"5 Tomme Corse 500g",IF('Tableau (3)'!RA37=6,"6 Tomme Corse 500g",IF('Tableau (3)'!RA37=7,"7 Tomme Corse 500g",IF('Tableau (3)'!RA37=8,"8 Tomme Corse 500g",IF('Tableau (3)'!RA37=9,"9 Tomme Corse 500g",IF('Tableau (3)'!RA37=10,"10 Tomme Corse 500g",IF('Tableau (3)'!RA37&gt;10,"!!!!!!!!!!!!!!","")))))))))))</f>
        <v/>
      </c>
      <c r="QY18" s="13" t="str">
        <f>IF('Tableau (3)'!RC16=1,"1 Gruyère 250g",IF('Tableau (3)'!RC16=2,"2 Gruyère 250g",IF('Tableau (3)'!RC16=3,"3 Gruyère 250g",IF('Tableau (3)'!RC16=4,"4 Gruyère 250g",IF('Tableau (3)'!RC16=5,"5 Gruyère 250g",IF('Tableau (3)'!RC16=6,"6 Gruyère 250g",IF('Tableau (3)'!RC16=7,"7 Gruyère 250g",IF('Tableau (3)'!RC16=8,"8 Gruyère 250g",IF('Tableau (3)'!RC16=9,"9 Gruyère 250g",IF('Tableau (3)'!RC16=10,"10 Gruyère 250g",IF('Tableau (3)'!RC16&gt;10,"!!!!!!!!!!!!!!","")))))))))))</f>
        <v/>
      </c>
      <c r="QZ18" s="14" t="str">
        <f>IF('Tableau (3)'!RC37=1,"1 Tomme Corse 500g",IF('Tableau (3)'!RC37=2,"2 Tomme Corse 500g",IF('Tableau (3)'!RC37=3,"3 Tomme Corse 500g",IF('Tableau (3)'!RC37=4,"4 Tomme Corse 500g",IF('Tableau (3)'!RC37=5,"5 Tomme Corse 500g",IF('Tableau (3)'!RC37=6,"6 Tomme Corse 500g",IF('Tableau (3)'!RC37=7,"7 Tomme Corse 500g",IF('Tableau (3)'!RC37=8,"8 Tomme Corse 500g",IF('Tableau (3)'!RC37=9,"9 Tomme Corse 500g",IF('Tableau (3)'!RC37=10,"10 Tomme Corse 500g",IF('Tableau (3)'!RC37&gt;10,"!!!!!!!!!!!!!!","")))))))))))</f>
        <v/>
      </c>
      <c r="RA18" s="13" t="str">
        <f>IF('Tableau (3)'!RE16=1,"1 Gruyère 250g",IF('Tableau (3)'!RE16=2,"2 Gruyère 250g",IF('Tableau (3)'!RE16=3,"3 Gruyère 250g",IF('Tableau (3)'!RE16=4,"4 Gruyère 250g",IF('Tableau (3)'!RE16=5,"5 Gruyère 250g",IF('Tableau (3)'!RE16=6,"6 Gruyère 250g",IF('Tableau (3)'!RE16=7,"7 Gruyère 250g",IF('Tableau (3)'!RE16=8,"8 Gruyère 250g",IF('Tableau (3)'!RE16=9,"9 Gruyère 250g",IF('Tableau (3)'!RE16=10,"10 Gruyère 250g",IF('Tableau (3)'!RE16&gt;10,"!!!!!!!!!!!!!!","")))))))))))</f>
        <v/>
      </c>
      <c r="RB18" s="14" t="str">
        <f>IF('Tableau (3)'!RE37=1,"1 Tomme Corse 500g",IF('Tableau (3)'!RE37=2,"2 Tomme Corse 500g",IF('Tableau (3)'!RE37=3,"3 Tomme Corse 500g",IF('Tableau (3)'!RE37=4,"4 Tomme Corse 500g",IF('Tableau (3)'!RE37=5,"5 Tomme Corse 500g",IF('Tableau (3)'!RE37=6,"6 Tomme Corse 500g",IF('Tableau (3)'!RE37=7,"7 Tomme Corse 500g",IF('Tableau (3)'!RE37=8,"8 Tomme Corse 500g",IF('Tableau (3)'!RE37=9,"9 Tomme Corse 500g",IF('Tableau (3)'!RE37=10,"10 Tomme Corse 500g",IF('Tableau (3)'!RE37&gt;10,"!!!!!!!!!!!!!!","")))))))))))</f>
        <v/>
      </c>
      <c r="RC18" s="13" t="str">
        <f>IF('Tableau (3)'!RG16=1,"1 Gruyère 250g",IF('Tableau (3)'!RG16=2,"2 Gruyère 250g",IF('Tableau (3)'!RG16=3,"3 Gruyère 250g",IF('Tableau (3)'!RG16=4,"4 Gruyère 250g",IF('Tableau (3)'!RG16=5,"5 Gruyère 250g",IF('Tableau (3)'!RG16=6,"6 Gruyère 250g",IF('Tableau (3)'!RG16=7,"7 Gruyère 250g",IF('Tableau (3)'!RG16=8,"8 Gruyère 250g",IF('Tableau (3)'!RG16=9,"9 Gruyère 250g",IF('Tableau (3)'!RG16=10,"10 Gruyère 250g",IF('Tableau (3)'!RG16&gt;10,"!!!!!!!!!!!!!!","")))))))))))</f>
        <v/>
      </c>
      <c r="RD18" s="14" t="str">
        <f>IF('Tableau (3)'!RG37=1,"1 Tomme Corse 500g",IF('Tableau (3)'!RG37=2,"2 Tomme Corse 500g",IF('Tableau (3)'!RG37=3,"3 Tomme Corse 500g",IF('Tableau (3)'!RG37=4,"4 Tomme Corse 500g",IF('Tableau (3)'!RG37=5,"5 Tomme Corse 500g",IF('Tableau (3)'!RG37=6,"6 Tomme Corse 500g",IF('Tableau (3)'!RG37=7,"7 Tomme Corse 500g",IF('Tableau (3)'!RG37=8,"8 Tomme Corse 500g",IF('Tableau (3)'!RG37=9,"9 Tomme Corse 500g",IF('Tableau (3)'!RG37=10,"10 Tomme Corse 500g",IF('Tableau (3)'!RG37&gt;10,"!!!!!!!!!!!!!!","")))))))))))</f>
        <v/>
      </c>
      <c r="RE18" s="13" t="str">
        <f>IF('Tableau (3)'!RI16=1,"1 Gruyère 250g",IF('Tableau (3)'!RI16=2,"2 Gruyère 250g",IF('Tableau (3)'!RI16=3,"3 Gruyère 250g",IF('Tableau (3)'!RI16=4,"4 Gruyère 250g",IF('Tableau (3)'!RI16=5,"5 Gruyère 250g",IF('Tableau (3)'!RI16=6,"6 Gruyère 250g",IF('Tableau (3)'!RI16=7,"7 Gruyère 250g",IF('Tableau (3)'!RI16=8,"8 Gruyère 250g",IF('Tableau (3)'!RI16=9,"9 Gruyère 250g",IF('Tableau (3)'!RI16=10,"10 Gruyère 250g",IF('Tableau (3)'!RI16&gt;10,"!!!!!!!!!!!!!!","")))))))))))</f>
        <v/>
      </c>
      <c r="RF18" s="14" t="str">
        <f>IF('Tableau (3)'!RI37=1,"1 Tomme Corse 500g",IF('Tableau (3)'!RI37=2,"2 Tomme Corse 500g",IF('Tableau (3)'!RI37=3,"3 Tomme Corse 500g",IF('Tableau (3)'!RI37=4,"4 Tomme Corse 500g",IF('Tableau (3)'!RI37=5,"5 Tomme Corse 500g",IF('Tableau (3)'!RI37=6,"6 Tomme Corse 500g",IF('Tableau (3)'!RI37=7,"7 Tomme Corse 500g",IF('Tableau (3)'!RI37=8,"8 Tomme Corse 500g",IF('Tableau (3)'!RI37=9,"9 Tomme Corse 500g",IF('Tableau (3)'!RI37=10,"10 Tomme Corse 500g",IF('Tableau (3)'!RI37&gt;10,"!!!!!!!!!!!!!!","")))))))))))</f>
        <v/>
      </c>
      <c r="RG18" s="13" t="str">
        <f>IF('Tableau (3)'!RK16=1,"1 Gruyère 250g",IF('Tableau (3)'!RK16=2,"2 Gruyère 250g",IF('Tableau (3)'!RK16=3,"3 Gruyère 250g",IF('Tableau (3)'!RK16=4,"4 Gruyère 250g",IF('Tableau (3)'!RK16=5,"5 Gruyère 250g",IF('Tableau (3)'!RK16=6,"6 Gruyère 250g",IF('Tableau (3)'!RK16=7,"7 Gruyère 250g",IF('Tableau (3)'!RK16=8,"8 Gruyère 250g",IF('Tableau (3)'!RK16=9,"9 Gruyère 250g",IF('Tableau (3)'!RK16=10,"10 Gruyère 250g",IF('Tableau (3)'!RK16&gt;10,"!!!!!!!!!!!!!!","")))))))))))</f>
        <v/>
      </c>
      <c r="RH18" s="14" t="str">
        <f>IF('Tableau (3)'!RK37=1,"1 Tomme Corse 500g",IF('Tableau (3)'!RK37=2,"2 Tomme Corse 500g",IF('Tableau (3)'!RK37=3,"3 Tomme Corse 500g",IF('Tableau (3)'!RK37=4,"4 Tomme Corse 500g",IF('Tableau (3)'!RK37=5,"5 Tomme Corse 500g",IF('Tableau (3)'!RK37=6,"6 Tomme Corse 500g",IF('Tableau (3)'!RK37=7,"7 Tomme Corse 500g",IF('Tableau (3)'!RK37=8,"8 Tomme Corse 500g",IF('Tableau (3)'!RK37=9,"9 Tomme Corse 500g",IF('Tableau (3)'!RK37=10,"10 Tomme Corse 500g",IF('Tableau (3)'!RK37&gt;10,"!!!!!!!!!!!!!!","")))))))))))</f>
        <v/>
      </c>
      <c r="RI18" s="13" t="str">
        <f>IF('Tableau (3)'!RM16=1,"1 Gruyère 250g",IF('Tableau (3)'!RM16=2,"2 Gruyère 250g",IF('Tableau (3)'!RM16=3,"3 Gruyère 250g",IF('Tableau (3)'!RM16=4,"4 Gruyère 250g",IF('Tableau (3)'!RM16=5,"5 Gruyère 250g",IF('Tableau (3)'!RM16=6,"6 Gruyère 250g",IF('Tableau (3)'!RM16=7,"7 Gruyère 250g",IF('Tableau (3)'!RM16=8,"8 Gruyère 250g",IF('Tableau (3)'!RM16=9,"9 Gruyère 250g",IF('Tableau (3)'!RM16=10,"10 Gruyère 250g",IF('Tableau (3)'!RM16&gt;10,"!!!!!!!!!!!!!!","")))))))))))</f>
        <v/>
      </c>
      <c r="RJ18" s="14" t="str">
        <f>IF('Tableau (3)'!RM37=1,"1 Tomme Corse 500g",IF('Tableau (3)'!RM37=2,"2 Tomme Corse 500g",IF('Tableau (3)'!RM37=3,"3 Tomme Corse 500g",IF('Tableau (3)'!RM37=4,"4 Tomme Corse 500g",IF('Tableau (3)'!RM37=5,"5 Tomme Corse 500g",IF('Tableau (3)'!RM37=6,"6 Tomme Corse 500g",IF('Tableau (3)'!RM37=7,"7 Tomme Corse 500g",IF('Tableau (3)'!RM37=8,"8 Tomme Corse 500g",IF('Tableau (3)'!RM37=9,"9 Tomme Corse 500g",IF('Tableau (3)'!RM37=10,"10 Tomme Corse 500g",IF('Tableau (3)'!RM37&gt;10,"!!!!!!!!!!!!!!","")))))))))))</f>
        <v/>
      </c>
      <c r="RK18" s="13" t="str">
        <f>IF('Tableau (3)'!RO16=1,"1 Gruyère 250g",IF('Tableau (3)'!RO16=2,"2 Gruyère 250g",IF('Tableau (3)'!RO16=3,"3 Gruyère 250g",IF('Tableau (3)'!RO16=4,"4 Gruyère 250g",IF('Tableau (3)'!RO16=5,"5 Gruyère 250g",IF('Tableau (3)'!RO16=6,"6 Gruyère 250g",IF('Tableau (3)'!RO16=7,"7 Gruyère 250g",IF('Tableau (3)'!RO16=8,"8 Gruyère 250g",IF('Tableau (3)'!RO16=9,"9 Gruyère 250g",IF('Tableau (3)'!RO16=10,"10 Gruyère 250g",IF('Tableau (3)'!RO16&gt;10,"!!!!!!!!!!!!!!","")))))))))))</f>
        <v/>
      </c>
      <c r="RL18" s="14" t="str">
        <f>IF('Tableau (3)'!RO37=1,"1 Tomme Corse 500g",IF('Tableau (3)'!RO37=2,"2 Tomme Corse 500g",IF('Tableau (3)'!RO37=3,"3 Tomme Corse 500g",IF('Tableau (3)'!RO37=4,"4 Tomme Corse 500g",IF('Tableau (3)'!RO37=5,"5 Tomme Corse 500g",IF('Tableau (3)'!RO37=6,"6 Tomme Corse 500g",IF('Tableau (3)'!RO37=7,"7 Tomme Corse 500g",IF('Tableau (3)'!RO37=8,"8 Tomme Corse 500g",IF('Tableau (3)'!RO37=9,"9 Tomme Corse 500g",IF('Tableau (3)'!RO37=10,"10 Tomme Corse 500g",IF('Tableau (3)'!RO37&gt;10,"!!!!!!!!!!!!!!","")))))))))))</f>
        <v/>
      </c>
      <c r="RM18" s="13" t="str">
        <f>IF('Tableau (3)'!RQ16=1,"1 Gruyère 250g",IF('Tableau (3)'!RQ16=2,"2 Gruyère 250g",IF('Tableau (3)'!RQ16=3,"3 Gruyère 250g",IF('Tableau (3)'!RQ16=4,"4 Gruyère 250g",IF('Tableau (3)'!RQ16=5,"5 Gruyère 250g",IF('Tableau (3)'!RQ16=6,"6 Gruyère 250g",IF('Tableau (3)'!RQ16=7,"7 Gruyère 250g",IF('Tableau (3)'!RQ16=8,"8 Gruyère 250g",IF('Tableau (3)'!RQ16=9,"9 Gruyère 250g",IF('Tableau (3)'!RQ16=10,"10 Gruyère 250g",IF('Tableau (3)'!RQ16&gt;10,"!!!!!!!!!!!!!!","")))))))))))</f>
        <v/>
      </c>
      <c r="RN18" s="14" t="str">
        <f>IF('Tableau (3)'!RQ37=1,"1 Tomme Corse 500g",IF('Tableau (3)'!RQ37=2,"2 Tomme Corse 500g",IF('Tableau (3)'!RQ37=3,"3 Tomme Corse 500g",IF('Tableau (3)'!RQ37=4,"4 Tomme Corse 500g",IF('Tableau (3)'!RQ37=5,"5 Tomme Corse 500g",IF('Tableau (3)'!RQ37=6,"6 Tomme Corse 500g",IF('Tableau (3)'!RQ37=7,"7 Tomme Corse 500g",IF('Tableau (3)'!RQ37=8,"8 Tomme Corse 500g",IF('Tableau (3)'!RQ37=9,"9 Tomme Corse 500g",IF('Tableau (3)'!RQ37=10,"10 Tomme Corse 500g",IF('Tableau (3)'!RQ37&gt;10,"!!!!!!!!!!!!!!","")))))))))))</f>
        <v/>
      </c>
      <c r="RO18" s="13" t="str">
        <f>IF('Tableau (3)'!RS16=1,"1 Gruyère 250g",IF('Tableau (3)'!RS16=2,"2 Gruyère 250g",IF('Tableau (3)'!RS16=3,"3 Gruyère 250g",IF('Tableau (3)'!RS16=4,"4 Gruyère 250g",IF('Tableau (3)'!RS16=5,"5 Gruyère 250g",IF('Tableau (3)'!RS16=6,"6 Gruyère 250g",IF('Tableau (3)'!RS16=7,"7 Gruyère 250g",IF('Tableau (3)'!RS16=8,"8 Gruyère 250g",IF('Tableau (3)'!RS16=9,"9 Gruyère 250g",IF('Tableau (3)'!RS16=10,"10 Gruyère 250g",IF('Tableau (3)'!RS16&gt;10,"!!!!!!!!!!!!!!","")))))))))))</f>
        <v/>
      </c>
      <c r="RP18" s="14" t="str">
        <f>IF('Tableau (3)'!RS37=1,"1 Tomme Corse 500g",IF('Tableau (3)'!RS37=2,"2 Tomme Corse 500g",IF('Tableau (3)'!RS37=3,"3 Tomme Corse 500g",IF('Tableau (3)'!RS37=4,"4 Tomme Corse 500g",IF('Tableau (3)'!RS37=5,"5 Tomme Corse 500g",IF('Tableau (3)'!RS37=6,"6 Tomme Corse 500g",IF('Tableau (3)'!RS37=7,"7 Tomme Corse 500g",IF('Tableau (3)'!RS37=8,"8 Tomme Corse 500g",IF('Tableau (3)'!RS37=9,"9 Tomme Corse 500g",IF('Tableau (3)'!RS37=10,"10 Tomme Corse 500g",IF('Tableau (3)'!RS37&gt;10,"!!!!!!!!!!!!!!","")))))))))))</f>
        <v/>
      </c>
      <c r="RQ18" s="13" t="str">
        <f>IF('Tableau (3)'!RU16=1,"1 Gruyère 250g",IF('Tableau (3)'!RU16=2,"2 Gruyère 250g",IF('Tableau (3)'!RU16=3,"3 Gruyère 250g",IF('Tableau (3)'!RU16=4,"4 Gruyère 250g",IF('Tableau (3)'!RU16=5,"5 Gruyère 250g",IF('Tableau (3)'!RU16=6,"6 Gruyère 250g",IF('Tableau (3)'!RU16=7,"7 Gruyère 250g",IF('Tableau (3)'!RU16=8,"8 Gruyère 250g",IF('Tableau (3)'!RU16=9,"9 Gruyère 250g",IF('Tableau (3)'!RU16=10,"10 Gruyère 250g",IF('Tableau (3)'!RU16&gt;10,"!!!!!!!!!!!!!!","")))))))))))</f>
        <v/>
      </c>
      <c r="RR18" s="14" t="str">
        <f>IF('Tableau (3)'!RU37=1,"1 Tomme Corse 500g",IF('Tableau (3)'!RU37=2,"2 Tomme Corse 500g",IF('Tableau (3)'!RU37=3,"3 Tomme Corse 500g",IF('Tableau (3)'!RU37=4,"4 Tomme Corse 500g",IF('Tableau (3)'!RU37=5,"5 Tomme Corse 500g",IF('Tableau (3)'!RU37=6,"6 Tomme Corse 500g",IF('Tableau (3)'!RU37=7,"7 Tomme Corse 500g",IF('Tableau (3)'!RU37=8,"8 Tomme Corse 500g",IF('Tableau (3)'!RU37=9,"9 Tomme Corse 500g",IF('Tableau (3)'!RU37=10,"10 Tomme Corse 500g",IF('Tableau (3)'!RU37&gt;10,"!!!!!!!!!!!!!!","")))))))))))</f>
        <v/>
      </c>
      <c r="RS18" s="13" t="str">
        <f>IF('Tableau (3)'!RW16=1,"1 Gruyère 250g",IF('Tableau (3)'!RW16=2,"2 Gruyère 250g",IF('Tableau (3)'!RW16=3,"3 Gruyère 250g",IF('Tableau (3)'!RW16=4,"4 Gruyère 250g",IF('Tableau (3)'!RW16=5,"5 Gruyère 250g",IF('Tableau (3)'!RW16=6,"6 Gruyère 250g",IF('Tableau (3)'!RW16=7,"7 Gruyère 250g",IF('Tableau (3)'!RW16=8,"8 Gruyère 250g",IF('Tableau (3)'!RW16=9,"9 Gruyère 250g",IF('Tableau (3)'!RW16=10,"10 Gruyère 250g",IF('Tableau (3)'!RW16&gt;10,"!!!!!!!!!!!!!!","")))))))))))</f>
        <v/>
      </c>
      <c r="RT18" s="14" t="str">
        <f>IF('Tableau (3)'!RW37=1,"1 Tomme Corse 500g",IF('Tableau (3)'!RW37=2,"2 Tomme Corse 500g",IF('Tableau (3)'!RW37=3,"3 Tomme Corse 500g",IF('Tableau (3)'!RW37=4,"4 Tomme Corse 500g",IF('Tableau (3)'!RW37=5,"5 Tomme Corse 500g",IF('Tableau (3)'!RW37=6,"6 Tomme Corse 500g",IF('Tableau (3)'!RW37=7,"7 Tomme Corse 500g",IF('Tableau (3)'!RW37=8,"8 Tomme Corse 500g",IF('Tableau (3)'!RW37=9,"9 Tomme Corse 500g",IF('Tableau (3)'!RW37=10,"10 Tomme Corse 500g",IF('Tableau (3)'!RW37&gt;10,"!!!!!!!!!!!!!!","")))))))))))</f>
        <v/>
      </c>
      <c r="RU18" s="13" t="str">
        <f>IF('Tableau (3)'!RY16=1,"1 Gruyère 250g",IF('Tableau (3)'!RY16=2,"2 Gruyère 250g",IF('Tableau (3)'!RY16=3,"3 Gruyère 250g",IF('Tableau (3)'!RY16=4,"4 Gruyère 250g",IF('Tableau (3)'!RY16=5,"5 Gruyère 250g",IF('Tableau (3)'!RY16=6,"6 Gruyère 250g",IF('Tableau (3)'!RY16=7,"7 Gruyère 250g",IF('Tableau (3)'!RY16=8,"8 Gruyère 250g",IF('Tableau (3)'!RY16=9,"9 Gruyère 250g",IF('Tableau (3)'!RY16=10,"10 Gruyère 250g",IF('Tableau (3)'!RY16&gt;10,"!!!!!!!!!!!!!!","")))))))))))</f>
        <v/>
      </c>
      <c r="RV18" s="14" t="str">
        <f>IF('Tableau (3)'!RY37=1,"1 Tomme Corse 500g",IF('Tableau (3)'!RY37=2,"2 Tomme Corse 500g",IF('Tableau (3)'!RY37=3,"3 Tomme Corse 500g",IF('Tableau (3)'!RY37=4,"4 Tomme Corse 500g",IF('Tableau (3)'!RY37=5,"5 Tomme Corse 500g",IF('Tableau (3)'!RY37=6,"6 Tomme Corse 500g",IF('Tableau (3)'!RY37=7,"7 Tomme Corse 500g",IF('Tableau (3)'!RY37=8,"8 Tomme Corse 500g",IF('Tableau (3)'!RY37=9,"9 Tomme Corse 500g",IF('Tableau (3)'!RY37=10,"10 Tomme Corse 500g",IF('Tableau (3)'!RY37&gt;10,"!!!!!!!!!!!!!!","")))))))))))</f>
        <v/>
      </c>
      <c r="RW18" s="13" t="str">
        <f>IF('Tableau (3)'!SA16=1,"1 Gruyère 250g",IF('Tableau (3)'!SA16=2,"2 Gruyère 250g",IF('Tableau (3)'!SA16=3,"3 Gruyère 250g",IF('Tableau (3)'!SA16=4,"4 Gruyère 250g",IF('Tableau (3)'!SA16=5,"5 Gruyère 250g",IF('Tableau (3)'!SA16=6,"6 Gruyère 250g",IF('Tableau (3)'!SA16=7,"7 Gruyère 250g",IF('Tableau (3)'!SA16=8,"8 Gruyère 250g",IF('Tableau (3)'!SA16=9,"9 Gruyère 250g",IF('Tableau (3)'!SA16=10,"10 Gruyère 250g",IF('Tableau (3)'!SA16&gt;10,"!!!!!!!!!!!!!!","")))))))))))</f>
        <v/>
      </c>
      <c r="RX18" s="14" t="str">
        <f>IF('Tableau (3)'!SA37=1,"1 Tomme Corse 500g",IF('Tableau (3)'!SA37=2,"2 Tomme Corse 500g",IF('Tableau (3)'!SA37=3,"3 Tomme Corse 500g",IF('Tableau (3)'!SA37=4,"4 Tomme Corse 500g",IF('Tableau (3)'!SA37=5,"5 Tomme Corse 500g",IF('Tableau (3)'!SA37=6,"6 Tomme Corse 500g",IF('Tableau (3)'!SA37=7,"7 Tomme Corse 500g",IF('Tableau (3)'!SA37=8,"8 Tomme Corse 500g",IF('Tableau (3)'!SA37=9,"9 Tomme Corse 500g",IF('Tableau (3)'!SA37=10,"10 Tomme Corse 500g",IF('Tableau (3)'!SA37&gt;10,"!!!!!!!!!!!!!!","")))))))))))</f>
        <v/>
      </c>
      <c r="RY18" s="13" t="str">
        <f>IF('Tableau (3)'!SC16=1,"1 Gruyère 250g",IF('Tableau (3)'!SC16=2,"2 Gruyère 250g",IF('Tableau (3)'!SC16=3,"3 Gruyère 250g",IF('Tableau (3)'!SC16=4,"4 Gruyère 250g",IF('Tableau (3)'!SC16=5,"5 Gruyère 250g",IF('Tableau (3)'!SC16=6,"6 Gruyère 250g",IF('Tableau (3)'!SC16=7,"7 Gruyère 250g",IF('Tableau (3)'!SC16=8,"8 Gruyère 250g",IF('Tableau (3)'!SC16=9,"9 Gruyère 250g",IF('Tableau (3)'!SC16=10,"10 Gruyère 250g",IF('Tableau (3)'!SC16&gt;10,"!!!!!!!!!!!!!!","")))))))))))</f>
        <v/>
      </c>
      <c r="RZ18" s="14" t="str">
        <f>IF('Tableau (3)'!SC37=1,"1 Tomme Corse 500g",IF('Tableau (3)'!SC37=2,"2 Tomme Corse 500g",IF('Tableau (3)'!SC37=3,"3 Tomme Corse 500g",IF('Tableau (3)'!SC37=4,"4 Tomme Corse 500g",IF('Tableau (3)'!SC37=5,"5 Tomme Corse 500g",IF('Tableau (3)'!SC37=6,"6 Tomme Corse 500g",IF('Tableau (3)'!SC37=7,"7 Tomme Corse 500g",IF('Tableau (3)'!SC37=8,"8 Tomme Corse 500g",IF('Tableau (3)'!SC37=9,"9 Tomme Corse 500g",IF('Tableau (3)'!SC37=10,"10 Tomme Corse 500g",IF('Tableau (3)'!SC37&gt;10,"!!!!!!!!!!!!!!","")))))))))))</f>
        <v/>
      </c>
      <c r="SA18" s="13" t="str">
        <f>IF('Tableau (3)'!SE16=1,"1 Gruyère 250g",IF('Tableau (3)'!SE16=2,"2 Gruyère 250g",IF('Tableau (3)'!SE16=3,"3 Gruyère 250g",IF('Tableau (3)'!SE16=4,"4 Gruyère 250g",IF('Tableau (3)'!SE16=5,"5 Gruyère 250g",IF('Tableau (3)'!SE16=6,"6 Gruyère 250g",IF('Tableau (3)'!SE16=7,"7 Gruyère 250g",IF('Tableau (3)'!SE16=8,"8 Gruyère 250g",IF('Tableau (3)'!SE16=9,"9 Gruyère 250g",IF('Tableau (3)'!SE16=10,"10 Gruyère 250g",IF('Tableau (3)'!SE16&gt;10,"!!!!!!!!!!!!!!","")))))))))))</f>
        <v/>
      </c>
      <c r="SB18" s="14" t="str">
        <f>IF('Tableau (3)'!SE37=1,"1 Tomme Corse 500g",IF('Tableau (3)'!SE37=2,"2 Tomme Corse 500g",IF('Tableau (3)'!SE37=3,"3 Tomme Corse 500g",IF('Tableau (3)'!SE37=4,"4 Tomme Corse 500g",IF('Tableau (3)'!SE37=5,"5 Tomme Corse 500g",IF('Tableau (3)'!SE37=6,"6 Tomme Corse 500g",IF('Tableau (3)'!SE37=7,"7 Tomme Corse 500g",IF('Tableau (3)'!SE37=8,"8 Tomme Corse 500g",IF('Tableau (3)'!SE37=9,"9 Tomme Corse 500g",IF('Tableau (3)'!SE37=10,"10 Tomme Corse 500g",IF('Tableau (3)'!SE37&gt;10,"!!!!!!!!!!!!!!","")))))))))))</f>
        <v/>
      </c>
      <c r="SC18" s="13" t="str">
        <f>IF('Tableau (3)'!SG16=1,"1 Gruyère 250g",IF('Tableau (3)'!SG16=2,"2 Gruyère 250g",IF('Tableau (3)'!SG16=3,"3 Gruyère 250g",IF('Tableau (3)'!SG16=4,"4 Gruyère 250g",IF('Tableau (3)'!SG16=5,"5 Gruyère 250g",IF('Tableau (3)'!SG16=6,"6 Gruyère 250g",IF('Tableau (3)'!SG16=7,"7 Gruyère 250g",IF('Tableau (3)'!SG16=8,"8 Gruyère 250g",IF('Tableau (3)'!SG16=9,"9 Gruyère 250g",IF('Tableau (3)'!SG16=10,"10 Gruyère 250g",IF('Tableau (3)'!SG16&gt;10,"!!!!!!!!!!!!!!","")))))))))))</f>
        <v/>
      </c>
      <c r="SD18" s="14" t="str">
        <f>IF('Tableau (3)'!SG37=1,"1 Tomme Corse 500g",IF('Tableau (3)'!SG37=2,"2 Tomme Corse 500g",IF('Tableau (3)'!SG37=3,"3 Tomme Corse 500g",IF('Tableau (3)'!SG37=4,"4 Tomme Corse 500g",IF('Tableau (3)'!SG37=5,"5 Tomme Corse 500g",IF('Tableau (3)'!SG37=6,"6 Tomme Corse 500g",IF('Tableau (3)'!SG37=7,"7 Tomme Corse 500g",IF('Tableau (3)'!SG37=8,"8 Tomme Corse 500g",IF('Tableau (3)'!SG37=9,"9 Tomme Corse 500g",IF('Tableau (3)'!SG37=10,"10 Tomme Corse 500g",IF('Tableau (3)'!SG37&gt;10,"!!!!!!!!!!!!!!","")))))))))))</f>
        <v/>
      </c>
    </row>
    <row r="19" spans="1:498" ht="20" customHeight="1" x14ac:dyDescent="0.15">
      <c r="A19" s="13" t="str">
        <f>IF('Tableau (3)'!E17=1,"1 Gruyère 500g",IF('Tableau (3)'!E17=2,"2 Gruyère 500g",IF('Tableau (3)'!E17=3,"3 Gruyère 500g",IF('Tableau (3)'!E17=4,"4 Gruyère 500g",IF('Tableau (3)'!E17=5,"5 Gruyère 500g",IF('Tableau (3)'!E17=6,"6 Gruyère 500g",IF('Tableau (3)'!E17=7,"7 Gruyère 500g",IF('Tableau (3)'!E17=8,"8 Gruyère 500g",IF('Tableau (3)'!E17=9,"9 Gruyère 500g",IF('Tableau (3)'!E17=10,"10 Gruyère 500g",IF('Tableau (3)'!E17&gt;10,"!!!!!!!!!!!!!!","")))))))))))</f>
        <v/>
      </c>
      <c r="B19" s="13" t="str">
        <f>IF('Tableau (3)'!E38=1,"1 Raclette 250g",IF('Tableau (3)'!E38=2,"2 Raclette 250g",IF('Tableau (3)'!E38=3,"3 Raclette 250g",IF('Tableau (3)'!E38=4,"4 Raclette 250g",IF('Tableau (3)'!E38=5,"5 Raclette 250g",IF('Tableau (3)'!E38=6,"6 Raclette 250g",IF('Tableau (3)'!E38=7,"7 Raclette 250g",IF('Tableau (3)'!E38=8,"8 Raclette 250g",IF('Tableau (3)'!E38=9,"9 Raclette 250g",IF('Tableau (3)'!E38=10,"10 Raclette 250g",IF('Tableau (3)'!E38&gt;10,"!!!!!!!!!!!!!!","")))))))))))</f>
        <v/>
      </c>
      <c r="C19" s="13" t="str">
        <f>IF('Tableau (3)'!G17=1,"1 Gruyère 500g",IF('Tableau (3)'!G17=2,"2 Gruyère 500g",IF('Tableau (3)'!G17=3,"3 Gruyère 500g",IF('Tableau (3)'!G17=4,"4 Gruyère 500g",IF('Tableau (3)'!G17=5,"5 Gruyère 500g",IF('Tableau (3)'!G17=6,"6 Gruyère 500g",IF('Tableau (3)'!G17=7,"7 Gruyère 500g",IF('Tableau (3)'!G17=8,"8 Gruyère 500g",IF('Tableau (3)'!G17=9,"9 Gruyère 500g",IF('Tableau (3)'!G17=10,"10 Gruyère 500g",IF('Tableau (3)'!G17&gt;10,"!!!!!!!!!!!!!!","")))))))))))</f>
        <v/>
      </c>
      <c r="D19" s="13" t="str">
        <f>IF('Tableau (3)'!G38=1,"1 Raclette 250g",IF('Tableau (3)'!G38=2,"2 Raclette 250g",IF('Tableau (3)'!G38=3,"3 Raclette 250g",IF('Tableau (3)'!G38=4,"4 Raclette 250g",IF('Tableau (3)'!G38=5,"5 Raclette 250g",IF('Tableau (3)'!G38=6,"6 Raclette 250g",IF('Tableau (3)'!G38=7,"7 Raclette 250g",IF('Tableau (3)'!G38=8,"8 Raclette 250g",IF('Tableau (3)'!G38=9,"9 Raclette 250g",IF('Tableau (3)'!G38=10,"10 Raclette 250g",IF('Tableau (3)'!G38&gt;10,"!!!!!!!!!!!!!!","")))))))))))</f>
        <v/>
      </c>
      <c r="E19" s="13" t="str">
        <f>IF('Tableau (3)'!I17=1,"1 Gruyère 500g",IF('Tableau (3)'!I17=2,"2 Gruyère 500g",IF('Tableau (3)'!I17=3,"3 Gruyère 500g",IF('Tableau (3)'!I17=4,"4 Gruyère 500g",IF('Tableau (3)'!I17=5,"5 Gruyère 500g",IF('Tableau (3)'!I17=6,"6 Gruyère 500g",IF('Tableau (3)'!I17=7,"7 Gruyère 500g",IF('Tableau (3)'!I17=8,"8 Gruyère 500g",IF('Tableau (3)'!I17=9,"9 Gruyère 500g",IF('Tableau (3)'!I17=10,"10 Gruyère 500g",IF('Tableau (3)'!I17&gt;10,"!!!!!!!!!!!!!!","")))))))))))</f>
        <v/>
      </c>
      <c r="F19" s="13" t="str">
        <f>IF('Tableau (3)'!I38=1,"1 Raclette 250g",IF('Tableau (3)'!I38=2,"2 Raclette 250g",IF('Tableau (3)'!I38=3,"3 Raclette 250g",IF('Tableau (3)'!I38=4,"4 Raclette 250g",IF('Tableau (3)'!I38=5,"5 Raclette 250g",IF('Tableau (3)'!I38=6,"6 Raclette 250g",IF('Tableau (3)'!I38=7,"7 Raclette 250g",IF('Tableau (3)'!I38=8,"8 Raclette 250g",IF('Tableau (3)'!I38=9,"9 Raclette 250g",IF('Tableau (3)'!I38=10,"10 Raclette 250g",IF('Tableau (3)'!I38&gt;10,"!!!!!!!!!!!!!!","")))))))))))</f>
        <v/>
      </c>
      <c r="G19" s="13" t="str">
        <f>IF('Tableau (3)'!K17=1,"1 Gruyère 500g",IF('Tableau (3)'!K17=2,"2 Gruyère 500g",IF('Tableau (3)'!K17=3,"3 Gruyère 500g",IF('Tableau (3)'!K17=4,"4 Gruyère 500g",IF('Tableau (3)'!K17=5,"5 Gruyère 500g",IF('Tableau (3)'!K17=6,"6 Gruyère 500g",IF('Tableau (3)'!K17=7,"7 Gruyère 500g",IF('Tableau (3)'!K17=8,"8 Gruyère 500g",IF('Tableau (3)'!K17=9,"9 Gruyère 500g",IF('Tableau (3)'!K17=10,"10 Gruyère 500g",IF('Tableau (3)'!K17&gt;10,"!!!!!!!!!!!!!!","")))))))))))</f>
        <v/>
      </c>
      <c r="H19" s="13" t="str">
        <f>IF('Tableau (3)'!K38=1,"1 Raclette 250g",IF('Tableau (3)'!K38=2,"2 Raclette 250g",IF('Tableau (3)'!K38=3,"3 Raclette 250g",IF('Tableau (3)'!K38=4,"4 Raclette 250g",IF('Tableau (3)'!K38=5,"5 Raclette 250g",IF('Tableau (3)'!K38=6,"6 Raclette 250g",IF('Tableau (3)'!K38=7,"7 Raclette 250g",IF('Tableau (3)'!K38=8,"8 Raclette 250g",IF('Tableau (3)'!K38=9,"9 Raclette 250g",IF('Tableau (3)'!K38=10,"10 Raclette 250g",IF('Tableau (3)'!K38&gt;10,"!!!!!!!!!!!!!!","")))))))))))</f>
        <v/>
      </c>
      <c r="I19" s="13" t="str">
        <f>IF('Tableau (3)'!M17=1,"1 Gruyère 500g",IF('Tableau (3)'!M17=2,"2 Gruyère 500g",IF('Tableau (3)'!M17=3,"3 Gruyère 500g",IF('Tableau (3)'!M17=4,"4 Gruyère 500g",IF('Tableau (3)'!M17=5,"5 Gruyère 500g",IF('Tableau (3)'!M17=6,"6 Gruyère 500g",IF('Tableau (3)'!M17=7,"7 Gruyère 500g",IF('Tableau (3)'!M17=8,"8 Gruyère 500g",IF('Tableau (3)'!M17=9,"9 Gruyère 500g",IF('Tableau (3)'!M17=10,"10 Gruyère 500g",IF('Tableau (3)'!M17&gt;10,"!!!!!!!!!!!!!!","")))))))))))</f>
        <v/>
      </c>
      <c r="J19" s="13" t="str">
        <f>IF('Tableau (3)'!M38=1,"1 Raclette 250g",IF('Tableau (3)'!M38=2,"2 Raclette 250g",IF('Tableau (3)'!M38=3,"3 Raclette 250g",IF('Tableau (3)'!M38=4,"4 Raclette 250g",IF('Tableau (3)'!M38=5,"5 Raclette 250g",IF('Tableau (3)'!M38=6,"6 Raclette 250g",IF('Tableau (3)'!M38=7,"7 Raclette 250g",IF('Tableau (3)'!M38=8,"8 Raclette 250g",IF('Tableau (3)'!M38=9,"9 Raclette 250g",IF('Tableau (3)'!M38=10,"10 Raclette 250g",IF('Tableau (3)'!M38&gt;10,"!!!!!!!!!!!!!!","")))))))))))</f>
        <v/>
      </c>
      <c r="K19" s="13" t="str">
        <f>IF('Tableau (3)'!O17=1,"1 Gruyère 500g",IF('Tableau (3)'!O17=2,"2 Gruyère 500g",IF('Tableau (3)'!O17=3,"3 Gruyère 500g",IF('Tableau (3)'!O17=4,"4 Gruyère 500g",IF('Tableau (3)'!O17=5,"5 Gruyère 500g",IF('Tableau (3)'!O17=6,"6 Gruyère 500g",IF('Tableau (3)'!O17=7,"7 Gruyère 500g",IF('Tableau (3)'!O17=8,"8 Gruyère 500g",IF('Tableau (3)'!O17=9,"9 Gruyère 500g",IF('Tableau (3)'!O17=10,"10 Gruyère 500g",IF('Tableau (3)'!O17&gt;10,"!!!!!!!!!!!!!!","")))))))))))</f>
        <v/>
      </c>
      <c r="L19" s="13" t="str">
        <f>IF('Tableau (3)'!O38=1,"1 Raclette 250g",IF('Tableau (3)'!O38=2,"2 Raclette 250g",IF('Tableau (3)'!O38=3,"3 Raclette 250g",IF('Tableau (3)'!O38=4,"4 Raclette 250g",IF('Tableau (3)'!O38=5,"5 Raclette 250g",IF('Tableau (3)'!O38=6,"6 Raclette 250g",IF('Tableau (3)'!O38=7,"7 Raclette 250g",IF('Tableau (3)'!O38=8,"8 Raclette 250g",IF('Tableau (3)'!O38=9,"9 Raclette 250g",IF('Tableau (3)'!O38=10,"10 Raclette 250g",IF('Tableau (3)'!O38&gt;10,"!!!!!!!!!!!!!!","")))))))))))</f>
        <v/>
      </c>
      <c r="M19" s="13" t="str">
        <f>IF('Tableau (3)'!Q17=1,"1 Gruyère 500g",IF('Tableau (3)'!Q17=2,"2 Gruyère 500g",IF('Tableau (3)'!Q17=3,"3 Gruyère 500g",IF('Tableau (3)'!Q17=4,"4 Gruyère 500g",IF('Tableau (3)'!Q17=5,"5 Gruyère 500g",IF('Tableau (3)'!Q17=6,"6 Gruyère 500g",IF('Tableau (3)'!Q17=7,"7 Gruyère 500g",IF('Tableau (3)'!Q17=8,"8 Gruyère 500g",IF('Tableau (3)'!Q17=9,"9 Gruyère 500g",IF('Tableau (3)'!Q17=10,"10 Gruyère 500g",IF('Tableau (3)'!Q17&gt;10,"!!!!!!!!!!!!!!","")))))))))))</f>
        <v/>
      </c>
      <c r="N19" s="13" t="str">
        <f>IF('Tableau (3)'!Q38=1,"1 Raclette 250g",IF('Tableau (3)'!Q38=2,"2 Raclette 250g",IF('Tableau (3)'!Q38=3,"3 Raclette 250g",IF('Tableau (3)'!Q38=4,"4 Raclette 250g",IF('Tableau (3)'!Q38=5,"5 Raclette 250g",IF('Tableau (3)'!Q38=6,"6 Raclette 250g",IF('Tableau (3)'!Q38=7,"7 Raclette 250g",IF('Tableau (3)'!Q38=8,"8 Raclette 250g",IF('Tableau (3)'!Q38=9,"9 Raclette 250g",IF('Tableau (3)'!Q38=10,"10 Raclette 250g",IF('Tableau (3)'!Q38&gt;10,"!!!!!!!!!!!!!!","")))))))))))</f>
        <v/>
      </c>
      <c r="O19" s="13" t="str">
        <f>IF('Tableau (3)'!S17=1,"1 Gruyère 500g",IF('Tableau (3)'!S17=2,"2 Gruyère 500g",IF('Tableau (3)'!S17=3,"3 Gruyère 500g",IF('Tableau (3)'!S17=4,"4 Gruyère 500g",IF('Tableau (3)'!S17=5,"5 Gruyère 500g",IF('Tableau (3)'!S17=6,"6 Gruyère 500g",IF('Tableau (3)'!S17=7,"7 Gruyère 500g",IF('Tableau (3)'!S17=8,"8 Gruyère 500g",IF('Tableau (3)'!S17=9,"9 Gruyère 500g",IF('Tableau (3)'!S17=10,"10 Gruyère 500g",IF('Tableau (3)'!S17&gt;10,"!!!!!!!!!!!!!!","")))))))))))</f>
        <v/>
      </c>
      <c r="P19" s="13" t="str">
        <f>IF('Tableau (3)'!S38=1,"1 Raclette 250g",IF('Tableau (3)'!S38=2,"2 Raclette 250g",IF('Tableau (3)'!S38=3,"3 Raclette 250g",IF('Tableau (3)'!S38=4,"4 Raclette 250g",IF('Tableau (3)'!S38=5,"5 Raclette 250g",IF('Tableau (3)'!S38=6,"6 Raclette 250g",IF('Tableau (3)'!S38=7,"7 Raclette 250g",IF('Tableau (3)'!S38=8,"8 Raclette 250g",IF('Tableau (3)'!S38=9,"9 Raclette 250g",IF('Tableau (3)'!S38=10,"10 Raclette 250g",IF('Tableau (3)'!S38&gt;10,"!!!!!!!!!!!!!!","")))))))))))</f>
        <v/>
      </c>
      <c r="Q19" s="13" t="str">
        <f>IF('Tableau (3)'!U17=1,"1 Gruyère 500g",IF('Tableau (3)'!U17=2,"2 Gruyère 500g",IF('Tableau (3)'!U17=3,"3 Gruyère 500g",IF('Tableau (3)'!U17=4,"4 Gruyère 500g",IF('Tableau (3)'!U17=5,"5 Gruyère 500g",IF('Tableau (3)'!U17=6,"6 Gruyère 500g",IF('Tableau (3)'!U17=7,"7 Gruyère 500g",IF('Tableau (3)'!U17=8,"8 Gruyère 500g",IF('Tableau (3)'!U17=9,"9 Gruyère 500g",IF('Tableau (3)'!U17=10,"10 Gruyère 500g",IF('Tableau (3)'!U17&gt;10,"!!!!!!!!!!!!!!","")))))))))))</f>
        <v/>
      </c>
      <c r="R19" s="13" t="str">
        <f>IF('Tableau (3)'!U38=1,"1 Raclette 250g",IF('Tableau (3)'!U38=2,"2 Raclette 250g",IF('Tableau (3)'!U38=3,"3 Raclette 250g",IF('Tableau (3)'!U38=4,"4 Raclette 250g",IF('Tableau (3)'!U38=5,"5 Raclette 250g",IF('Tableau (3)'!U38=6,"6 Raclette 250g",IF('Tableau (3)'!U38=7,"7 Raclette 250g",IF('Tableau (3)'!U38=8,"8 Raclette 250g",IF('Tableau (3)'!U38=9,"9 Raclette 250g",IF('Tableau (3)'!U38=10,"10 Raclette 250g",IF('Tableau (3)'!U38&gt;10,"!!!!!!!!!!!!!!","")))))))))))</f>
        <v/>
      </c>
      <c r="S19" s="13" t="str">
        <f>IF('Tableau (3)'!W17=1,"1 Gruyère 500g",IF('Tableau (3)'!W17=2,"2 Gruyère 500g",IF('Tableau (3)'!W17=3,"3 Gruyère 500g",IF('Tableau (3)'!W17=4,"4 Gruyère 500g",IF('Tableau (3)'!W17=5,"5 Gruyère 500g",IF('Tableau (3)'!W17=6,"6 Gruyère 500g",IF('Tableau (3)'!W17=7,"7 Gruyère 500g",IF('Tableau (3)'!W17=8,"8 Gruyère 500g",IF('Tableau (3)'!W17=9,"9 Gruyère 500g",IF('Tableau (3)'!W17=10,"10 Gruyère 500g",IF('Tableau (3)'!W17&gt;10,"!!!!!!!!!!!!!!","")))))))))))</f>
        <v/>
      </c>
      <c r="T19" s="13" t="str">
        <f>IF('Tableau (3)'!W38=1,"1 Raclette 250g",IF('Tableau (3)'!W38=2,"2 Raclette 250g",IF('Tableau (3)'!W38=3,"3 Raclette 250g",IF('Tableau (3)'!W38=4,"4 Raclette 250g",IF('Tableau (3)'!W38=5,"5 Raclette 250g",IF('Tableau (3)'!W38=6,"6 Raclette 250g",IF('Tableau (3)'!W38=7,"7 Raclette 250g",IF('Tableau (3)'!W38=8,"8 Raclette 250g",IF('Tableau (3)'!W38=9,"9 Raclette 250g",IF('Tableau (3)'!W38=10,"10 Raclette 250g",IF('Tableau (3)'!W38&gt;10,"!!!!!!!!!!!!!!","")))))))))))</f>
        <v/>
      </c>
      <c r="U19" s="13" t="str">
        <f>IF('Tableau (3)'!Y17=1,"1 Gruyère 500g",IF('Tableau (3)'!Y17=2,"2 Gruyère 500g",IF('Tableau (3)'!Y17=3,"3 Gruyère 500g",IF('Tableau (3)'!Y17=4,"4 Gruyère 500g",IF('Tableau (3)'!Y17=5,"5 Gruyère 500g",IF('Tableau (3)'!Y17=6,"6 Gruyère 500g",IF('Tableau (3)'!Y17=7,"7 Gruyère 500g",IF('Tableau (3)'!Y17=8,"8 Gruyère 500g",IF('Tableau (3)'!Y17=9,"9 Gruyère 500g",IF('Tableau (3)'!Y17=10,"10 Gruyère 500g",IF('Tableau (3)'!Y17&gt;10,"!!!!!!!!!!!!!!","")))))))))))</f>
        <v/>
      </c>
      <c r="V19" s="13" t="str">
        <f>IF('Tableau (3)'!Y38=1,"1 Raclette 250g",IF('Tableau (3)'!Y38=2,"2 Raclette 250g",IF('Tableau (3)'!Y38=3,"3 Raclette 250g",IF('Tableau (3)'!Y38=4,"4 Raclette 250g",IF('Tableau (3)'!Y38=5,"5 Raclette 250g",IF('Tableau (3)'!Y38=6,"6 Raclette 250g",IF('Tableau (3)'!Y38=7,"7 Raclette 250g",IF('Tableau (3)'!Y38=8,"8 Raclette 250g",IF('Tableau (3)'!Y38=9,"9 Raclette 250g",IF('Tableau (3)'!Y38=10,"10 Raclette 250g",IF('Tableau (3)'!Y38&gt;10,"!!!!!!!!!!!!!!","")))))))))))</f>
        <v/>
      </c>
      <c r="W19" s="13" t="str">
        <f>IF('Tableau (3)'!AA17=1,"1 Gruyère 500g",IF('Tableau (3)'!AA17=2,"2 Gruyère 500g",IF('Tableau (3)'!AA17=3,"3 Gruyère 500g",IF('Tableau (3)'!AA17=4,"4 Gruyère 500g",IF('Tableau (3)'!AA17=5,"5 Gruyère 500g",IF('Tableau (3)'!AA17=6,"6 Gruyère 500g",IF('Tableau (3)'!AA17=7,"7 Gruyère 500g",IF('Tableau (3)'!AA17=8,"8 Gruyère 500g",IF('Tableau (3)'!AA17=9,"9 Gruyère 500g",IF('Tableau (3)'!AA17=10,"10 Gruyère 500g",IF('Tableau (3)'!AA17&gt;10,"!!!!!!!!!!!!!!","")))))))))))</f>
        <v/>
      </c>
      <c r="X19" s="13" t="str">
        <f>IF('Tableau (3)'!AA38=1,"1 Raclette 250g",IF('Tableau (3)'!AA38=2,"2 Raclette 250g",IF('Tableau (3)'!AA38=3,"3 Raclette 250g",IF('Tableau (3)'!AA38=4,"4 Raclette 250g",IF('Tableau (3)'!AA38=5,"5 Raclette 250g",IF('Tableau (3)'!AA38=6,"6 Raclette 250g",IF('Tableau (3)'!AA38=7,"7 Raclette 250g",IF('Tableau (3)'!AA38=8,"8 Raclette 250g",IF('Tableau (3)'!AA38=9,"9 Raclette 250g",IF('Tableau (3)'!AA38=10,"10 Raclette 250g",IF('Tableau (3)'!AA38&gt;10,"!!!!!!!!!!!!!!","")))))))))))</f>
        <v/>
      </c>
      <c r="Y19" s="13" t="str">
        <f>IF('Tableau (3)'!AC17=1,"1 Gruyère 500g",IF('Tableau (3)'!AC17=2,"2 Gruyère 500g",IF('Tableau (3)'!AC17=3,"3 Gruyère 500g",IF('Tableau (3)'!AC17=4,"4 Gruyère 500g",IF('Tableau (3)'!AC17=5,"5 Gruyère 500g",IF('Tableau (3)'!AC17=6,"6 Gruyère 500g",IF('Tableau (3)'!AC17=7,"7 Gruyère 500g",IF('Tableau (3)'!AC17=8,"8 Gruyère 500g",IF('Tableau (3)'!AC17=9,"9 Gruyère 500g",IF('Tableau (3)'!AC17=10,"10 Gruyère 500g",IF('Tableau (3)'!AC17&gt;10,"!!!!!!!!!!!!!!","")))))))))))</f>
        <v/>
      </c>
      <c r="Z19" s="13" t="str">
        <f>IF('Tableau (3)'!AC38=1,"1 Raclette 250g",IF('Tableau (3)'!AC38=2,"2 Raclette 250g",IF('Tableau (3)'!AC38=3,"3 Raclette 250g",IF('Tableau (3)'!AC38=4,"4 Raclette 250g",IF('Tableau (3)'!AC38=5,"5 Raclette 250g",IF('Tableau (3)'!AC38=6,"6 Raclette 250g",IF('Tableau (3)'!AC38=7,"7 Raclette 250g",IF('Tableau (3)'!AC38=8,"8 Raclette 250g",IF('Tableau (3)'!AC38=9,"9 Raclette 250g",IF('Tableau (3)'!AC38=10,"10 Raclette 250g",IF('Tableau (3)'!AC38&gt;10,"!!!!!!!!!!!!!!","")))))))))))</f>
        <v/>
      </c>
      <c r="AA19" s="13" t="str">
        <f>IF('Tableau (3)'!AE17=1,"1 Gruyère 500g",IF('Tableau (3)'!AE17=2,"2 Gruyère 500g",IF('Tableau (3)'!AE17=3,"3 Gruyère 500g",IF('Tableau (3)'!AE17=4,"4 Gruyère 500g",IF('Tableau (3)'!AE17=5,"5 Gruyère 500g",IF('Tableau (3)'!AE17=6,"6 Gruyère 500g",IF('Tableau (3)'!AE17=7,"7 Gruyère 500g",IF('Tableau (3)'!AE17=8,"8 Gruyère 500g",IF('Tableau (3)'!AE17=9,"9 Gruyère 500g",IF('Tableau (3)'!AE17=10,"10 Gruyère 500g",IF('Tableau (3)'!AE17&gt;10,"!!!!!!!!!!!!!!","")))))))))))</f>
        <v/>
      </c>
      <c r="AB19" s="13" t="str">
        <f>IF('Tableau (3)'!AE38=1,"1 Raclette 250g",IF('Tableau (3)'!AE38=2,"2 Raclette 250g",IF('Tableau (3)'!AE38=3,"3 Raclette 250g",IF('Tableau (3)'!AE38=4,"4 Raclette 250g",IF('Tableau (3)'!AE38=5,"5 Raclette 250g",IF('Tableau (3)'!AE38=6,"6 Raclette 250g",IF('Tableau (3)'!AE38=7,"7 Raclette 250g",IF('Tableau (3)'!AE38=8,"8 Raclette 250g",IF('Tableau (3)'!AE38=9,"9 Raclette 250g",IF('Tableau (3)'!AE38=10,"10 Raclette 250g",IF('Tableau (3)'!AE38&gt;10,"!!!!!!!!!!!!!!","")))))))))))</f>
        <v/>
      </c>
      <c r="AC19" s="13" t="str">
        <f>IF('Tableau (3)'!AG17=1,"1 Gruyère 500g",IF('Tableau (3)'!AG17=2,"2 Gruyère 500g",IF('Tableau (3)'!AG17=3,"3 Gruyère 500g",IF('Tableau (3)'!AG17=4,"4 Gruyère 500g",IF('Tableau (3)'!AG17=5,"5 Gruyère 500g",IF('Tableau (3)'!AG17=6,"6 Gruyère 500g",IF('Tableau (3)'!AG17=7,"7 Gruyère 500g",IF('Tableau (3)'!AG17=8,"8 Gruyère 500g",IF('Tableau (3)'!AG17=9,"9 Gruyère 500g",IF('Tableau (3)'!AG17=10,"10 Gruyère 500g",IF('Tableau (3)'!AG17&gt;10,"!!!!!!!!!!!!!!","")))))))))))</f>
        <v/>
      </c>
      <c r="AD19" s="13" t="str">
        <f>IF('Tableau (3)'!AG38=1,"1 Raclette 250g",IF('Tableau (3)'!AG38=2,"2 Raclette 250g",IF('Tableau (3)'!AG38=3,"3 Raclette 250g",IF('Tableau (3)'!AG38=4,"4 Raclette 250g",IF('Tableau (3)'!AG38=5,"5 Raclette 250g",IF('Tableau (3)'!AG38=6,"6 Raclette 250g",IF('Tableau (3)'!AG38=7,"7 Raclette 250g",IF('Tableau (3)'!AG38=8,"8 Raclette 250g",IF('Tableau (3)'!AG38=9,"9 Raclette 250g",IF('Tableau (3)'!AG38=10,"10 Raclette 250g",IF('Tableau (3)'!AG38&gt;10,"!!!!!!!!!!!!!!","")))))))))))</f>
        <v/>
      </c>
      <c r="AE19" s="13" t="str">
        <f>IF('Tableau (3)'!AI17=1,"1 Gruyère 500g",IF('Tableau (3)'!AI17=2,"2 Gruyère 500g",IF('Tableau (3)'!AI17=3,"3 Gruyère 500g",IF('Tableau (3)'!AI17=4,"4 Gruyère 500g",IF('Tableau (3)'!AI17=5,"5 Gruyère 500g",IF('Tableau (3)'!AI17=6,"6 Gruyère 500g",IF('Tableau (3)'!AI17=7,"7 Gruyère 500g",IF('Tableau (3)'!AI17=8,"8 Gruyère 500g",IF('Tableau (3)'!AI17=9,"9 Gruyère 500g",IF('Tableau (3)'!AI17=10,"10 Gruyère 500g",IF('Tableau (3)'!AI17&gt;10,"!!!!!!!!!!!!!!","")))))))))))</f>
        <v/>
      </c>
      <c r="AF19" s="13" t="str">
        <f>IF('Tableau (3)'!AI38=1,"1 Raclette 250g",IF('Tableau (3)'!AI38=2,"2 Raclette 250g",IF('Tableau (3)'!AI38=3,"3 Raclette 250g",IF('Tableau (3)'!AI38=4,"4 Raclette 250g",IF('Tableau (3)'!AI38=5,"5 Raclette 250g",IF('Tableau (3)'!AI38=6,"6 Raclette 250g",IF('Tableau (3)'!AI38=7,"7 Raclette 250g",IF('Tableau (3)'!AI38=8,"8 Raclette 250g",IF('Tableau (3)'!AI38=9,"9 Raclette 250g",IF('Tableau (3)'!AI38=10,"10 Raclette 250g",IF('Tableau (3)'!AI38&gt;10,"!!!!!!!!!!!!!!","")))))))))))</f>
        <v/>
      </c>
      <c r="AG19" s="13" t="str">
        <f>IF('Tableau (3)'!AK17=1,"1 Gruyère 500g",IF('Tableau (3)'!AK17=2,"2 Gruyère 500g",IF('Tableau (3)'!AK17=3,"3 Gruyère 500g",IF('Tableau (3)'!AK17=4,"4 Gruyère 500g",IF('Tableau (3)'!AK17=5,"5 Gruyère 500g",IF('Tableau (3)'!AK17=6,"6 Gruyère 500g",IF('Tableau (3)'!AK17=7,"7 Gruyère 500g",IF('Tableau (3)'!AK17=8,"8 Gruyère 500g",IF('Tableau (3)'!AK17=9,"9 Gruyère 500g",IF('Tableau (3)'!AK17=10,"10 Gruyère 500g",IF('Tableau (3)'!AK17&gt;10,"!!!!!!!!!!!!!!","")))))))))))</f>
        <v/>
      </c>
      <c r="AH19" s="13" t="str">
        <f>IF('Tableau (3)'!AK38=1,"1 Raclette 250g",IF('Tableau (3)'!AK38=2,"2 Raclette 250g",IF('Tableau (3)'!AK38=3,"3 Raclette 250g",IF('Tableau (3)'!AK38=4,"4 Raclette 250g",IF('Tableau (3)'!AK38=5,"5 Raclette 250g",IF('Tableau (3)'!AK38=6,"6 Raclette 250g",IF('Tableau (3)'!AK38=7,"7 Raclette 250g",IF('Tableau (3)'!AK38=8,"8 Raclette 250g",IF('Tableau (3)'!AK38=9,"9 Raclette 250g",IF('Tableau (3)'!AK38=10,"10 Raclette 250g",IF('Tableau (3)'!AK38&gt;10,"!!!!!!!!!!!!!!","")))))))))))</f>
        <v/>
      </c>
      <c r="AI19" s="13" t="str">
        <f>IF('Tableau (3)'!AM17=1,"1 Gruyère 500g",IF('Tableau (3)'!AM17=2,"2 Gruyère 500g",IF('Tableau (3)'!AM17=3,"3 Gruyère 500g",IF('Tableau (3)'!AM17=4,"4 Gruyère 500g",IF('Tableau (3)'!AM17=5,"5 Gruyère 500g",IF('Tableau (3)'!AM17=6,"6 Gruyère 500g",IF('Tableau (3)'!AM17=7,"7 Gruyère 500g",IF('Tableau (3)'!AM17=8,"8 Gruyère 500g",IF('Tableau (3)'!AM17=9,"9 Gruyère 500g",IF('Tableau (3)'!AM17=10,"10 Gruyère 500g",IF('Tableau (3)'!AM17&gt;10,"!!!!!!!!!!!!!!","")))))))))))</f>
        <v/>
      </c>
      <c r="AJ19" s="13" t="str">
        <f>IF('Tableau (3)'!AM38=1,"1 Raclette 250g",IF('Tableau (3)'!AM38=2,"2 Raclette 250g",IF('Tableau (3)'!AM38=3,"3 Raclette 250g",IF('Tableau (3)'!AM38=4,"4 Raclette 250g",IF('Tableau (3)'!AM38=5,"5 Raclette 250g",IF('Tableau (3)'!AM38=6,"6 Raclette 250g",IF('Tableau (3)'!AM38=7,"7 Raclette 250g",IF('Tableau (3)'!AM38=8,"8 Raclette 250g",IF('Tableau (3)'!AM38=9,"9 Raclette 250g",IF('Tableau (3)'!AM38=10,"10 Raclette 250g",IF('Tableau (3)'!AM38&gt;10,"!!!!!!!!!!!!!!","")))))))))))</f>
        <v/>
      </c>
      <c r="AK19" s="13" t="str">
        <f>IF('Tableau (3)'!AO17=1,"1 Gruyère 500g",IF('Tableau (3)'!AO17=2,"2 Gruyère 500g",IF('Tableau (3)'!AO17=3,"3 Gruyère 500g",IF('Tableau (3)'!AO17=4,"4 Gruyère 500g",IF('Tableau (3)'!AO17=5,"5 Gruyère 500g",IF('Tableau (3)'!AO17=6,"6 Gruyère 500g",IF('Tableau (3)'!AO17=7,"7 Gruyère 500g",IF('Tableau (3)'!AO17=8,"8 Gruyère 500g",IF('Tableau (3)'!AO17=9,"9 Gruyère 500g",IF('Tableau (3)'!AO17=10,"10 Gruyère 500g",IF('Tableau (3)'!AO17&gt;10,"!!!!!!!!!!!!!!","")))))))))))</f>
        <v/>
      </c>
      <c r="AL19" s="13" t="str">
        <f>IF('Tableau (3)'!AO38=1,"1 Raclette 250g",IF('Tableau (3)'!AO38=2,"2 Raclette 250g",IF('Tableau (3)'!AO38=3,"3 Raclette 250g",IF('Tableau (3)'!AO38=4,"4 Raclette 250g",IF('Tableau (3)'!AO38=5,"5 Raclette 250g",IF('Tableau (3)'!AO38=6,"6 Raclette 250g",IF('Tableau (3)'!AO38=7,"7 Raclette 250g",IF('Tableau (3)'!AO38=8,"8 Raclette 250g",IF('Tableau (3)'!AO38=9,"9 Raclette 250g",IF('Tableau (3)'!AO38=10,"10 Raclette 250g",IF('Tableau (3)'!AO38&gt;10,"!!!!!!!!!!!!!!","")))))))))))</f>
        <v/>
      </c>
      <c r="AM19" s="13" t="str">
        <f>IF('Tableau (3)'!AQ17=1,"1 Gruyère 500g",IF('Tableau (3)'!AQ17=2,"2 Gruyère 500g",IF('Tableau (3)'!AQ17=3,"3 Gruyère 500g",IF('Tableau (3)'!AQ17=4,"4 Gruyère 500g",IF('Tableau (3)'!AQ17=5,"5 Gruyère 500g",IF('Tableau (3)'!AQ17=6,"6 Gruyère 500g",IF('Tableau (3)'!AQ17=7,"7 Gruyère 500g",IF('Tableau (3)'!AQ17=8,"8 Gruyère 500g",IF('Tableau (3)'!AQ17=9,"9 Gruyère 500g",IF('Tableau (3)'!AQ17=10,"10 Gruyère 500g",IF('Tableau (3)'!AQ17&gt;10,"!!!!!!!!!!!!!!","")))))))))))</f>
        <v/>
      </c>
      <c r="AN19" s="13" t="str">
        <f>IF('Tableau (3)'!AQ38=1,"1 Raclette 250g",IF('Tableau (3)'!AQ38=2,"2 Raclette 250g",IF('Tableau (3)'!AQ38=3,"3 Raclette 250g",IF('Tableau (3)'!AQ38=4,"4 Raclette 250g",IF('Tableau (3)'!AQ38=5,"5 Raclette 250g",IF('Tableau (3)'!AQ38=6,"6 Raclette 250g",IF('Tableau (3)'!AQ38=7,"7 Raclette 250g",IF('Tableau (3)'!AQ38=8,"8 Raclette 250g",IF('Tableau (3)'!AQ38=9,"9 Raclette 250g",IF('Tableau (3)'!AQ38=10,"10 Raclette 250g",IF('Tableau (3)'!AQ38&gt;10,"!!!!!!!!!!!!!!","")))))))))))</f>
        <v/>
      </c>
      <c r="AO19" s="13" t="str">
        <f>IF('Tableau (3)'!AS17=1,"1 Gruyère 500g",IF('Tableau (3)'!AS17=2,"2 Gruyère 500g",IF('Tableau (3)'!AS17=3,"3 Gruyère 500g",IF('Tableau (3)'!AS17=4,"4 Gruyère 500g",IF('Tableau (3)'!AS17=5,"5 Gruyère 500g",IF('Tableau (3)'!AS17=6,"6 Gruyère 500g",IF('Tableau (3)'!AS17=7,"7 Gruyère 500g",IF('Tableau (3)'!AS17=8,"8 Gruyère 500g",IF('Tableau (3)'!AS17=9,"9 Gruyère 500g",IF('Tableau (3)'!AS17=10,"10 Gruyère 500g",IF('Tableau (3)'!AS17&gt;10,"!!!!!!!!!!!!!!","")))))))))))</f>
        <v/>
      </c>
      <c r="AP19" s="13" t="str">
        <f>IF('Tableau (3)'!AS38=1,"1 Raclette 250g",IF('Tableau (3)'!AS38=2,"2 Raclette 250g",IF('Tableau (3)'!AS38=3,"3 Raclette 250g",IF('Tableau (3)'!AS38=4,"4 Raclette 250g",IF('Tableau (3)'!AS38=5,"5 Raclette 250g",IF('Tableau (3)'!AS38=6,"6 Raclette 250g",IF('Tableau (3)'!AS38=7,"7 Raclette 250g",IF('Tableau (3)'!AS38=8,"8 Raclette 250g",IF('Tableau (3)'!AS38=9,"9 Raclette 250g",IF('Tableau (3)'!AS38=10,"10 Raclette 250g",IF('Tableau (3)'!AS38&gt;10,"!!!!!!!!!!!!!!","")))))))))))</f>
        <v/>
      </c>
      <c r="AQ19" s="13" t="str">
        <f>IF('Tableau (3)'!AU17=1,"1 Gruyère 500g",IF('Tableau (3)'!AU17=2,"2 Gruyère 500g",IF('Tableau (3)'!AU17=3,"3 Gruyère 500g",IF('Tableau (3)'!AU17=4,"4 Gruyère 500g",IF('Tableau (3)'!AU17=5,"5 Gruyère 500g",IF('Tableau (3)'!AU17=6,"6 Gruyère 500g",IF('Tableau (3)'!AU17=7,"7 Gruyère 500g",IF('Tableau (3)'!AU17=8,"8 Gruyère 500g",IF('Tableau (3)'!AU17=9,"9 Gruyère 500g",IF('Tableau (3)'!AU17=10,"10 Gruyère 500g",IF('Tableau (3)'!AU17&gt;10,"!!!!!!!!!!!!!!","")))))))))))</f>
        <v/>
      </c>
      <c r="AR19" s="13" t="str">
        <f>IF('Tableau (3)'!AU38=1,"1 Raclette 250g",IF('Tableau (3)'!AU38=2,"2 Raclette 250g",IF('Tableau (3)'!AU38=3,"3 Raclette 250g",IF('Tableau (3)'!AU38=4,"4 Raclette 250g",IF('Tableau (3)'!AU38=5,"5 Raclette 250g",IF('Tableau (3)'!AU38=6,"6 Raclette 250g",IF('Tableau (3)'!AU38=7,"7 Raclette 250g",IF('Tableau (3)'!AU38=8,"8 Raclette 250g",IF('Tableau (3)'!AU38=9,"9 Raclette 250g",IF('Tableau (3)'!AU38=10,"10 Raclette 250g",IF('Tableau (3)'!AU38&gt;10,"!!!!!!!!!!!!!!","")))))))))))</f>
        <v/>
      </c>
      <c r="AS19" s="13" t="str">
        <f>IF('Tableau (3)'!AW17=1,"1 Gruyère 500g",IF('Tableau (3)'!AW17=2,"2 Gruyère 500g",IF('Tableau (3)'!AW17=3,"3 Gruyère 500g",IF('Tableau (3)'!AW17=4,"4 Gruyère 500g",IF('Tableau (3)'!AW17=5,"5 Gruyère 500g",IF('Tableau (3)'!AW17=6,"6 Gruyère 500g",IF('Tableau (3)'!AW17=7,"7 Gruyère 500g",IF('Tableau (3)'!AW17=8,"8 Gruyère 500g",IF('Tableau (3)'!AW17=9,"9 Gruyère 500g",IF('Tableau (3)'!AW17=10,"10 Gruyère 500g",IF('Tableau (3)'!AW17&gt;10,"!!!!!!!!!!!!!!","")))))))))))</f>
        <v/>
      </c>
      <c r="AT19" s="13" t="str">
        <f>IF('Tableau (3)'!AW38=1,"1 Raclette 250g",IF('Tableau (3)'!AW38=2,"2 Raclette 250g",IF('Tableau (3)'!AW38=3,"3 Raclette 250g",IF('Tableau (3)'!AW38=4,"4 Raclette 250g",IF('Tableau (3)'!AW38=5,"5 Raclette 250g",IF('Tableau (3)'!AW38=6,"6 Raclette 250g",IF('Tableau (3)'!AW38=7,"7 Raclette 250g",IF('Tableau (3)'!AW38=8,"8 Raclette 250g",IF('Tableau (3)'!AW38=9,"9 Raclette 250g",IF('Tableau (3)'!AW38=10,"10 Raclette 250g",IF('Tableau (3)'!AW38&gt;10,"!!!!!!!!!!!!!!","")))))))))))</f>
        <v/>
      </c>
      <c r="AU19" s="13" t="str">
        <f>IF('Tableau (3)'!AY17=1,"1 Gruyère 500g",IF('Tableau (3)'!AY17=2,"2 Gruyère 500g",IF('Tableau (3)'!AY17=3,"3 Gruyère 500g",IF('Tableau (3)'!AY17=4,"4 Gruyère 500g",IF('Tableau (3)'!AY17=5,"5 Gruyère 500g",IF('Tableau (3)'!AY17=6,"6 Gruyère 500g",IF('Tableau (3)'!AY17=7,"7 Gruyère 500g",IF('Tableau (3)'!AY17=8,"8 Gruyère 500g",IF('Tableau (3)'!AY17=9,"9 Gruyère 500g",IF('Tableau (3)'!AY17=10,"10 Gruyère 500g",IF('Tableau (3)'!AY17&gt;10,"!!!!!!!!!!!!!!","")))))))))))</f>
        <v/>
      </c>
      <c r="AV19" s="13" t="str">
        <f>IF('Tableau (3)'!AY38=1,"1 Raclette 250g",IF('Tableau (3)'!AY38=2,"2 Raclette 250g",IF('Tableau (3)'!AY38=3,"3 Raclette 250g",IF('Tableau (3)'!AY38=4,"4 Raclette 250g",IF('Tableau (3)'!AY38=5,"5 Raclette 250g",IF('Tableau (3)'!AY38=6,"6 Raclette 250g",IF('Tableau (3)'!AY38=7,"7 Raclette 250g",IF('Tableau (3)'!AY38=8,"8 Raclette 250g",IF('Tableau (3)'!AY38=9,"9 Raclette 250g",IF('Tableau (3)'!AY38=10,"10 Raclette 250g",IF('Tableau (3)'!AY38&gt;10,"!!!!!!!!!!!!!!","")))))))))))</f>
        <v/>
      </c>
      <c r="AW19" s="13" t="str">
        <f>IF('Tableau (3)'!BA17=1,"1 Gruyère 500g",IF('Tableau (3)'!BA17=2,"2 Gruyère 500g",IF('Tableau (3)'!BA17=3,"3 Gruyère 500g",IF('Tableau (3)'!BA17=4,"4 Gruyère 500g",IF('Tableau (3)'!BA17=5,"5 Gruyère 500g",IF('Tableau (3)'!BA17=6,"6 Gruyère 500g",IF('Tableau (3)'!BA17=7,"7 Gruyère 500g",IF('Tableau (3)'!BA17=8,"8 Gruyère 500g",IF('Tableau (3)'!BA17=9,"9 Gruyère 500g",IF('Tableau (3)'!BA17=10,"10 Gruyère 500g",IF('Tableau (3)'!BA17&gt;10,"!!!!!!!!!!!!!!","")))))))))))</f>
        <v/>
      </c>
      <c r="AX19" s="13" t="str">
        <f>IF('Tableau (3)'!BA38=1,"1 Raclette 250g",IF('Tableau (3)'!BA38=2,"2 Raclette 250g",IF('Tableau (3)'!BA38=3,"3 Raclette 250g",IF('Tableau (3)'!BA38=4,"4 Raclette 250g",IF('Tableau (3)'!BA38=5,"5 Raclette 250g",IF('Tableau (3)'!BA38=6,"6 Raclette 250g",IF('Tableau (3)'!BA38=7,"7 Raclette 250g",IF('Tableau (3)'!BA38=8,"8 Raclette 250g",IF('Tableau (3)'!BA38=9,"9 Raclette 250g",IF('Tableau (3)'!BA38=10,"10 Raclette 250g",IF('Tableau (3)'!BA38&gt;10,"!!!!!!!!!!!!!!","")))))))))))</f>
        <v/>
      </c>
      <c r="AY19" s="13" t="str">
        <f>IF('Tableau (3)'!BC17=1,"1 Gruyère 500g",IF('Tableau (3)'!BC17=2,"2 Gruyère 500g",IF('Tableau (3)'!BC17=3,"3 Gruyère 500g",IF('Tableau (3)'!BC17=4,"4 Gruyère 500g",IF('Tableau (3)'!BC17=5,"5 Gruyère 500g",IF('Tableau (3)'!BC17=6,"6 Gruyère 500g",IF('Tableau (3)'!BC17=7,"7 Gruyère 500g",IF('Tableau (3)'!BC17=8,"8 Gruyère 500g",IF('Tableau (3)'!BC17=9,"9 Gruyère 500g",IF('Tableau (3)'!BC17=10,"10 Gruyère 500g",IF('Tableau (3)'!BC17&gt;10,"!!!!!!!!!!!!!!","")))))))))))</f>
        <v/>
      </c>
      <c r="AZ19" s="13" t="str">
        <f>IF('Tableau (3)'!BC38=1,"1 Raclette 250g",IF('Tableau (3)'!BC38=2,"2 Raclette 250g",IF('Tableau (3)'!BC38=3,"3 Raclette 250g",IF('Tableau (3)'!BC38=4,"4 Raclette 250g",IF('Tableau (3)'!BC38=5,"5 Raclette 250g",IF('Tableau (3)'!BC38=6,"6 Raclette 250g",IF('Tableau (3)'!BC38=7,"7 Raclette 250g",IF('Tableau (3)'!BC38=8,"8 Raclette 250g",IF('Tableau (3)'!BC38=9,"9 Raclette 250g",IF('Tableau (3)'!BC38=10,"10 Raclette 250g",IF('Tableau (3)'!BC38&gt;10,"!!!!!!!!!!!!!!","")))))))))))</f>
        <v/>
      </c>
      <c r="BA19" s="13" t="str">
        <f>IF('Tableau (3)'!BE17=1,"1 Gruyère 500g",IF('Tableau (3)'!BE17=2,"2 Gruyère 500g",IF('Tableau (3)'!BE17=3,"3 Gruyère 500g",IF('Tableau (3)'!BE17=4,"4 Gruyère 500g",IF('Tableau (3)'!BE17=5,"5 Gruyère 500g",IF('Tableau (3)'!BE17=6,"6 Gruyère 500g",IF('Tableau (3)'!BE17=7,"7 Gruyère 500g",IF('Tableau (3)'!BE17=8,"8 Gruyère 500g",IF('Tableau (3)'!BE17=9,"9 Gruyère 500g",IF('Tableau (3)'!BE17=10,"10 Gruyère 500g",IF('Tableau (3)'!BE17&gt;10,"!!!!!!!!!!!!!!","")))))))))))</f>
        <v/>
      </c>
      <c r="BB19" s="13" t="str">
        <f>IF('Tableau (3)'!BE38=1,"1 Raclette 250g",IF('Tableau (3)'!BE38=2,"2 Raclette 250g",IF('Tableau (3)'!BE38=3,"3 Raclette 250g",IF('Tableau (3)'!BE38=4,"4 Raclette 250g",IF('Tableau (3)'!BE38=5,"5 Raclette 250g",IF('Tableau (3)'!BE38=6,"6 Raclette 250g",IF('Tableau (3)'!BE38=7,"7 Raclette 250g",IF('Tableau (3)'!BE38=8,"8 Raclette 250g",IF('Tableau (3)'!BE38=9,"9 Raclette 250g",IF('Tableau (3)'!BE38=10,"10 Raclette 250g",IF('Tableau (3)'!BE38&gt;10,"!!!!!!!!!!!!!!","")))))))))))</f>
        <v/>
      </c>
      <c r="BC19" s="13" t="str">
        <f>IF('Tableau (3)'!BG17=1,"1 Gruyère 500g",IF('Tableau (3)'!BG17=2,"2 Gruyère 500g",IF('Tableau (3)'!BG17=3,"3 Gruyère 500g",IF('Tableau (3)'!BG17=4,"4 Gruyère 500g",IF('Tableau (3)'!BG17=5,"5 Gruyère 500g",IF('Tableau (3)'!BG17=6,"6 Gruyère 500g",IF('Tableau (3)'!BG17=7,"7 Gruyère 500g",IF('Tableau (3)'!BG17=8,"8 Gruyère 500g",IF('Tableau (3)'!BG17=9,"9 Gruyère 500g",IF('Tableau (3)'!BG17=10,"10 Gruyère 500g",IF('Tableau (3)'!BG17&gt;10,"!!!!!!!!!!!!!!","")))))))))))</f>
        <v/>
      </c>
      <c r="BD19" s="13" t="str">
        <f>IF('Tableau (3)'!BG38=1,"1 Raclette 250g",IF('Tableau (3)'!BG38=2,"2 Raclette 250g",IF('Tableau (3)'!BG38=3,"3 Raclette 250g",IF('Tableau (3)'!BG38=4,"4 Raclette 250g",IF('Tableau (3)'!BG38=5,"5 Raclette 250g",IF('Tableau (3)'!BG38=6,"6 Raclette 250g",IF('Tableau (3)'!BG38=7,"7 Raclette 250g",IF('Tableau (3)'!BG38=8,"8 Raclette 250g",IF('Tableau (3)'!BG38=9,"9 Raclette 250g",IF('Tableau (3)'!BG38=10,"10 Raclette 250g",IF('Tableau (3)'!BG38&gt;10,"!!!!!!!!!!!!!!","")))))))))))</f>
        <v/>
      </c>
      <c r="BE19" s="13" t="str">
        <f>IF('Tableau (3)'!BI17=1,"1 Gruyère 500g",IF('Tableau (3)'!BI17=2,"2 Gruyère 500g",IF('Tableau (3)'!BI17=3,"3 Gruyère 500g",IF('Tableau (3)'!BI17=4,"4 Gruyère 500g",IF('Tableau (3)'!BI17=5,"5 Gruyère 500g",IF('Tableau (3)'!BI17=6,"6 Gruyère 500g",IF('Tableau (3)'!BI17=7,"7 Gruyère 500g",IF('Tableau (3)'!BI17=8,"8 Gruyère 500g",IF('Tableau (3)'!BI17=9,"9 Gruyère 500g",IF('Tableau (3)'!BI17=10,"10 Gruyère 500g",IF('Tableau (3)'!BI17&gt;10,"!!!!!!!!!!!!!!","")))))))))))</f>
        <v/>
      </c>
      <c r="BF19" s="13" t="str">
        <f>IF('Tableau (3)'!BI38=1,"1 Raclette 250g",IF('Tableau (3)'!BI38=2,"2 Raclette 250g",IF('Tableau (3)'!BI38=3,"3 Raclette 250g",IF('Tableau (3)'!BI38=4,"4 Raclette 250g",IF('Tableau (3)'!BI38=5,"5 Raclette 250g",IF('Tableau (3)'!BI38=6,"6 Raclette 250g",IF('Tableau (3)'!BI38=7,"7 Raclette 250g",IF('Tableau (3)'!BI38=8,"8 Raclette 250g",IF('Tableau (3)'!BI38=9,"9 Raclette 250g",IF('Tableau (3)'!BI38=10,"10 Raclette 250g",IF('Tableau (3)'!BI38&gt;10,"!!!!!!!!!!!!!!","")))))))))))</f>
        <v/>
      </c>
      <c r="BG19" s="13" t="str">
        <f>IF('Tableau (3)'!BK17=1,"1 Gruyère 500g",IF('Tableau (3)'!BK17=2,"2 Gruyère 500g",IF('Tableau (3)'!BK17=3,"3 Gruyère 500g",IF('Tableau (3)'!BK17=4,"4 Gruyère 500g",IF('Tableau (3)'!BK17=5,"5 Gruyère 500g",IF('Tableau (3)'!BK17=6,"6 Gruyère 500g",IF('Tableau (3)'!BK17=7,"7 Gruyère 500g",IF('Tableau (3)'!BK17=8,"8 Gruyère 500g",IF('Tableau (3)'!BK17=9,"9 Gruyère 500g",IF('Tableau (3)'!BK17=10,"10 Gruyère 500g",IF('Tableau (3)'!BK17&gt;10,"!!!!!!!!!!!!!!","")))))))))))</f>
        <v/>
      </c>
      <c r="BH19" s="13" t="str">
        <f>IF('Tableau (3)'!BK38=1,"1 Raclette 250g",IF('Tableau (3)'!BK38=2,"2 Raclette 250g",IF('Tableau (3)'!BK38=3,"3 Raclette 250g",IF('Tableau (3)'!BK38=4,"4 Raclette 250g",IF('Tableau (3)'!BK38=5,"5 Raclette 250g",IF('Tableau (3)'!BK38=6,"6 Raclette 250g",IF('Tableau (3)'!BK38=7,"7 Raclette 250g",IF('Tableau (3)'!BK38=8,"8 Raclette 250g",IF('Tableau (3)'!BK38=9,"9 Raclette 250g",IF('Tableau (3)'!BK38=10,"10 Raclette 250g",IF('Tableau (3)'!BK38&gt;10,"!!!!!!!!!!!!!!","")))))))))))</f>
        <v/>
      </c>
      <c r="BI19" s="13" t="str">
        <f>IF('Tableau (3)'!BM17=1,"1 Gruyère 500g",IF('Tableau (3)'!BM17=2,"2 Gruyère 500g",IF('Tableau (3)'!BM17=3,"3 Gruyère 500g",IF('Tableau (3)'!BM17=4,"4 Gruyère 500g",IF('Tableau (3)'!BM17=5,"5 Gruyère 500g",IF('Tableau (3)'!BM17=6,"6 Gruyère 500g",IF('Tableau (3)'!BM17=7,"7 Gruyère 500g",IF('Tableau (3)'!BM17=8,"8 Gruyère 500g",IF('Tableau (3)'!BM17=9,"9 Gruyère 500g",IF('Tableau (3)'!BM17=10,"10 Gruyère 500g",IF('Tableau (3)'!BM17&gt;10,"!!!!!!!!!!!!!!","")))))))))))</f>
        <v/>
      </c>
      <c r="BJ19" s="13" t="str">
        <f>IF('Tableau (3)'!BM38=1,"1 Raclette 250g",IF('Tableau (3)'!BM38=2,"2 Raclette 250g",IF('Tableau (3)'!BM38=3,"3 Raclette 250g",IF('Tableau (3)'!BM38=4,"4 Raclette 250g",IF('Tableau (3)'!BM38=5,"5 Raclette 250g",IF('Tableau (3)'!BM38=6,"6 Raclette 250g",IF('Tableau (3)'!BM38=7,"7 Raclette 250g",IF('Tableau (3)'!BM38=8,"8 Raclette 250g",IF('Tableau (3)'!BM38=9,"9 Raclette 250g",IF('Tableau (3)'!BM38=10,"10 Raclette 250g",IF('Tableau (3)'!BM38&gt;10,"!!!!!!!!!!!!!!","")))))))))))</f>
        <v/>
      </c>
      <c r="BK19" s="13" t="str">
        <f>IF('Tableau (3)'!BO17=1,"1 Gruyère 500g",IF('Tableau (3)'!BO17=2,"2 Gruyère 500g",IF('Tableau (3)'!BO17=3,"3 Gruyère 500g",IF('Tableau (3)'!BO17=4,"4 Gruyère 500g",IF('Tableau (3)'!BO17=5,"5 Gruyère 500g",IF('Tableau (3)'!BO17=6,"6 Gruyère 500g",IF('Tableau (3)'!BO17=7,"7 Gruyère 500g",IF('Tableau (3)'!BO17=8,"8 Gruyère 500g",IF('Tableau (3)'!BO17=9,"9 Gruyère 500g",IF('Tableau (3)'!BO17=10,"10 Gruyère 500g",IF('Tableau (3)'!BO17&gt;10,"!!!!!!!!!!!!!!","")))))))))))</f>
        <v/>
      </c>
      <c r="BL19" s="13" t="str">
        <f>IF('Tableau (3)'!BO38=1,"1 Raclette 250g",IF('Tableau (3)'!BO38=2,"2 Raclette 250g",IF('Tableau (3)'!BO38=3,"3 Raclette 250g",IF('Tableau (3)'!BO38=4,"4 Raclette 250g",IF('Tableau (3)'!BO38=5,"5 Raclette 250g",IF('Tableau (3)'!BO38=6,"6 Raclette 250g",IF('Tableau (3)'!BO38=7,"7 Raclette 250g",IF('Tableau (3)'!BO38=8,"8 Raclette 250g",IF('Tableau (3)'!BO38=9,"9 Raclette 250g",IF('Tableau (3)'!BO38=10,"10 Raclette 250g",IF('Tableau (3)'!BO38&gt;10,"!!!!!!!!!!!!!!","")))))))))))</f>
        <v/>
      </c>
      <c r="BM19" s="13" t="str">
        <f>IF('Tableau (3)'!BQ17=1,"1 Gruyère 500g",IF('Tableau (3)'!BQ17=2,"2 Gruyère 500g",IF('Tableau (3)'!BQ17=3,"3 Gruyère 500g",IF('Tableau (3)'!BQ17=4,"4 Gruyère 500g",IF('Tableau (3)'!BQ17=5,"5 Gruyère 500g",IF('Tableau (3)'!BQ17=6,"6 Gruyère 500g",IF('Tableau (3)'!BQ17=7,"7 Gruyère 500g",IF('Tableau (3)'!BQ17=8,"8 Gruyère 500g",IF('Tableau (3)'!BQ17=9,"9 Gruyère 500g",IF('Tableau (3)'!BQ17=10,"10 Gruyère 500g",IF('Tableau (3)'!BQ17&gt;10,"!!!!!!!!!!!!!!","")))))))))))</f>
        <v/>
      </c>
      <c r="BN19" s="13" t="str">
        <f>IF('Tableau (3)'!BQ38=1,"1 Raclette 250g",IF('Tableau (3)'!BQ38=2,"2 Raclette 250g",IF('Tableau (3)'!BQ38=3,"3 Raclette 250g",IF('Tableau (3)'!BQ38=4,"4 Raclette 250g",IF('Tableau (3)'!BQ38=5,"5 Raclette 250g",IF('Tableau (3)'!BQ38=6,"6 Raclette 250g",IF('Tableau (3)'!BQ38=7,"7 Raclette 250g",IF('Tableau (3)'!BQ38=8,"8 Raclette 250g",IF('Tableau (3)'!BQ38=9,"9 Raclette 250g",IF('Tableau (3)'!BQ38=10,"10 Raclette 250g",IF('Tableau (3)'!BQ38&gt;10,"!!!!!!!!!!!!!!","")))))))))))</f>
        <v/>
      </c>
      <c r="BO19" s="13" t="str">
        <f>IF('Tableau (3)'!BS17=1,"1 Gruyère 500g",IF('Tableau (3)'!BS17=2,"2 Gruyère 500g",IF('Tableau (3)'!BS17=3,"3 Gruyère 500g",IF('Tableau (3)'!BS17=4,"4 Gruyère 500g",IF('Tableau (3)'!BS17=5,"5 Gruyère 500g",IF('Tableau (3)'!BS17=6,"6 Gruyère 500g",IF('Tableau (3)'!BS17=7,"7 Gruyère 500g",IF('Tableau (3)'!BS17=8,"8 Gruyère 500g",IF('Tableau (3)'!BS17=9,"9 Gruyère 500g",IF('Tableau (3)'!BS17=10,"10 Gruyère 500g",IF('Tableau (3)'!BS17&gt;10,"!!!!!!!!!!!!!!","")))))))))))</f>
        <v/>
      </c>
      <c r="BP19" s="13" t="str">
        <f>IF('Tableau (3)'!BS38=1,"1 Raclette 250g",IF('Tableau (3)'!BS38=2,"2 Raclette 250g",IF('Tableau (3)'!BS38=3,"3 Raclette 250g",IF('Tableau (3)'!BS38=4,"4 Raclette 250g",IF('Tableau (3)'!BS38=5,"5 Raclette 250g",IF('Tableau (3)'!BS38=6,"6 Raclette 250g",IF('Tableau (3)'!BS38=7,"7 Raclette 250g",IF('Tableau (3)'!BS38=8,"8 Raclette 250g",IF('Tableau (3)'!BS38=9,"9 Raclette 250g",IF('Tableau (3)'!BS38=10,"10 Raclette 250g",IF('Tableau (3)'!BS38&gt;10,"!!!!!!!!!!!!!!","")))))))))))</f>
        <v/>
      </c>
      <c r="BQ19" s="13" t="str">
        <f>IF('Tableau (3)'!BU17=1,"1 Gruyère 500g",IF('Tableau (3)'!BU17=2,"2 Gruyère 500g",IF('Tableau (3)'!BU17=3,"3 Gruyère 500g",IF('Tableau (3)'!BU17=4,"4 Gruyère 500g",IF('Tableau (3)'!BU17=5,"5 Gruyère 500g",IF('Tableau (3)'!BU17=6,"6 Gruyère 500g",IF('Tableau (3)'!BU17=7,"7 Gruyère 500g",IF('Tableau (3)'!BU17=8,"8 Gruyère 500g",IF('Tableau (3)'!BU17=9,"9 Gruyère 500g",IF('Tableau (3)'!BU17=10,"10 Gruyère 500g",IF('Tableau (3)'!BU17&gt;10,"!!!!!!!!!!!!!!","")))))))))))</f>
        <v/>
      </c>
      <c r="BR19" s="13" t="str">
        <f>IF('Tableau (3)'!BU38=1,"1 Raclette 250g",IF('Tableau (3)'!BU38=2,"2 Raclette 250g",IF('Tableau (3)'!BU38=3,"3 Raclette 250g",IF('Tableau (3)'!BU38=4,"4 Raclette 250g",IF('Tableau (3)'!BU38=5,"5 Raclette 250g",IF('Tableau (3)'!BU38=6,"6 Raclette 250g",IF('Tableau (3)'!BU38=7,"7 Raclette 250g",IF('Tableau (3)'!BU38=8,"8 Raclette 250g",IF('Tableau (3)'!BU38=9,"9 Raclette 250g",IF('Tableau (3)'!BU38=10,"10 Raclette 250g",IF('Tableau (3)'!BU38&gt;10,"!!!!!!!!!!!!!!","")))))))))))</f>
        <v/>
      </c>
      <c r="BS19" s="13" t="str">
        <f>IF('Tableau (3)'!BW17=1,"1 Gruyère 500g",IF('Tableau (3)'!BW17=2,"2 Gruyère 500g",IF('Tableau (3)'!BW17=3,"3 Gruyère 500g",IF('Tableau (3)'!BW17=4,"4 Gruyère 500g",IF('Tableau (3)'!BW17=5,"5 Gruyère 500g",IF('Tableau (3)'!BW17=6,"6 Gruyère 500g",IF('Tableau (3)'!BW17=7,"7 Gruyère 500g",IF('Tableau (3)'!BW17=8,"8 Gruyère 500g",IF('Tableau (3)'!BW17=9,"9 Gruyère 500g",IF('Tableau (3)'!BW17=10,"10 Gruyère 500g",IF('Tableau (3)'!BW17&gt;10,"!!!!!!!!!!!!!!","")))))))))))</f>
        <v/>
      </c>
      <c r="BT19" s="13" t="str">
        <f>IF('Tableau (3)'!BW38=1,"1 Raclette 250g",IF('Tableau (3)'!BW38=2,"2 Raclette 250g",IF('Tableau (3)'!BW38=3,"3 Raclette 250g",IF('Tableau (3)'!BW38=4,"4 Raclette 250g",IF('Tableau (3)'!BW38=5,"5 Raclette 250g",IF('Tableau (3)'!BW38=6,"6 Raclette 250g",IF('Tableau (3)'!BW38=7,"7 Raclette 250g",IF('Tableau (3)'!BW38=8,"8 Raclette 250g",IF('Tableau (3)'!BW38=9,"9 Raclette 250g",IF('Tableau (3)'!BW38=10,"10 Raclette 250g",IF('Tableau (3)'!BW38&gt;10,"!!!!!!!!!!!!!!","")))))))))))</f>
        <v/>
      </c>
      <c r="BU19" s="13" t="str">
        <f>IF('Tableau (3)'!BY17=1,"1 Gruyère 500g",IF('Tableau (3)'!BY17=2,"2 Gruyère 500g",IF('Tableau (3)'!BY17=3,"3 Gruyère 500g",IF('Tableau (3)'!BY17=4,"4 Gruyère 500g",IF('Tableau (3)'!BY17=5,"5 Gruyère 500g",IF('Tableau (3)'!BY17=6,"6 Gruyère 500g",IF('Tableau (3)'!BY17=7,"7 Gruyère 500g",IF('Tableau (3)'!BY17=8,"8 Gruyère 500g",IF('Tableau (3)'!BY17=9,"9 Gruyère 500g",IF('Tableau (3)'!BY17=10,"10 Gruyère 500g",IF('Tableau (3)'!BY17&gt;10,"!!!!!!!!!!!!!!","")))))))))))</f>
        <v/>
      </c>
      <c r="BV19" s="13" t="str">
        <f>IF('Tableau (3)'!BY38=1,"1 Raclette 250g",IF('Tableau (3)'!BY38=2,"2 Raclette 250g",IF('Tableau (3)'!BY38=3,"3 Raclette 250g",IF('Tableau (3)'!BY38=4,"4 Raclette 250g",IF('Tableau (3)'!BY38=5,"5 Raclette 250g",IF('Tableau (3)'!BY38=6,"6 Raclette 250g",IF('Tableau (3)'!BY38=7,"7 Raclette 250g",IF('Tableau (3)'!BY38=8,"8 Raclette 250g",IF('Tableau (3)'!BY38=9,"9 Raclette 250g",IF('Tableau (3)'!BY38=10,"10 Raclette 250g",IF('Tableau (3)'!BY38&gt;10,"!!!!!!!!!!!!!!","")))))))))))</f>
        <v/>
      </c>
      <c r="BW19" s="13" t="str">
        <f>IF('Tableau (3)'!CA17=1,"1 Gruyère 500g",IF('Tableau (3)'!CA17=2,"2 Gruyère 500g",IF('Tableau (3)'!CA17=3,"3 Gruyère 500g",IF('Tableau (3)'!CA17=4,"4 Gruyère 500g",IF('Tableau (3)'!CA17=5,"5 Gruyère 500g",IF('Tableau (3)'!CA17=6,"6 Gruyère 500g",IF('Tableau (3)'!CA17=7,"7 Gruyère 500g",IF('Tableau (3)'!CA17=8,"8 Gruyère 500g",IF('Tableau (3)'!CA17=9,"9 Gruyère 500g",IF('Tableau (3)'!CA17=10,"10 Gruyère 500g",IF('Tableau (3)'!CA17&gt;10,"!!!!!!!!!!!!!!","")))))))))))</f>
        <v/>
      </c>
      <c r="BX19" s="13" t="str">
        <f>IF('Tableau (3)'!CA38=1,"1 Raclette 250g",IF('Tableau (3)'!CA38=2,"2 Raclette 250g",IF('Tableau (3)'!CA38=3,"3 Raclette 250g",IF('Tableau (3)'!CA38=4,"4 Raclette 250g",IF('Tableau (3)'!CA38=5,"5 Raclette 250g",IF('Tableau (3)'!CA38=6,"6 Raclette 250g",IF('Tableau (3)'!CA38=7,"7 Raclette 250g",IF('Tableau (3)'!CA38=8,"8 Raclette 250g",IF('Tableau (3)'!CA38=9,"9 Raclette 250g",IF('Tableau (3)'!CA38=10,"10 Raclette 250g",IF('Tableau (3)'!CA38&gt;10,"!!!!!!!!!!!!!!","")))))))))))</f>
        <v/>
      </c>
      <c r="BY19" s="13" t="str">
        <f>IF('Tableau (3)'!CC17=1,"1 Gruyère 500g",IF('Tableau (3)'!CC17=2,"2 Gruyère 500g",IF('Tableau (3)'!CC17=3,"3 Gruyère 500g",IF('Tableau (3)'!CC17=4,"4 Gruyère 500g",IF('Tableau (3)'!CC17=5,"5 Gruyère 500g",IF('Tableau (3)'!CC17=6,"6 Gruyère 500g",IF('Tableau (3)'!CC17=7,"7 Gruyère 500g",IF('Tableau (3)'!CC17=8,"8 Gruyère 500g",IF('Tableau (3)'!CC17=9,"9 Gruyère 500g",IF('Tableau (3)'!CC17=10,"10 Gruyère 500g",IF('Tableau (3)'!CC17&gt;10,"!!!!!!!!!!!!!!","")))))))))))</f>
        <v/>
      </c>
      <c r="BZ19" s="13" t="str">
        <f>IF('Tableau (3)'!CC38=1,"1 Raclette 250g",IF('Tableau (3)'!CC38=2,"2 Raclette 250g",IF('Tableau (3)'!CC38=3,"3 Raclette 250g",IF('Tableau (3)'!CC38=4,"4 Raclette 250g",IF('Tableau (3)'!CC38=5,"5 Raclette 250g",IF('Tableau (3)'!CC38=6,"6 Raclette 250g",IF('Tableau (3)'!CC38=7,"7 Raclette 250g",IF('Tableau (3)'!CC38=8,"8 Raclette 250g",IF('Tableau (3)'!CC38=9,"9 Raclette 250g",IF('Tableau (3)'!CC38=10,"10 Raclette 250g",IF('Tableau (3)'!CC38&gt;10,"!!!!!!!!!!!!!!","")))))))))))</f>
        <v/>
      </c>
      <c r="CA19" s="13" t="str">
        <f>IF('Tableau (3)'!CE17=1,"1 Gruyère 500g",IF('Tableau (3)'!CE17=2,"2 Gruyère 500g",IF('Tableau (3)'!CE17=3,"3 Gruyère 500g",IF('Tableau (3)'!CE17=4,"4 Gruyère 500g",IF('Tableau (3)'!CE17=5,"5 Gruyère 500g",IF('Tableau (3)'!CE17=6,"6 Gruyère 500g",IF('Tableau (3)'!CE17=7,"7 Gruyère 500g",IF('Tableau (3)'!CE17=8,"8 Gruyère 500g",IF('Tableau (3)'!CE17=9,"9 Gruyère 500g",IF('Tableau (3)'!CE17=10,"10 Gruyère 500g",IF('Tableau (3)'!CE17&gt;10,"!!!!!!!!!!!!!!","")))))))))))</f>
        <v/>
      </c>
      <c r="CB19" s="13" t="str">
        <f>IF('Tableau (3)'!CE38=1,"1 Raclette 250g",IF('Tableau (3)'!CE38=2,"2 Raclette 250g",IF('Tableau (3)'!CE38=3,"3 Raclette 250g",IF('Tableau (3)'!CE38=4,"4 Raclette 250g",IF('Tableau (3)'!CE38=5,"5 Raclette 250g",IF('Tableau (3)'!CE38=6,"6 Raclette 250g",IF('Tableau (3)'!CE38=7,"7 Raclette 250g",IF('Tableau (3)'!CE38=8,"8 Raclette 250g",IF('Tableau (3)'!CE38=9,"9 Raclette 250g",IF('Tableau (3)'!CE38=10,"10 Raclette 250g",IF('Tableau (3)'!CE38&gt;10,"!!!!!!!!!!!!!!","")))))))))))</f>
        <v/>
      </c>
      <c r="CC19" s="13" t="str">
        <f>IF('Tableau (3)'!CG17=1,"1 Gruyère 500g",IF('Tableau (3)'!CG17=2,"2 Gruyère 500g",IF('Tableau (3)'!CG17=3,"3 Gruyère 500g",IF('Tableau (3)'!CG17=4,"4 Gruyère 500g",IF('Tableau (3)'!CG17=5,"5 Gruyère 500g",IF('Tableau (3)'!CG17=6,"6 Gruyère 500g",IF('Tableau (3)'!CG17=7,"7 Gruyère 500g",IF('Tableau (3)'!CG17=8,"8 Gruyère 500g",IF('Tableau (3)'!CG17=9,"9 Gruyère 500g",IF('Tableau (3)'!CG17=10,"10 Gruyère 500g",IF('Tableau (3)'!CG17&gt;10,"!!!!!!!!!!!!!!","")))))))))))</f>
        <v/>
      </c>
      <c r="CD19" s="13" t="str">
        <f>IF('Tableau (3)'!CG38=1,"1 Raclette 250g",IF('Tableau (3)'!CG38=2,"2 Raclette 250g",IF('Tableau (3)'!CG38=3,"3 Raclette 250g",IF('Tableau (3)'!CG38=4,"4 Raclette 250g",IF('Tableau (3)'!CG38=5,"5 Raclette 250g",IF('Tableau (3)'!CG38=6,"6 Raclette 250g",IF('Tableau (3)'!CG38=7,"7 Raclette 250g",IF('Tableau (3)'!CG38=8,"8 Raclette 250g",IF('Tableau (3)'!CG38=9,"9 Raclette 250g",IF('Tableau (3)'!CG38=10,"10 Raclette 250g",IF('Tableau (3)'!CG38&gt;10,"!!!!!!!!!!!!!!","")))))))))))</f>
        <v/>
      </c>
      <c r="CE19" s="13" t="str">
        <f>IF('Tableau (3)'!CI17=1,"1 Gruyère 500g",IF('Tableau (3)'!CI17=2,"2 Gruyère 500g",IF('Tableau (3)'!CI17=3,"3 Gruyère 500g",IF('Tableau (3)'!CI17=4,"4 Gruyère 500g",IF('Tableau (3)'!CI17=5,"5 Gruyère 500g",IF('Tableau (3)'!CI17=6,"6 Gruyère 500g",IF('Tableau (3)'!CI17=7,"7 Gruyère 500g",IF('Tableau (3)'!CI17=8,"8 Gruyère 500g",IF('Tableau (3)'!CI17=9,"9 Gruyère 500g",IF('Tableau (3)'!CI17=10,"10 Gruyère 500g",IF('Tableau (3)'!CI17&gt;10,"!!!!!!!!!!!!!!","")))))))))))</f>
        <v/>
      </c>
      <c r="CF19" s="13" t="str">
        <f>IF('Tableau (3)'!CI38=1,"1 Raclette 250g",IF('Tableau (3)'!CI38=2,"2 Raclette 250g",IF('Tableau (3)'!CI38=3,"3 Raclette 250g",IF('Tableau (3)'!CI38=4,"4 Raclette 250g",IF('Tableau (3)'!CI38=5,"5 Raclette 250g",IF('Tableau (3)'!CI38=6,"6 Raclette 250g",IF('Tableau (3)'!CI38=7,"7 Raclette 250g",IF('Tableau (3)'!CI38=8,"8 Raclette 250g",IF('Tableau (3)'!CI38=9,"9 Raclette 250g",IF('Tableau (3)'!CI38=10,"10 Raclette 250g",IF('Tableau (3)'!CI38&gt;10,"!!!!!!!!!!!!!!","")))))))))))</f>
        <v/>
      </c>
      <c r="CG19" s="13" t="str">
        <f>IF('Tableau (3)'!CK17=1,"1 Gruyère 500g",IF('Tableau (3)'!CK17=2,"2 Gruyère 500g",IF('Tableau (3)'!CK17=3,"3 Gruyère 500g",IF('Tableau (3)'!CK17=4,"4 Gruyère 500g",IF('Tableau (3)'!CK17=5,"5 Gruyère 500g",IF('Tableau (3)'!CK17=6,"6 Gruyère 500g",IF('Tableau (3)'!CK17=7,"7 Gruyère 500g",IF('Tableau (3)'!CK17=8,"8 Gruyère 500g",IF('Tableau (3)'!CK17=9,"9 Gruyère 500g",IF('Tableau (3)'!CK17=10,"10 Gruyère 500g",IF('Tableau (3)'!CK17&gt;10,"!!!!!!!!!!!!!!","")))))))))))</f>
        <v/>
      </c>
      <c r="CH19" s="13" t="str">
        <f>IF('Tableau (3)'!CK38=1,"1 Raclette 250g",IF('Tableau (3)'!CK38=2,"2 Raclette 250g",IF('Tableau (3)'!CK38=3,"3 Raclette 250g",IF('Tableau (3)'!CK38=4,"4 Raclette 250g",IF('Tableau (3)'!CK38=5,"5 Raclette 250g",IF('Tableau (3)'!CK38=6,"6 Raclette 250g",IF('Tableau (3)'!CK38=7,"7 Raclette 250g",IF('Tableau (3)'!CK38=8,"8 Raclette 250g",IF('Tableau (3)'!CK38=9,"9 Raclette 250g",IF('Tableau (3)'!CK38=10,"10 Raclette 250g",IF('Tableau (3)'!CK38&gt;10,"!!!!!!!!!!!!!!","")))))))))))</f>
        <v/>
      </c>
      <c r="CI19" s="13" t="str">
        <f>IF('Tableau (3)'!CM17=1,"1 Gruyère 500g",IF('Tableau (3)'!CM17=2,"2 Gruyère 500g",IF('Tableau (3)'!CM17=3,"3 Gruyère 500g",IF('Tableau (3)'!CM17=4,"4 Gruyère 500g",IF('Tableau (3)'!CM17=5,"5 Gruyère 500g",IF('Tableau (3)'!CM17=6,"6 Gruyère 500g",IF('Tableau (3)'!CM17=7,"7 Gruyère 500g",IF('Tableau (3)'!CM17=8,"8 Gruyère 500g",IF('Tableau (3)'!CM17=9,"9 Gruyère 500g",IF('Tableau (3)'!CM17=10,"10 Gruyère 500g",IF('Tableau (3)'!CM17&gt;10,"!!!!!!!!!!!!!!","")))))))))))</f>
        <v/>
      </c>
      <c r="CJ19" s="13" t="str">
        <f>IF('Tableau (3)'!CM38=1,"1 Raclette 250g",IF('Tableau (3)'!CM38=2,"2 Raclette 250g",IF('Tableau (3)'!CM38=3,"3 Raclette 250g",IF('Tableau (3)'!CM38=4,"4 Raclette 250g",IF('Tableau (3)'!CM38=5,"5 Raclette 250g",IF('Tableau (3)'!CM38=6,"6 Raclette 250g",IF('Tableau (3)'!CM38=7,"7 Raclette 250g",IF('Tableau (3)'!CM38=8,"8 Raclette 250g",IF('Tableau (3)'!CM38=9,"9 Raclette 250g",IF('Tableau (3)'!CM38=10,"10 Raclette 250g",IF('Tableau (3)'!CM38&gt;10,"!!!!!!!!!!!!!!","")))))))))))</f>
        <v/>
      </c>
      <c r="CK19" s="13" t="str">
        <f>IF('Tableau (3)'!CO17=1,"1 Gruyère 500g",IF('Tableau (3)'!CO17=2,"2 Gruyère 500g",IF('Tableau (3)'!CO17=3,"3 Gruyère 500g",IF('Tableau (3)'!CO17=4,"4 Gruyère 500g",IF('Tableau (3)'!CO17=5,"5 Gruyère 500g",IF('Tableau (3)'!CO17=6,"6 Gruyère 500g",IF('Tableau (3)'!CO17=7,"7 Gruyère 500g",IF('Tableau (3)'!CO17=8,"8 Gruyère 500g",IF('Tableau (3)'!CO17=9,"9 Gruyère 500g",IF('Tableau (3)'!CO17=10,"10 Gruyère 500g",IF('Tableau (3)'!CO17&gt;10,"!!!!!!!!!!!!!!","")))))))))))</f>
        <v/>
      </c>
      <c r="CL19" s="13" t="str">
        <f>IF('Tableau (3)'!CO38=1,"1 Raclette 250g",IF('Tableau (3)'!CO38=2,"2 Raclette 250g",IF('Tableau (3)'!CO38=3,"3 Raclette 250g",IF('Tableau (3)'!CO38=4,"4 Raclette 250g",IF('Tableau (3)'!CO38=5,"5 Raclette 250g",IF('Tableau (3)'!CO38=6,"6 Raclette 250g",IF('Tableau (3)'!CO38=7,"7 Raclette 250g",IF('Tableau (3)'!CO38=8,"8 Raclette 250g",IF('Tableau (3)'!CO38=9,"9 Raclette 250g",IF('Tableau (3)'!CO38=10,"10 Raclette 250g",IF('Tableau (3)'!CO38&gt;10,"!!!!!!!!!!!!!!","")))))))))))</f>
        <v/>
      </c>
      <c r="CM19" s="13" t="str">
        <f>IF('Tableau (3)'!CQ17=1,"1 Gruyère 500g",IF('Tableau (3)'!CQ17=2,"2 Gruyère 500g",IF('Tableau (3)'!CQ17=3,"3 Gruyère 500g",IF('Tableau (3)'!CQ17=4,"4 Gruyère 500g",IF('Tableau (3)'!CQ17=5,"5 Gruyère 500g",IF('Tableau (3)'!CQ17=6,"6 Gruyère 500g",IF('Tableau (3)'!CQ17=7,"7 Gruyère 500g",IF('Tableau (3)'!CQ17=8,"8 Gruyère 500g",IF('Tableau (3)'!CQ17=9,"9 Gruyère 500g",IF('Tableau (3)'!CQ17=10,"10 Gruyère 500g",IF('Tableau (3)'!CQ17&gt;10,"!!!!!!!!!!!!!!","")))))))))))</f>
        <v/>
      </c>
      <c r="CN19" s="13" t="str">
        <f>IF('Tableau (3)'!CQ38=1,"1 Raclette 250g",IF('Tableau (3)'!CQ38=2,"2 Raclette 250g",IF('Tableau (3)'!CQ38=3,"3 Raclette 250g",IF('Tableau (3)'!CQ38=4,"4 Raclette 250g",IF('Tableau (3)'!CQ38=5,"5 Raclette 250g",IF('Tableau (3)'!CQ38=6,"6 Raclette 250g",IF('Tableau (3)'!CQ38=7,"7 Raclette 250g",IF('Tableau (3)'!CQ38=8,"8 Raclette 250g",IF('Tableau (3)'!CQ38=9,"9 Raclette 250g",IF('Tableau (3)'!CQ38=10,"10 Raclette 250g",IF('Tableau (3)'!CQ38&gt;10,"!!!!!!!!!!!!!!","")))))))))))</f>
        <v/>
      </c>
      <c r="CO19" s="13" t="str">
        <f>IF('Tableau (3)'!CS17=1,"1 Gruyère 500g",IF('Tableau (3)'!CS17=2,"2 Gruyère 500g",IF('Tableau (3)'!CS17=3,"3 Gruyère 500g",IF('Tableau (3)'!CS17=4,"4 Gruyère 500g",IF('Tableau (3)'!CS17=5,"5 Gruyère 500g",IF('Tableau (3)'!CS17=6,"6 Gruyère 500g",IF('Tableau (3)'!CS17=7,"7 Gruyère 500g",IF('Tableau (3)'!CS17=8,"8 Gruyère 500g",IF('Tableau (3)'!CS17=9,"9 Gruyère 500g",IF('Tableau (3)'!CS17=10,"10 Gruyère 500g",IF('Tableau (3)'!CS17&gt;10,"!!!!!!!!!!!!!!","")))))))))))</f>
        <v/>
      </c>
      <c r="CP19" s="13" t="str">
        <f>IF('Tableau (3)'!CS38=1,"1 Raclette 250g",IF('Tableau (3)'!CS38=2,"2 Raclette 250g",IF('Tableau (3)'!CS38=3,"3 Raclette 250g",IF('Tableau (3)'!CS38=4,"4 Raclette 250g",IF('Tableau (3)'!CS38=5,"5 Raclette 250g",IF('Tableau (3)'!CS38=6,"6 Raclette 250g",IF('Tableau (3)'!CS38=7,"7 Raclette 250g",IF('Tableau (3)'!CS38=8,"8 Raclette 250g",IF('Tableau (3)'!CS38=9,"9 Raclette 250g",IF('Tableau (3)'!CS38=10,"10 Raclette 250g",IF('Tableau (3)'!CS38&gt;10,"!!!!!!!!!!!!!!","")))))))))))</f>
        <v/>
      </c>
      <c r="CQ19" s="13" t="str">
        <f>IF('Tableau (3)'!CU17=1,"1 Gruyère 500g",IF('Tableau (3)'!CU17=2,"2 Gruyère 500g",IF('Tableau (3)'!CU17=3,"3 Gruyère 500g",IF('Tableau (3)'!CU17=4,"4 Gruyère 500g",IF('Tableau (3)'!CU17=5,"5 Gruyère 500g",IF('Tableau (3)'!CU17=6,"6 Gruyère 500g",IF('Tableau (3)'!CU17=7,"7 Gruyère 500g",IF('Tableau (3)'!CU17=8,"8 Gruyère 500g",IF('Tableau (3)'!CU17=9,"9 Gruyère 500g",IF('Tableau (3)'!CU17=10,"10 Gruyère 500g",IF('Tableau (3)'!CU17&gt;10,"!!!!!!!!!!!!!!","")))))))))))</f>
        <v/>
      </c>
      <c r="CR19" s="13" t="str">
        <f>IF('Tableau (3)'!CU38=1,"1 Raclette 250g",IF('Tableau (3)'!CU38=2,"2 Raclette 250g",IF('Tableau (3)'!CU38=3,"3 Raclette 250g",IF('Tableau (3)'!CU38=4,"4 Raclette 250g",IF('Tableau (3)'!CU38=5,"5 Raclette 250g",IF('Tableau (3)'!CU38=6,"6 Raclette 250g",IF('Tableau (3)'!CU38=7,"7 Raclette 250g",IF('Tableau (3)'!CU38=8,"8 Raclette 250g",IF('Tableau (3)'!CU38=9,"9 Raclette 250g",IF('Tableau (3)'!CU38=10,"10 Raclette 250g",IF('Tableau (3)'!CU38&gt;10,"!!!!!!!!!!!!!!","")))))))))))</f>
        <v/>
      </c>
      <c r="CS19" s="13" t="str">
        <f>IF('Tableau (3)'!CW17=1,"1 Gruyère 500g",IF('Tableau (3)'!CW17=2,"2 Gruyère 500g",IF('Tableau (3)'!CW17=3,"3 Gruyère 500g",IF('Tableau (3)'!CW17=4,"4 Gruyère 500g",IF('Tableau (3)'!CW17=5,"5 Gruyère 500g",IF('Tableau (3)'!CW17=6,"6 Gruyère 500g",IF('Tableau (3)'!CW17=7,"7 Gruyère 500g",IF('Tableau (3)'!CW17=8,"8 Gruyère 500g",IF('Tableau (3)'!CW17=9,"9 Gruyère 500g",IF('Tableau (3)'!CW17=10,"10 Gruyère 500g",IF('Tableau (3)'!CW17&gt;10,"!!!!!!!!!!!!!!","")))))))))))</f>
        <v/>
      </c>
      <c r="CT19" s="13" t="str">
        <f>IF('Tableau (3)'!CW38=1,"1 Raclette 250g",IF('Tableau (3)'!CW38=2,"2 Raclette 250g",IF('Tableau (3)'!CW38=3,"3 Raclette 250g",IF('Tableau (3)'!CW38=4,"4 Raclette 250g",IF('Tableau (3)'!CW38=5,"5 Raclette 250g",IF('Tableau (3)'!CW38=6,"6 Raclette 250g",IF('Tableau (3)'!CW38=7,"7 Raclette 250g",IF('Tableau (3)'!CW38=8,"8 Raclette 250g",IF('Tableau (3)'!CW38=9,"9 Raclette 250g",IF('Tableau (3)'!CW38=10,"10 Raclette 250g",IF('Tableau (3)'!CW38&gt;10,"!!!!!!!!!!!!!!","")))))))))))</f>
        <v/>
      </c>
      <c r="CU19" s="13" t="str">
        <f>IF('Tableau (3)'!CY17=1,"1 Gruyère 500g",IF('Tableau (3)'!CY17=2,"2 Gruyère 500g",IF('Tableau (3)'!CY17=3,"3 Gruyère 500g",IF('Tableau (3)'!CY17=4,"4 Gruyère 500g",IF('Tableau (3)'!CY17=5,"5 Gruyère 500g",IF('Tableau (3)'!CY17=6,"6 Gruyère 500g",IF('Tableau (3)'!CY17=7,"7 Gruyère 500g",IF('Tableau (3)'!CY17=8,"8 Gruyère 500g",IF('Tableau (3)'!CY17=9,"9 Gruyère 500g",IF('Tableau (3)'!CY17=10,"10 Gruyère 500g",IF('Tableau (3)'!CY17&gt;10,"!!!!!!!!!!!!!!","")))))))))))</f>
        <v/>
      </c>
      <c r="CV19" s="13" t="str">
        <f>IF('Tableau (3)'!CY38=1,"1 Raclette 250g",IF('Tableau (3)'!CY38=2,"2 Raclette 250g",IF('Tableau (3)'!CY38=3,"3 Raclette 250g",IF('Tableau (3)'!CY38=4,"4 Raclette 250g",IF('Tableau (3)'!CY38=5,"5 Raclette 250g",IF('Tableau (3)'!CY38=6,"6 Raclette 250g",IF('Tableau (3)'!CY38=7,"7 Raclette 250g",IF('Tableau (3)'!CY38=8,"8 Raclette 250g",IF('Tableau (3)'!CY38=9,"9 Raclette 250g",IF('Tableau (3)'!CY38=10,"10 Raclette 250g",IF('Tableau (3)'!CY38&gt;10,"!!!!!!!!!!!!!!","")))))))))))</f>
        <v/>
      </c>
      <c r="CW19" s="13" t="str">
        <f>IF('Tableau (3)'!DA17=1,"1 Gruyère 500g",IF('Tableau (3)'!DA17=2,"2 Gruyère 500g",IF('Tableau (3)'!DA17=3,"3 Gruyère 500g",IF('Tableau (3)'!DA17=4,"4 Gruyère 500g",IF('Tableau (3)'!DA17=5,"5 Gruyère 500g",IF('Tableau (3)'!DA17=6,"6 Gruyère 500g",IF('Tableau (3)'!DA17=7,"7 Gruyère 500g",IF('Tableau (3)'!DA17=8,"8 Gruyère 500g",IF('Tableau (3)'!DA17=9,"9 Gruyère 500g",IF('Tableau (3)'!DA17=10,"10 Gruyère 500g",IF('Tableau (3)'!DA17&gt;10,"!!!!!!!!!!!!!!","")))))))))))</f>
        <v/>
      </c>
      <c r="CX19" s="13" t="str">
        <f>IF('Tableau (3)'!DA38=1,"1 Raclette 250g",IF('Tableau (3)'!DA38=2,"2 Raclette 250g",IF('Tableau (3)'!DA38=3,"3 Raclette 250g",IF('Tableau (3)'!DA38=4,"4 Raclette 250g",IF('Tableau (3)'!DA38=5,"5 Raclette 250g",IF('Tableau (3)'!DA38=6,"6 Raclette 250g",IF('Tableau (3)'!DA38=7,"7 Raclette 250g",IF('Tableau (3)'!DA38=8,"8 Raclette 250g",IF('Tableau (3)'!DA38=9,"9 Raclette 250g",IF('Tableau (3)'!DA38=10,"10 Raclette 250g",IF('Tableau (3)'!DA38&gt;10,"!!!!!!!!!!!!!!","")))))))))))</f>
        <v/>
      </c>
      <c r="CY19" s="13" t="str">
        <f>IF('Tableau (3)'!DC17=1,"1 Gruyère 500g",IF('Tableau (3)'!DC17=2,"2 Gruyère 500g",IF('Tableau (3)'!DC17=3,"3 Gruyère 500g",IF('Tableau (3)'!DC17=4,"4 Gruyère 500g",IF('Tableau (3)'!DC17=5,"5 Gruyère 500g",IF('Tableau (3)'!DC17=6,"6 Gruyère 500g",IF('Tableau (3)'!DC17=7,"7 Gruyère 500g",IF('Tableau (3)'!DC17=8,"8 Gruyère 500g",IF('Tableau (3)'!DC17=9,"9 Gruyère 500g",IF('Tableau (3)'!DC17=10,"10 Gruyère 500g",IF('Tableau (3)'!DC17&gt;10,"!!!!!!!!!!!!!!","")))))))))))</f>
        <v/>
      </c>
      <c r="CZ19" s="13" t="str">
        <f>IF('Tableau (3)'!DC38=1,"1 Raclette 250g",IF('Tableau (3)'!DC38=2,"2 Raclette 250g",IF('Tableau (3)'!DC38=3,"3 Raclette 250g",IF('Tableau (3)'!DC38=4,"4 Raclette 250g",IF('Tableau (3)'!DC38=5,"5 Raclette 250g",IF('Tableau (3)'!DC38=6,"6 Raclette 250g",IF('Tableau (3)'!DC38=7,"7 Raclette 250g",IF('Tableau (3)'!DC38=8,"8 Raclette 250g",IF('Tableau (3)'!DC38=9,"9 Raclette 250g",IF('Tableau (3)'!DC38=10,"10 Raclette 250g",IF('Tableau (3)'!DC38&gt;10,"!!!!!!!!!!!!!!","")))))))))))</f>
        <v/>
      </c>
      <c r="DA19" s="13" t="str">
        <f>IF('Tableau (3)'!DE17=1,"1 Gruyère 500g",IF('Tableau (3)'!DE17=2,"2 Gruyère 500g",IF('Tableau (3)'!DE17=3,"3 Gruyère 500g",IF('Tableau (3)'!DE17=4,"4 Gruyère 500g",IF('Tableau (3)'!DE17=5,"5 Gruyère 500g",IF('Tableau (3)'!DE17=6,"6 Gruyère 500g",IF('Tableau (3)'!DE17=7,"7 Gruyère 500g",IF('Tableau (3)'!DE17=8,"8 Gruyère 500g",IF('Tableau (3)'!DE17=9,"9 Gruyère 500g",IF('Tableau (3)'!DE17=10,"10 Gruyère 500g",IF('Tableau (3)'!DE17&gt;10,"!!!!!!!!!!!!!!","")))))))))))</f>
        <v/>
      </c>
      <c r="DB19" s="13" t="str">
        <f>IF('Tableau (3)'!DE38=1,"1 Raclette 250g",IF('Tableau (3)'!DE38=2,"2 Raclette 250g",IF('Tableau (3)'!DE38=3,"3 Raclette 250g",IF('Tableau (3)'!DE38=4,"4 Raclette 250g",IF('Tableau (3)'!DE38=5,"5 Raclette 250g",IF('Tableau (3)'!DE38=6,"6 Raclette 250g",IF('Tableau (3)'!DE38=7,"7 Raclette 250g",IF('Tableau (3)'!DE38=8,"8 Raclette 250g",IF('Tableau (3)'!DE38=9,"9 Raclette 250g",IF('Tableau (3)'!DE38=10,"10 Raclette 250g",IF('Tableau (3)'!DE38&gt;10,"!!!!!!!!!!!!!!","")))))))))))</f>
        <v/>
      </c>
      <c r="DC19" s="13" t="str">
        <f>IF('Tableau (3)'!DG17=1,"1 Gruyère 500g",IF('Tableau (3)'!DG17=2,"2 Gruyère 500g",IF('Tableau (3)'!DG17=3,"3 Gruyère 500g",IF('Tableau (3)'!DG17=4,"4 Gruyère 500g",IF('Tableau (3)'!DG17=5,"5 Gruyère 500g",IF('Tableau (3)'!DG17=6,"6 Gruyère 500g",IF('Tableau (3)'!DG17=7,"7 Gruyère 500g",IF('Tableau (3)'!DG17=8,"8 Gruyère 500g",IF('Tableau (3)'!DG17=9,"9 Gruyère 500g",IF('Tableau (3)'!DG17=10,"10 Gruyère 500g",IF('Tableau (3)'!DG17&gt;10,"!!!!!!!!!!!!!!","")))))))))))</f>
        <v/>
      </c>
      <c r="DD19" s="13" t="str">
        <f>IF('Tableau (3)'!DG38=1,"1 Raclette 250g",IF('Tableau (3)'!DG38=2,"2 Raclette 250g",IF('Tableau (3)'!DG38=3,"3 Raclette 250g",IF('Tableau (3)'!DG38=4,"4 Raclette 250g",IF('Tableau (3)'!DG38=5,"5 Raclette 250g",IF('Tableau (3)'!DG38=6,"6 Raclette 250g",IF('Tableau (3)'!DG38=7,"7 Raclette 250g",IF('Tableau (3)'!DG38=8,"8 Raclette 250g",IF('Tableau (3)'!DG38=9,"9 Raclette 250g",IF('Tableau (3)'!DG38=10,"10 Raclette 250g",IF('Tableau (3)'!DG38&gt;10,"!!!!!!!!!!!!!!","")))))))))))</f>
        <v/>
      </c>
      <c r="DE19" s="13" t="str">
        <f>IF('Tableau (3)'!DI17=1,"1 Gruyère 500g",IF('Tableau (3)'!DI17=2,"2 Gruyère 500g",IF('Tableau (3)'!DI17=3,"3 Gruyère 500g",IF('Tableau (3)'!DI17=4,"4 Gruyère 500g",IF('Tableau (3)'!DI17=5,"5 Gruyère 500g",IF('Tableau (3)'!DI17=6,"6 Gruyère 500g",IF('Tableau (3)'!DI17=7,"7 Gruyère 500g",IF('Tableau (3)'!DI17=8,"8 Gruyère 500g",IF('Tableau (3)'!DI17=9,"9 Gruyère 500g",IF('Tableau (3)'!DI17=10,"10 Gruyère 500g",IF('Tableau (3)'!DI17&gt;10,"!!!!!!!!!!!!!!","")))))))))))</f>
        <v/>
      </c>
      <c r="DF19" s="13" t="str">
        <f>IF('Tableau (3)'!DI38=1,"1 Raclette 250g",IF('Tableau (3)'!DI38=2,"2 Raclette 250g",IF('Tableau (3)'!DI38=3,"3 Raclette 250g",IF('Tableau (3)'!DI38=4,"4 Raclette 250g",IF('Tableau (3)'!DI38=5,"5 Raclette 250g",IF('Tableau (3)'!DI38=6,"6 Raclette 250g",IF('Tableau (3)'!DI38=7,"7 Raclette 250g",IF('Tableau (3)'!DI38=8,"8 Raclette 250g",IF('Tableau (3)'!DI38=9,"9 Raclette 250g",IF('Tableau (3)'!DI38=10,"10 Raclette 250g",IF('Tableau (3)'!DI38&gt;10,"!!!!!!!!!!!!!!","")))))))))))</f>
        <v/>
      </c>
      <c r="DG19" s="13" t="str">
        <f>IF('Tableau (3)'!DK17=1,"1 Gruyère 500g",IF('Tableau (3)'!DK17=2,"2 Gruyère 500g",IF('Tableau (3)'!DK17=3,"3 Gruyère 500g",IF('Tableau (3)'!DK17=4,"4 Gruyère 500g",IF('Tableau (3)'!DK17=5,"5 Gruyère 500g",IF('Tableau (3)'!DK17=6,"6 Gruyère 500g",IF('Tableau (3)'!DK17=7,"7 Gruyère 500g",IF('Tableau (3)'!DK17=8,"8 Gruyère 500g",IF('Tableau (3)'!DK17=9,"9 Gruyère 500g",IF('Tableau (3)'!DK17=10,"10 Gruyère 500g",IF('Tableau (3)'!DK17&gt;10,"!!!!!!!!!!!!!!","")))))))))))</f>
        <v/>
      </c>
      <c r="DH19" s="13" t="str">
        <f>IF('Tableau (3)'!DK38=1,"1 Raclette 250g",IF('Tableau (3)'!DK38=2,"2 Raclette 250g",IF('Tableau (3)'!DK38=3,"3 Raclette 250g",IF('Tableau (3)'!DK38=4,"4 Raclette 250g",IF('Tableau (3)'!DK38=5,"5 Raclette 250g",IF('Tableau (3)'!DK38=6,"6 Raclette 250g",IF('Tableau (3)'!DK38=7,"7 Raclette 250g",IF('Tableau (3)'!DK38=8,"8 Raclette 250g",IF('Tableau (3)'!DK38=9,"9 Raclette 250g",IF('Tableau (3)'!DK38=10,"10 Raclette 250g",IF('Tableau (3)'!DK38&gt;10,"!!!!!!!!!!!!!!","")))))))))))</f>
        <v/>
      </c>
      <c r="DI19" s="13" t="str">
        <f>IF('Tableau (3)'!DM17=1,"1 Gruyère 500g",IF('Tableau (3)'!DM17=2,"2 Gruyère 500g",IF('Tableau (3)'!DM17=3,"3 Gruyère 500g",IF('Tableau (3)'!DM17=4,"4 Gruyère 500g",IF('Tableau (3)'!DM17=5,"5 Gruyère 500g",IF('Tableau (3)'!DM17=6,"6 Gruyère 500g",IF('Tableau (3)'!DM17=7,"7 Gruyère 500g",IF('Tableau (3)'!DM17=8,"8 Gruyère 500g",IF('Tableau (3)'!DM17=9,"9 Gruyère 500g",IF('Tableau (3)'!DM17=10,"10 Gruyère 500g",IF('Tableau (3)'!DM17&gt;10,"!!!!!!!!!!!!!!","")))))))))))</f>
        <v/>
      </c>
      <c r="DJ19" s="13" t="str">
        <f>IF('Tableau (3)'!DM38=1,"1 Raclette 250g",IF('Tableau (3)'!DM38=2,"2 Raclette 250g",IF('Tableau (3)'!DM38=3,"3 Raclette 250g",IF('Tableau (3)'!DM38=4,"4 Raclette 250g",IF('Tableau (3)'!DM38=5,"5 Raclette 250g",IF('Tableau (3)'!DM38=6,"6 Raclette 250g",IF('Tableau (3)'!DM38=7,"7 Raclette 250g",IF('Tableau (3)'!DM38=8,"8 Raclette 250g",IF('Tableau (3)'!DM38=9,"9 Raclette 250g",IF('Tableau (3)'!DM38=10,"10 Raclette 250g",IF('Tableau (3)'!DM38&gt;10,"!!!!!!!!!!!!!!","")))))))))))</f>
        <v/>
      </c>
      <c r="DK19" s="13" t="str">
        <f>IF('Tableau (3)'!DO17=1,"1 Gruyère 500g",IF('Tableau (3)'!DO17=2,"2 Gruyère 500g",IF('Tableau (3)'!DO17=3,"3 Gruyère 500g",IF('Tableau (3)'!DO17=4,"4 Gruyère 500g",IF('Tableau (3)'!DO17=5,"5 Gruyère 500g",IF('Tableau (3)'!DO17=6,"6 Gruyère 500g",IF('Tableau (3)'!DO17=7,"7 Gruyère 500g",IF('Tableau (3)'!DO17=8,"8 Gruyère 500g",IF('Tableau (3)'!DO17=9,"9 Gruyère 500g",IF('Tableau (3)'!DO17=10,"10 Gruyère 500g",IF('Tableau (3)'!DO17&gt;10,"!!!!!!!!!!!!!!","")))))))))))</f>
        <v/>
      </c>
      <c r="DL19" s="13" t="str">
        <f>IF('Tableau (3)'!DO38=1,"1 Raclette 250g",IF('Tableau (3)'!DO38=2,"2 Raclette 250g",IF('Tableau (3)'!DO38=3,"3 Raclette 250g",IF('Tableau (3)'!DO38=4,"4 Raclette 250g",IF('Tableau (3)'!DO38=5,"5 Raclette 250g",IF('Tableau (3)'!DO38=6,"6 Raclette 250g",IF('Tableau (3)'!DO38=7,"7 Raclette 250g",IF('Tableau (3)'!DO38=8,"8 Raclette 250g",IF('Tableau (3)'!DO38=9,"9 Raclette 250g",IF('Tableau (3)'!DO38=10,"10 Raclette 250g",IF('Tableau (3)'!DO38&gt;10,"!!!!!!!!!!!!!!","")))))))))))</f>
        <v/>
      </c>
      <c r="DM19" s="13" t="str">
        <f>IF('Tableau (3)'!DQ17=1,"1 Gruyère 500g",IF('Tableau (3)'!DQ17=2,"2 Gruyère 500g",IF('Tableau (3)'!DQ17=3,"3 Gruyère 500g",IF('Tableau (3)'!DQ17=4,"4 Gruyère 500g",IF('Tableau (3)'!DQ17=5,"5 Gruyère 500g",IF('Tableau (3)'!DQ17=6,"6 Gruyère 500g",IF('Tableau (3)'!DQ17=7,"7 Gruyère 500g",IF('Tableau (3)'!DQ17=8,"8 Gruyère 500g",IF('Tableau (3)'!DQ17=9,"9 Gruyère 500g",IF('Tableau (3)'!DQ17=10,"10 Gruyère 500g",IF('Tableau (3)'!DQ17&gt;10,"!!!!!!!!!!!!!!","")))))))))))</f>
        <v/>
      </c>
      <c r="DN19" s="13" t="str">
        <f>IF('Tableau (3)'!DQ38=1,"1 Raclette 250g",IF('Tableau (3)'!DQ38=2,"2 Raclette 250g",IF('Tableau (3)'!DQ38=3,"3 Raclette 250g",IF('Tableau (3)'!DQ38=4,"4 Raclette 250g",IF('Tableau (3)'!DQ38=5,"5 Raclette 250g",IF('Tableau (3)'!DQ38=6,"6 Raclette 250g",IF('Tableau (3)'!DQ38=7,"7 Raclette 250g",IF('Tableau (3)'!DQ38=8,"8 Raclette 250g",IF('Tableau (3)'!DQ38=9,"9 Raclette 250g",IF('Tableau (3)'!DQ38=10,"10 Raclette 250g",IF('Tableau (3)'!DQ38&gt;10,"!!!!!!!!!!!!!!","")))))))))))</f>
        <v/>
      </c>
      <c r="DO19" s="13" t="str">
        <f>IF('Tableau (3)'!DS17=1,"1 Gruyère 500g",IF('Tableau (3)'!DS17=2,"2 Gruyère 500g",IF('Tableau (3)'!DS17=3,"3 Gruyère 500g",IF('Tableau (3)'!DS17=4,"4 Gruyère 500g",IF('Tableau (3)'!DS17=5,"5 Gruyère 500g",IF('Tableau (3)'!DS17=6,"6 Gruyère 500g",IF('Tableau (3)'!DS17=7,"7 Gruyère 500g",IF('Tableau (3)'!DS17=8,"8 Gruyère 500g",IF('Tableau (3)'!DS17=9,"9 Gruyère 500g",IF('Tableau (3)'!DS17=10,"10 Gruyère 500g",IF('Tableau (3)'!DS17&gt;10,"!!!!!!!!!!!!!!","")))))))))))</f>
        <v/>
      </c>
      <c r="DP19" s="13" t="str">
        <f>IF('Tableau (3)'!DS38=1,"1 Raclette 250g",IF('Tableau (3)'!DS38=2,"2 Raclette 250g",IF('Tableau (3)'!DS38=3,"3 Raclette 250g",IF('Tableau (3)'!DS38=4,"4 Raclette 250g",IF('Tableau (3)'!DS38=5,"5 Raclette 250g",IF('Tableau (3)'!DS38=6,"6 Raclette 250g",IF('Tableau (3)'!DS38=7,"7 Raclette 250g",IF('Tableau (3)'!DS38=8,"8 Raclette 250g",IF('Tableau (3)'!DS38=9,"9 Raclette 250g",IF('Tableau (3)'!DS38=10,"10 Raclette 250g",IF('Tableau (3)'!DS38&gt;10,"!!!!!!!!!!!!!!","")))))))))))</f>
        <v/>
      </c>
      <c r="DQ19" s="13" t="str">
        <f>IF('Tableau (3)'!DU17=1,"1 Gruyère 500g",IF('Tableau (3)'!DU17=2,"2 Gruyère 500g",IF('Tableau (3)'!DU17=3,"3 Gruyère 500g",IF('Tableau (3)'!DU17=4,"4 Gruyère 500g",IF('Tableau (3)'!DU17=5,"5 Gruyère 500g",IF('Tableau (3)'!DU17=6,"6 Gruyère 500g",IF('Tableau (3)'!DU17=7,"7 Gruyère 500g",IF('Tableau (3)'!DU17=8,"8 Gruyère 500g",IF('Tableau (3)'!DU17=9,"9 Gruyère 500g",IF('Tableau (3)'!DU17=10,"10 Gruyère 500g",IF('Tableau (3)'!DU17&gt;10,"!!!!!!!!!!!!!!","")))))))))))</f>
        <v/>
      </c>
      <c r="DR19" s="13" t="str">
        <f>IF('Tableau (3)'!DU38=1,"1 Raclette 250g",IF('Tableau (3)'!DU38=2,"2 Raclette 250g",IF('Tableau (3)'!DU38=3,"3 Raclette 250g",IF('Tableau (3)'!DU38=4,"4 Raclette 250g",IF('Tableau (3)'!DU38=5,"5 Raclette 250g",IF('Tableau (3)'!DU38=6,"6 Raclette 250g",IF('Tableau (3)'!DU38=7,"7 Raclette 250g",IF('Tableau (3)'!DU38=8,"8 Raclette 250g",IF('Tableau (3)'!DU38=9,"9 Raclette 250g",IF('Tableau (3)'!DU38=10,"10 Raclette 250g",IF('Tableau (3)'!DU38&gt;10,"!!!!!!!!!!!!!!","")))))))))))</f>
        <v/>
      </c>
      <c r="DS19" s="13" t="str">
        <f>IF('Tableau (3)'!DW17=1,"1 Gruyère 500g",IF('Tableau (3)'!DW17=2,"2 Gruyère 500g",IF('Tableau (3)'!DW17=3,"3 Gruyère 500g",IF('Tableau (3)'!DW17=4,"4 Gruyère 500g",IF('Tableau (3)'!DW17=5,"5 Gruyère 500g",IF('Tableau (3)'!DW17=6,"6 Gruyère 500g",IF('Tableau (3)'!DW17=7,"7 Gruyère 500g",IF('Tableau (3)'!DW17=8,"8 Gruyère 500g",IF('Tableau (3)'!DW17=9,"9 Gruyère 500g",IF('Tableau (3)'!DW17=10,"10 Gruyère 500g",IF('Tableau (3)'!DW17&gt;10,"!!!!!!!!!!!!!!","")))))))))))</f>
        <v/>
      </c>
      <c r="DT19" s="13" t="str">
        <f>IF('Tableau (3)'!DW38=1,"1 Raclette 250g",IF('Tableau (3)'!DW38=2,"2 Raclette 250g",IF('Tableau (3)'!DW38=3,"3 Raclette 250g",IF('Tableau (3)'!DW38=4,"4 Raclette 250g",IF('Tableau (3)'!DW38=5,"5 Raclette 250g",IF('Tableau (3)'!DW38=6,"6 Raclette 250g",IF('Tableau (3)'!DW38=7,"7 Raclette 250g",IF('Tableau (3)'!DW38=8,"8 Raclette 250g",IF('Tableau (3)'!DW38=9,"9 Raclette 250g",IF('Tableau (3)'!DW38=10,"10 Raclette 250g",IF('Tableau (3)'!DW38&gt;10,"!!!!!!!!!!!!!!","")))))))))))</f>
        <v/>
      </c>
      <c r="DU19" s="13" t="str">
        <f>IF('Tableau (3)'!DY17=1,"1 Gruyère 500g",IF('Tableau (3)'!DY17=2,"2 Gruyère 500g",IF('Tableau (3)'!DY17=3,"3 Gruyère 500g",IF('Tableau (3)'!DY17=4,"4 Gruyère 500g",IF('Tableau (3)'!DY17=5,"5 Gruyère 500g",IF('Tableau (3)'!DY17=6,"6 Gruyère 500g",IF('Tableau (3)'!DY17=7,"7 Gruyère 500g",IF('Tableau (3)'!DY17=8,"8 Gruyère 500g",IF('Tableau (3)'!DY17=9,"9 Gruyère 500g",IF('Tableau (3)'!DY17=10,"10 Gruyère 500g",IF('Tableau (3)'!DY17&gt;10,"!!!!!!!!!!!!!!","")))))))))))</f>
        <v/>
      </c>
      <c r="DV19" s="13" t="str">
        <f>IF('Tableau (3)'!DY38=1,"1 Raclette 250g",IF('Tableau (3)'!DY38=2,"2 Raclette 250g",IF('Tableau (3)'!DY38=3,"3 Raclette 250g",IF('Tableau (3)'!DY38=4,"4 Raclette 250g",IF('Tableau (3)'!DY38=5,"5 Raclette 250g",IF('Tableau (3)'!DY38=6,"6 Raclette 250g",IF('Tableau (3)'!DY38=7,"7 Raclette 250g",IF('Tableau (3)'!DY38=8,"8 Raclette 250g",IF('Tableau (3)'!DY38=9,"9 Raclette 250g",IF('Tableau (3)'!DY38=10,"10 Raclette 250g",IF('Tableau (3)'!DY38&gt;10,"!!!!!!!!!!!!!!","")))))))))))</f>
        <v/>
      </c>
      <c r="DW19" s="13" t="str">
        <f>IF('Tableau (3)'!EA17=1,"1 Gruyère 500g",IF('Tableau (3)'!EA17=2,"2 Gruyère 500g",IF('Tableau (3)'!EA17=3,"3 Gruyère 500g",IF('Tableau (3)'!EA17=4,"4 Gruyère 500g",IF('Tableau (3)'!EA17=5,"5 Gruyère 500g",IF('Tableau (3)'!EA17=6,"6 Gruyère 500g",IF('Tableau (3)'!EA17=7,"7 Gruyère 500g",IF('Tableau (3)'!EA17=8,"8 Gruyère 500g",IF('Tableau (3)'!EA17=9,"9 Gruyère 500g",IF('Tableau (3)'!EA17=10,"10 Gruyère 500g",IF('Tableau (3)'!EA17&gt;10,"!!!!!!!!!!!!!!","")))))))))))</f>
        <v/>
      </c>
      <c r="DX19" s="13" t="str">
        <f>IF('Tableau (3)'!EA38=1,"1 Raclette 250g",IF('Tableau (3)'!EA38=2,"2 Raclette 250g",IF('Tableau (3)'!EA38=3,"3 Raclette 250g",IF('Tableau (3)'!EA38=4,"4 Raclette 250g",IF('Tableau (3)'!EA38=5,"5 Raclette 250g",IF('Tableau (3)'!EA38=6,"6 Raclette 250g",IF('Tableau (3)'!EA38=7,"7 Raclette 250g",IF('Tableau (3)'!EA38=8,"8 Raclette 250g",IF('Tableau (3)'!EA38=9,"9 Raclette 250g",IF('Tableau (3)'!EA38=10,"10 Raclette 250g",IF('Tableau (3)'!EA38&gt;10,"!!!!!!!!!!!!!!","")))))))))))</f>
        <v/>
      </c>
      <c r="DY19" s="13" t="str">
        <f>IF('Tableau (3)'!EC17=1,"1 Gruyère 500g",IF('Tableau (3)'!EC17=2,"2 Gruyère 500g",IF('Tableau (3)'!EC17=3,"3 Gruyère 500g",IF('Tableau (3)'!EC17=4,"4 Gruyère 500g",IF('Tableau (3)'!EC17=5,"5 Gruyère 500g",IF('Tableau (3)'!EC17=6,"6 Gruyère 500g",IF('Tableau (3)'!EC17=7,"7 Gruyère 500g",IF('Tableau (3)'!EC17=8,"8 Gruyère 500g",IF('Tableau (3)'!EC17=9,"9 Gruyère 500g",IF('Tableau (3)'!EC17=10,"10 Gruyère 500g",IF('Tableau (3)'!EC17&gt;10,"!!!!!!!!!!!!!!","")))))))))))</f>
        <v/>
      </c>
      <c r="DZ19" s="13" t="str">
        <f>IF('Tableau (3)'!EC38=1,"1 Raclette 250g",IF('Tableau (3)'!EC38=2,"2 Raclette 250g",IF('Tableau (3)'!EC38=3,"3 Raclette 250g",IF('Tableau (3)'!EC38=4,"4 Raclette 250g",IF('Tableau (3)'!EC38=5,"5 Raclette 250g",IF('Tableau (3)'!EC38=6,"6 Raclette 250g",IF('Tableau (3)'!EC38=7,"7 Raclette 250g",IF('Tableau (3)'!EC38=8,"8 Raclette 250g",IF('Tableau (3)'!EC38=9,"9 Raclette 250g",IF('Tableau (3)'!EC38=10,"10 Raclette 250g",IF('Tableau (3)'!EC38&gt;10,"!!!!!!!!!!!!!!","")))))))))))</f>
        <v/>
      </c>
      <c r="EA19" s="13" t="str">
        <f>IF('Tableau (3)'!EE17=1,"1 Gruyère 500g",IF('Tableau (3)'!EE17=2,"2 Gruyère 500g",IF('Tableau (3)'!EE17=3,"3 Gruyère 500g",IF('Tableau (3)'!EE17=4,"4 Gruyère 500g",IF('Tableau (3)'!EE17=5,"5 Gruyère 500g",IF('Tableau (3)'!EE17=6,"6 Gruyère 500g",IF('Tableau (3)'!EE17=7,"7 Gruyère 500g",IF('Tableau (3)'!EE17=8,"8 Gruyère 500g",IF('Tableau (3)'!EE17=9,"9 Gruyère 500g",IF('Tableau (3)'!EE17=10,"10 Gruyère 500g",IF('Tableau (3)'!EE17&gt;10,"!!!!!!!!!!!!!!","")))))))))))</f>
        <v/>
      </c>
      <c r="EB19" s="13" t="str">
        <f>IF('Tableau (3)'!EE38=1,"1 Raclette 250g",IF('Tableau (3)'!EE38=2,"2 Raclette 250g",IF('Tableau (3)'!EE38=3,"3 Raclette 250g",IF('Tableau (3)'!EE38=4,"4 Raclette 250g",IF('Tableau (3)'!EE38=5,"5 Raclette 250g",IF('Tableau (3)'!EE38=6,"6 Raclette 250g",IF('Tableau (3)'!EE38=7,"7 Raclette 250g",IF('Tableau (3)'!EE38=8,"8 Raclette 250g",IF('Tableau (3)'!EE38=9,"9 Raclette 250g",IF('Tableau (3)'!EE38=10,"10 Raclette 250g",IF('Tableau (3)'!EE38&gt;10,"!!!!!!!!!!!!!!","")))))))))))</f>
        <v/>
      </c>
      <c r="EC19" s="13" t="str">
        <f>IF('Tableau (3)'!EG17=1,"1 Gruyère 500g",IF('Tableau (3)'!EG17=2,"2 Gruyère 500g",IF('Tableau (3)'!EG17=3,"3 Gruyère 500g",IF('Tableau (3)'!EG17=4,"4 Gruyère 500g",IF('Tableau (3)'!EG17=5,"5 Gruyère 500g",IF('Tableau (3)'!EG17=6,"6 Gruyère 500g",IF('Tableau (3)'!EG17=7,"7 Gruyère 500g",IF('Tableau (3)'!EG17=8,"8 Gruyère 500g",IF('Tableau (3)'!EG17=9,"9 Gruyère 500g",IF('Tableau (3)'!EG17=10,"10 Gruyère 500g",IF('Tableau (3)'!EG17&gt;10,"!!!!!!!!!!!!!!","")))))))))))</f>
        <v/>
      </c>
      <c r="ED19" s="13" t="str">
        <f>IF('Tableau (3)'!EG38=1,"1 Raclette 250g",IF('Tableau (3)'!EG38=2,"2 Raclette 250g",IF('Tableau (3)'!EG38=3,"3 Raclette 250g",IF('Tableau (3)'!EG38=4,"4 Raclette 250g",IF('Tableau (3)'!EG38=5,"5 Raclette 250g",IF('Tableau (3)'!EG38=6,"6 Raclette 250g",IF('Tableau (3)'!EG38=7,"7 Raclette 250g",IF('Tableau (3)'!EG38=8,"8 Raclette 250g",IF('Tableau (3)'!EG38=9,"9 Raclette 250g",IF('Tableau (3)'!EG38=10,"10 Raclette 250g",IF('Tableau (3)'!EG38&gt;10,"!!!!!!!!!!!!!!","")))))))))))</f>
        <v/>
      </c>
      <c r="EE19" s="13" t="str">
        <f>IF('Tableau (3)'!EI17=1,"1 Gruyère 500g",IF('Tableau (3)'!EI17=2,"2 Gruyère 500g",IF('Tableau (3)'!EI17=3,"3 Gruyère 500g",IF('Tableau (3)'!EI17=4,"4 Gruyère 500g",IF('Tableau (3)'!EI17=5,"5 Gruyère 500g",IF('Tableau (3)'!EI17=6,"6 Gruyère 500g",IF('Tableau (3)'!EI17=7,"7 Gruyère 500g",IF('Tableau (3)'!EI17=8,"8 Gruyère 500g",IF('Tableau (3)'!EI17=9,"9 Gruyère 500g",IF('Tableau (3)'!EI17=10,"10 Gruyère 500g",IF('Tableau (3)'!EI17&gt;10,"!!!!!!!!!!!!!!","")))))))))))</f>
        <v/>
      </c>
      <c r="EF19" s="13" t="str">
        <f>IF('Tableau (3)'!EI38=1,"1 Raclette 250g",IF('Tableau (3)'!EI38=2,"2 Raclette 250g",IF('Tableau (3)'!EI38=3,"3 Raclette 250g",IF('Tableau (3)'!EI38=4,"4 Raclette 250g",IF('Tableau (3)'!EI38=5,"5 Raclette 250g",IF('Tableau (3)'!EI38=6,"6 Raclette 250g",IF('Tableau (3)'!EI38=7,"7 Raclette 250g",IF('Tableau (3)'!EI38=8,"8 Raclette 250g",IF('Tableau (3)'!EI38=9,"9 Raclette 250g",IF('Tableau (3)'!EI38=10,"10 Raclette 250g",IF('Tableau (3)'!EI38&gt;10,"!!!!!!!!!!!!!!","")))))))))))</f>
        <v/>
      </c>
      <c r="EG19" s="13" t="str">
        <f>IF('Tableau (3)'!EK17=1,"1 Gruyère 500g",IF('Tableau (3)'!EK17=2,"2 Gruyère 500g",IF('Tableau (3)'!EK17=3,"3 Gruyère 500g",IF('Tableau (3)'!EK17=4,"4 Gruyère 500g",IF('Tableau (3)'!EK17=5,"5 Gruyère 500g",IF('Tableau (3)'!EK17=6,"6 Gruyère 500g",IF('Tableau (3)'!EK17=7,"7 Gruyère 500g",IF('Tableau (3)'!EK17=8,"8 Gruyère 500g",IF('Tableau (3)'!EK17=9,"9 Gruyère 500g",IF('Tableau (3)'!EK17=10,"10 Gruyère 500g",IF('Tableau (3)'!EK17&gt;10,"!!!!!!!!!!!!!!","")))))))))))</f>
        <v/>
      </c>
      <c r="EH19" s="13" t="str">
        <f>IF('Tableau (3)'!EK38=1,"1 Raclette 250g",IF('Tableau (3)'!EK38=2,"2 Raclette 250g",IF('Tableau (3)'!EK38=3,"3 Raclette 250g",IF('Tableau (3)'!EK38=4,"4 Raclette 250g",IF('Tableau (3)'!EK38=5,"5 Raclette 250g",IF('Tableau (3)'!EK38=6,"6 Raclette 250g",IF('Tableau (3)'!EK38=7,"7 Raclette 250g",IF('Tableau (3)'!EK38=8,"8 Raclette 250g",IF('Tableau (3)'!EK38=9,"9 Raclette 250g",IF('Tableau (3)'!EK38=10,"10 Raclette 250g",IF('Tableau (3)'!EK38&gt;10,"!!!!!!!!!!!!!!","")))))))))))</f>
        <v/>
      </c>
      <c r="EI19" s="13" t="str">
        <f>IF('Tableau (3)'!EM17=1,"1 Gruyère 500g",IF('Tableau (3)'!EM17=2,"2 Gruyère 500g",IF('Tableau (3)'!EM17=3,"3 Gruyère 500g",IF('Tableau (3)'!EM17=4,"4 Gruyère 500g",IF('Tableau (3)'!EM17=5,"5 Gruyère 500g",IF('Tableau (3)'!EM17=6,"6 Gruyère 500g",IF('Tableau (3)'!EM17=7,"7 Gruyère 500g",IF('Tableau (3)'!EM17=8,"8 Gruyère 500g",IF('Tableau (3)'!EM17=9,"9 Gruyère 500g",IF('Tableau (3)'!EM17=10,"10 Gruyère 500g",IF('Tableau (3)'!EM17&gt;10,"!!!!!!!!!!!!!!","")))))))))))</f>
        <v/>
      </c>
      <c r="EJ19" s="13" t="str">
        <f>IF('Tableau (3)'!EM38=1,"1 Raclette 250g",IF('Tableau (3)'!EM38=2,"2 Raclette 250g",IF('Tableau (3)'!EM38=3,"3 Raclette 250g",IF('Tableau (3)'!EM38=4,"4 Raclette 250g",IF('Tableau (3)'!EM38=5,"5 Raclette 250g",IF('Tableau (3)'!EM38=6,"6 Raclette 250g",IF('Tableau (3)'!EM38=7,"7 Raclette 250g",IF('Tableau (3)'!EM38=8,"8 Raclette 250g",IF('Tableau (3)'!EM38=9,"9 Raclette 250g",IF('Tableau (3)'!EM38=10,"10 Raclette 250g",IF('Tableau (3)'!EM38&gt;10,"!!!!!!!!!!!!!!","")))))))))))</f>
        <v/>
      </c>
      <c r="EK19" s="13" t="str">
        <f>IF('Tableau (3)'!EO17=1,"1 Gruyère 500g",IF('Tableau (3)'!EO17=2,"2 Gruyère 500g",IF('Tableau (3)'!EO17=3,"3 Gruyère 500g",IF('Tableau (3)'!EO17=4,"4 Gruyère 500g",IF('Tableau (3)'!EO17=5,"5 Gruyère 500g",IF('Tableau (3)'!EO17=6,"6 Gruyère 500g",IF('Tableau (3)'!EO17=7,"7 Gruyère 500g",IF('Tableau (3)'!EO17=8,"8 Gruyère 500g",IF('Tableau (3)'!EO17=9,"9 Gruyère 500g",IF('Tableau (3)'!EO17=10,"10 Gruyère 500g",IF('Tableau (3)'!EO17&gt;10,"!!!!!!!!!!!!!!","")))))))))))</f>
        <v/>
      </c>
      <c r="EL19" s="13" t="str">
        <f>IF('Tableau (3)'!EO38=1,"1 Raclette 250g",IF('Tableau (3)'!EO38=2,"2 Raclette 250g",IF('Tableau (3)'!EO38=3,"3 Raclette 250g",IF('Tableau (3)'!EO38=4,"4 Raclette 250g",IF('Tableau (3)'!EO38=5,"5 Raclette 250g",IF('Tableau (3)'!EO38=6,"6 Raclette 250g",IF('Tableau (3)'!EO38=7,"7 Raclette 250g",IF('Tableau (3)'!EO38=8,"8 Raclette 250g",IF('Tableau (3)'!EO38=9,"9 Raclette 250g",IF('Tableau (3)'!EO38=10,"10 Raclette 250g",IF('Tableau (3)'!EO38&gt;10,"!!!!!!!!!!!!!!","")))))))))))</f>
        <v/>
      </c>
      <c r="EM19" s="13" t="str">
        <f>IF('Tableau (3)'!EQ17=1,"1 Gruyère 500g",IF('Tableau (3)'!EQ17=2,"2 Gruyère 500g",IF('Tableau (3)'!EQ17=3,"3 Gruyère 500g",IF('Tableau (3)'!EQ17=4,"4 Gruyère 500g",IF('Tableau (3)'!EQ17=5,"5 Gruyère 500g",IF('Tableau (3)'!EQ17=6,"6 Gruyère 500g",IF('Tableau (3)'!EQ17=7,"7 Gruyère 500g",IF('Tableau (3)'!EQ17=8,"8 Gruyère 500g",IF('Tableau (3)'!EQ17=9,"9 Gruyère 500g",IF('Tableau (3)'!EQ17=10,"10 Gruyère 500g",IF('Tableau (3)'!EQ17&gt;10,"!!!!!!!!!!!!!!","")))))))))))</f>
        <v/>
      </c>
      <c r="EN19" s="13" t="str">
        <f>IF('Tableau (3)'!EQ38=1,"1 Raclette 250g",IF('Tableau (3)'!EQ38=2,"2 Raclette 250g",IF('Tableau (3)'!EQ38=3,"3 Raclette 250g",IF('Tableau (3)'!EQ38=4,"4 Raclette 250g",IF('Tableau (3)'!EQ38=5,"5 Raclette 250g",IF('Tableau (3)'!EQ38=6,"6 Raclette 250g",IF('Tableau (3)'!EQ38=7,"7 Raclette 250g",IF('Tableau (3)'!EQ38=8,"8 Raclette 250g",IF('Tableau (3)'!EQ38=9,"9 Raclette 250g",IF('Tableau (3)'!EQ38=10,"10 Raclette 250g",IF('Tableau (3)'!EQ38&gt;10,"!!!!!!!!!!!!!!","")))))))))))</f>
        <v/>
      </c>
      <c r="EO19" s="13" t="str">
        <f>IF('Tableau (3)'!ES17=1,"1 Gruyère 500g",IF('Tableau (3)'!ES17=2,"2 Gruyère 500g",IF('Tableau (3)'!ES17=3,"3 Gruyère 500g",IF('Tableau (3)'!ES17=4,"4 Gruyère 500g",IF('Tableau (3)'!ES17=5,"5 Gruyère 500g",IF('Tableau (3)'!ES17=6,"6 Gruyère 500g",IF('Tableau (3)'!ES17=7,"7 Gruyère 500g",IF('Tableau (3)'!ES17=8,"8 Gruyère 500g",IF('Tableau (3)'!ES17=9,"9 Gruyère 500g",IF('Tableau (3)'!ES17=10,"10 Gruyère 500g",IF('Tableau (3)'!ES17&gt;10,"!!!!!!!!!!!!!!","")))))))))))</f>
        <v/>
      </c>
      <c r="EP19" s="13" t="str">
        <f>IF('Tableau (3)'!ES38=1,"1 Raclette 250g",IF('Tableau (3)'!ES38=2,"2 Raclette 250g",IF('Tableau (3)'!ES38=3,"3 Raclette 250g",IF('Tableau (3)'!ES38=4,"4 Raclette 250g",IF('Tableau (3)'!ES38=5,"5 Raclette 250g",IF('Tableau (3)'!ES38=6,"6 Raclette 250g",IF('Tableau (3)'!ES38=7,"7 Raclette 250g",IF('Tableau (3)'!ES38=8,"8 Raclette 250g",IF('Tableau (3)'!ES38=9,"9 Raclette 250g",IF('Tableau (3)'!ES38=10,"10 Raclette 250g",IF('Tableau (3)'!ES38&gt;10,"!!!!!!!!!!!!!!","")))))))))))</f>
        <v/>
      </c>
      <c r="EQ19" s="13" t="str">
        <f>IF('Tableau (3)'!EU17=1,"1 Gruyère 500g",IF('Tableau (3)'!EU17=2,"2 Gruyère 500g",IF('Tableau (3)'!EU17=3,"3 Gruyère 500g",IF('Tableau (3)'!EU17=4,"4 Gruyère 500g",IF('Tableau (3)'!EU17=5,"5 Gruyère 500g",IF('Tableau (3)'!EU17=6,"6 Gruyère 500g",IF('Tableau (3)'!EU17=7,"7 Gruyère 500g",IF('Tableau (3)'!EU17=8,"8 Gruyère 500g",IF('Tableau (3)'!EU17=9,"9 Gruyère 500g",IF('Tableau (3)'!EU17=10,"10 Gruyère 500g",IF('Tableau (3)'!EU17&gt;10,"!!!!!!!!!!!!!!","")))))))))))</f>
        <v/>
      </c>
      <c r="ER19" s="13" t="str">
        <f>IF('Tableau (3)'!EU38=1,"1 Raclette 250g",IF('Tableau (3)'!EU38=2,"2 Raclette 250g",IF('Tableau (3)'!EU38=3,"3 Raclette 250g",IF('Tableau (3)'!EU38=4,"4 Raclette 250g",IF('Tableau (3)'!EU38=5,"5 Raclette 250g",IF('Tableau (3)'!EU38=6,"6 Raclette 250g",IF('Tableau (3)'!EU38=7,"7 Raclette 250g",IF('Tableau (3)'!EU38=8,"8 Raclette 250g",IF('Tableau (3)'!EU38=9,"9 Raclette 250g",IF('Tableau (3)'!EU38=10,"10 Raclette 250g",IF('Tableau (3)'!EU38&gt;10,"!!!!!!!!!!!!!!","")))))))))))</f>
        <v/>
      </c>
      <c r="ES19" s="13" t="str">
        <f>IF('Tableau (3)'!EW17=1,"1 Gruyère 500g",IF('Tableau (3)'!EW17=2,"2 Gruyère 500g",IF('Tableau (3)'!EW17=3,"3 Gruyère 500g",IF('Tableau (3)'!EW17=4,"4 Gruyère 500g",IF('Tableau (3)'!EW17=5,"5 Gruyère 500g",IF('Tableau (3)'!EW17=6,"6 Gruyère 500g",IF('Tableau (3)'!EW17=7,"7 Gruyère 500g",IF('Tableau (3)'!EW17=8,"8 Gruyère 500g",IF('Tableau (3)'!EW17=9,"9 Gruyère 500g",IF('Tableau (3)'!EW17=10,"10 Gruyère 500g",IF('Tableau (3)'!EW17&gt;10,"!!!!!!!!!!!!!!","")))))))))))</f>
        <v/>
      </c>
      <c r="ET19" s="13" t="str">
        <f>IF('Tableau (3)'!EW38=1,"1 Raclette 250g",IF('Tableau (3)'!EW38=2,"2 Raclette 250g",IF('Tableau (3)'!EW38=3,"3 Raclette 250g",IF('Tableau (3)'!EW38=4,"4 Raclette 250g",IF('Tableau (3)'!EW38=5,"5 Raclette 250g",IF('Tableau (3)'!EW38=6,"6 Raclette 250g",IF('Tableau (3)'!EW38=7,"7 Raclette 250g",IF('Tableau (3)'!EW38=8,"8 Raclette 250g",IF('Tableau (3)'!EW38=9,"9 Raclette 250g",IF('Tableau (3)'!EW38=10,"10 Raclette 250g",IF('Tableau (3)'!EW38&gt;10,"!!!!!!!!!!!!!!","")))))))))))</f>
        <v/>
      </c>
      <c r="EU19" s="13" t="str">
        <f>IF('Tableau (3)'!EY17=1,"1 Gruyère 500g",IF('Tableau (3)'!EY17=2,"2 Gruyère 500g",IF('Tableau (3)'!EY17=3,"3 Gruyère 500g",IF('Tableau (3)'!EY17=4,"4 Gruyère 500g",IF('Tableau (3)'!EY17=5,"5 Gruyère 500g",IF('Tableau (3)'!EY17=6,"6 Gruyère 500g",IF('Tableau (3)'!EY17=7,"7 Gruyère 500g",IF('Tableau (3)'!EY17=8,"8 Gruyère 500g",IF('Tableau (3)'!EY17=9,"9 Gruyère 500g",IF('Tableau (3)'!EY17=10,"10 Gruyère 500g",IF('Tableau (3)'!EY17&gt;10,"!!!!!!!!!!!!!!","")))))))))))</f>
        <v/>
      </c>
      <c r="EV19" s="13" t="str">
        <f>IF('Tableau (3)'!EY38=1,"1 Raclette 250g",IF('Tableau (3)'!EY38=2,"2 Raclette 250g",IF('Tableau (3)'!EY38=3,"3 Raclette 250g",IF('Tableau (3)'!EY38=4,"4 Raclette 250g",IF('Tableau (3)'!EY38=5,"5 Raclette 250g",IF('Tableau (3)'!EY38=6,"6 Raclette 250g",IF('Tableau (3)'!EY38=7,"7 Raclette 250g",IF('Tableau (3)'!EY38=8,"8 Raclette 250g",IF('Tableau (3)'!EY38=9,"9 Raclette 250g",IF('Tableau (3)'!EY38=10,"10 Raclette 250g",IF('Tableau (3)'!EY38&gt;10,"!!!!!!!!!!!!!!","")))))))))))</f>
        <v/>
      </c>
      <c r="EW19" s="13" t="str">
        <f>IF('Tableau (3)'!FA17=1,"1 Gruyère 500g",IF('Tableau (3)'!FA17=2,"2 Gruyère 500g",IF('Tableau (3)'!FA17=3,"3 Gruyère 500g",IF('Tableau (3)'!FA17=4,"4 Gruyère 500g",IF('Tableau (3)'!FA17=5,"5 Gruyère 500g",IF('Tableau (3)'!FA17=6,"6 Gruyère 500g",IF('Tableau (3)'!FA17=7,"7 Gruyère 500g",IF('Tableau (3)'!FA17=8,"8 Gruyère 500g",IF('Tableau (3)'!FA17=9,"9 Gruyère 500g",IF('Tableau (3)'!FA17=10,"10 Gruyère 500g",IF('Tableau (3)'!FA17&gt;10,"!!!!!!!!!!!!!!","")))))))))))</f>
        <v/>
      </c>
      <c r="EX19" s="13" t="str">
        <f>IF('Tableau (3)'!FA38=1,"1 Raclette 250g",IF('Tableau (3)'!FA38=2,"2 Raclette 250g",IF('Tableau (3)'!FA38=3,"3 Raclette 250g",IF('Tableau (3)'!FA38=4,"4 Raclette 250g",IF('Tableau (3)'!FA38=5,"5 Raclette 250g",IF('Tableau (3)'!FA38=6,"6 Raclette 250g",IF('Tableau (3)'!FA38=7,"7 Raclette 250g",IF('Tableau (3)'!FA38=8,"8 Raclette 250g",IF('Tableau (3)'!FA38=9,"9 Raclette 250g",IF('Tableau (3)'!FA38=10,"10 Raclette 250g",IF('Tableau (3)'!FA38&gt;10,"!!!!!!!!!!!!!!","")))))))))))</f>
        <v/>
      </c>
      <c r="EY19" s="13" t="str">
        <f>IF('Tableau (3)'!FC17=1,"1 Gruyère 500g",IF('Tableau (3)'!FC17=2,"2 Gruyère 500g",IF('Tableau (3)'!FC17=3,"3 Gruyère 500g",IF('Tableau (3)'!FC17=4,"4 Gruyère 500g",IF('Tableau (3)'!FC17=5,"5 Gruyère 500g",IF('Tableau (3)'!FC17=6,"6 Gruyère 500g",IF('Tableau (3)'!FC17=7,"7 Gruyère 500g",IF('Tableau (3)'!FC17=8,"8 Gruyère 500g",IF('Tableau (3)'!FC17=9,"9 Gruyère 500g",IF('Tableau (3)'!FC17=10,"10 Gruyère 500g",IF('Tableau (3)'!FC17&gt;10,"!!!!!!!!!!!!!!","")))))))))))</f>
        <v/>
      </c>
      <c r="EZ19" s="13" t="str">
        <f>IF('Tableau (3)'!FC38=1,"1 Raclette 250g",IF('Tableau (3)'!FC38=2,"2 Raclette 250g",IF('Tableau (3)'!FC38=3,"3 Raclette 250g",IF('Tableau (3)'!FC38=4,"4 Raclette 250g",IF('Tableau (3)'!FC38=5,"5 Raclette 250g",IF('Tableau (3)'!FC38=6,"6 Raclette 250g",IF('Tableau (3)'!FC38=7,"7 Raclette 250g",IF('Tableau (3)'!FC38=8,"8 Raclette 250g",IF('Tableau (3)'!FC38=9,"9 Raclette 250g",IF('Tableau (3)'!FC38=10,"10 Raclette 250g",IF('Tableau (3)'!FC38&gt;10,"!!!!!!!!!!!!!!","")))))))))))</f>
        <v/>
      </c>
      <c r="FA19" s="13" t="str">
        <f>IF('Tableau (3)'!FE17=1,"1 Gruyère 500g",IF('Tableau (3)'!FE17=2,"2 Gruyère 500g",IF('Tableau (3)'!FE17=3,"3 Gruyère 500g",IF('Tableau (3)'!FE17=4,"4 Gruyère 500g",IF('Tableau (3)'!FE17=5,"5 Gruyère 500g",IF('Tableau (3)'!FE17=6,"6 Gruyère 500g",IF('Tableau (3)'!FE17=7,"7 Gruyère 500g",IF('Tableau (3)'!FE17=8,"8 Gruyère 500g",IF('Tableau (3)'!FE17=9,"9 Gruyère 500g",IF('Tableau (3)'!FE17=10,"10 Gruyère 500g",IF('Tableau (3)'!FE17&gt;10,"!!!!!!!!!!!!!!","")))))))))))</f>
        <v/>
      </c>
      <c r="FB19" s="13" t="str">
        <f>IF('Tableau (3)'!FE38=1,"1 Raclette 250g",IF('Tableau (3)'!FE38=2,"2 Raclette 250g",IF('Tableau (3)'!FE38=3,"3 Raclette 250g",IF('Tableau (3)'!FE38=4,"4 Raclette 250g",IF('Tableau (3)'!FE38=5,"5 Raclette 250g",IF('Tableau (3)'!FE38=6,"6 Raclette 250g",IF('Tableau (3)'!FE38=7,"7 Raclette 250g",IF('Tableau (3)'!FE38=8,"8 Raclette 250g",IF('Tableau (3)'!FE38=9,"9 Raclette 250g",IF('Tableau (3)'!FE38=10,"10 Raclette 250g",IF('Tableau (3)'!FE38&gt;10,"!!!!!!!!!!!!!!","")))))))))))</f>
        <v/>
      </c>
      <c r="FC19" s="13" t="str">
        <f>IF('Tableau (3)'!FG17=1,"1 Gruyère 500g",IF('Tableau (3)'!FG17=2,"2 Gruyère 500g",IF('Tableau (3)'!FG17=3,"3 Gruyère 500g",IF('Tableau (3)'!FG17=4,"4 Gruyère 500g",IF('Tableau (3)'!FG17=5,"5 Gruyère 500g",IF('Tableau (3)'!FG17=6,"6 Gruyère 500g",IF('Tableau (3)'!FG17=7,"7 Gruyère 500g",IF('Tableau (3)'!FG17=8,"8 Gruyère 500g",IF('Tableau (3)'!FG17=9,"9 Gruyère 500g",IF('Tableau (3)'!FG17=10,"10 Gruyère 500g",IF('Tableau (3)'!FG17&gt;10,"!!!!!!!!!!!!!!","")))))))))))</f>
        <v/>
      </c>
      <c r="FD19" s="13" t="str">
        <f>IF('Tableau (3)'!FG38=1,"1 Raclette 250g",IF('Tableau (3)'!FG38=2,"2 Raclette 250g",IF('Tableau (3)'!FG38=3,"3 Raclette 250g",IF('Tableau (3)'!FG38=4,"4 Raclette 250g",IF('Tableau (3)'!FG38=5,"5 Raclette 250g",IF('Tableau (3)'!FG38=6,"6 Raclette 250g",IF('Tableau (3)'!FG38=7,"7 Raclette 250g",IF('Tableau (3)'!FG38=8,"8 Raclette 250g",IF('Tableau (3)'!FG38=9,"9 Raclette 250g",IF('Tableau (3)'!FG38=10,"10 Raclette 250g",IF('Tableau (3)'!FG38&gt;10,"!!!!!!!!!!!!!!","")))))))))))</f>
        <v/>
      </c>
      <c r="FE19" s="13" t="str">
        <f>IF('Tableau (3)'!FI17=1,"1 Gruyère 500g",IF('Tableau (3)'!FI17=2,"2 Gruyère 500g",IF('Tableau (3)'!FI17=3,"3 Gruyère 500g",IF('Tableau (3)'!FI17=4,"4 Gruyère 500g",IF('Tableau (3)'!FI17=5,"5 Gruyère 500g",IF('Tableau (3)'!FI17=6,"6 Gruyère 500g",IF('Tableau (3)'!FI17=7,"7 Gruyère 500g",IF('Tableau (3)'!FI17=8,"8 Gruyère 500g",IF('Tableau (3)'!FI17=9,"9 Gruyère 500g",IF('Tableau (3)'!FI17=10,"10 Gruyère 500g",IF('Tableau (3)'!FI17&gt;10,"!!!!!!!!!!!!!!","")))))))))))</f>
        <v/>
      </c>
      <c r="FF19" s="13" t="str">
        <f>IF('Tableau (3)'!FI38=1,"1 Raclette 250g",IF('Tableau (3)'!FI38=2,"2 Raclette 250g",IF('Tableau (3)'!FI38=3,"3 Raclette 250g",IF('Tableau (3)'!FI38=4,"4 Raclette 250g",IF('Tableau (3)'!FI38=5,"5 Raclette 250g",IF('Tableau (3)'!FI38=6,"6 Raclette 250g",IF('Tableau (3)'!FI38=7,"7 Raclette 250g",IF('Tableau (3)'!FI38=8,"8 Raclette 250g",IF('Tableau (3)'!FI38=9,"9 Raclette 250g",IF('Tableau (3)'!FI38=10,"10 Raclette 250g",IF('Tableau (3)'!FI38&gt;10,"!!!!!!!!!!!!!!","")))))))))))</f>
        <v/>
      </c>
      <c r="FG19" s="13" t="str">
        <f>IF('Tableau (3)'!FK17=1,"1 Gruyère 500g",IF('Tableau (3)'!FK17=2,"2 Gruyère 500g",IF('Tableau (3)'!FK17=3,"3 Gruyère 500g",IF('Tableau (3)'!FK17=4,"4 Gruyère 500g",IF('Tableau (3)'!FK17=5,"5 Gruyère 500g",IF('Tableau (3)'!FK17=6,"6 Gruyère 500g",IF('Tableau (3)'!FK17=7,"7 Gruyère 500g",IF('Tableau (3)'!FK17=8,"8 Gruyère 500g",IF('Tableau (3)'!FK17=9,"9 Gruyère 500g",IF('Tableau (3)'!FK17=10,"10 Gruyère 500g",IF('Tableau (3)'!FK17&gt;10,"!!!!!!!!!!!!!!","")))))))))))</f>
        <v/>
      </c>
      <c r="FH19" s="13" t="str">
        <f>IF('Tableau (3)'!FK38=1,"1 Raclette 250g",IF('Tableau (3)'!FK38=2,"2 Raclette 250g",IF('Tableau (3)'!FK38=3,"3 Raclette 250g",IF('Tableau (3)'!FK38=4,"4 Raclette 250g",IF('Tableau (3)'!FK38=5,"5 Raclette 250g",IF('Tableau (3)'!FK38=6,"6 Raclette 250g",IF('Tableau (3)'!FK38=7,"7 Raclette 250g",IF('Tableau (3)'!FK38=8,"8 Raclette 250g",IF('Tableau (3)'!FK38=9,"9 Raclette 250g",IF('Tableau (3)'!FK38=10,"10 Raclette 250g",IF('Tableau (3)'!FK38&gt;10,"!!!!!!!!!!!!!!","")))))))))))</f>
        <v/>
      </c>
      <c r="FI19" s="13" t="str">
        <f>IF('Tableau (3)'!FM17=1,"1 Gruyère 500g",IF('Tableau (3)'!FM17=2,"2 Gruyère 500g",IF('Tableau (3)'!FM17=3,"3 Gruyère 500g",IF('Tableau (3)'!FM17=4,"4 Gruyère 500g",IF('Tableau (3)'!FM17=5,"5 Gruyère 500g",IF('Tableau (3)'!FM17=6,"6 Gruyère 500g",IF('Tableau (3)'!FM17=7,"7 Gruyère 500g",IF('Tableau (3)'!FM17=8,"8 Gruyère 500g",IF('Tableau (3)'!FM17=9,"9 Gruyère 500g",IF('Tableau (3)'!FM17=10,"10 Gruyère 500g",IF('Tableau (3)'!FM17&gt;10,"!!!!!!!!!!!!!!","")))))))))))</f>
        <v/>
      </c>
      <c r="FJ19" s="13" t="str">
        <f>IF('Tableau (3)'!FM38=1,"1 Raclette 250g",IF('Tableau (3)'!FM38=2,"2 Raclette 250g",IF('Tableau (3)'!FM38=3,"3 Raclette 250g",IF('Tableau (3)'!FM38=4,"4 Raclette 250g",IF('Tableau (3)'!FM38=5,"5 Raclette 250g",IF('Tableau (3)'!FM38=6,"6 Raclette 250g",IF('Tableau (3)'!FM38=7,"7 Raclette 250g",IF('Tableau (3)'!FM38=8,"8 Raclette 250g",IF('Tableau (3)'!FM38=9,"9 Raclette 250g",IF('Tableau (3)'!FM38=10,"10 Raclette 250g",IF('Tableau (3)'!FM38&gt;10,"!!!!!!!!!!!!!!","")))))))))))</f>
        <v/>
      </c>
      <c r="FK19" s="13" t="str">
        <f>IF('Tableau (3)'!FO17=1,"1 Gruyère 500g",IF('Tableau (3)'!FO17=2,"2 Gruyère 500g",IF('Tableau (3)'!FO17=3,"3 Gruyère 500g",IF('Tableau (3)'!FO17=4,"4 Gruyère 500g",IF('Tableau (3)'!FO17=5,"5 Gruyère 500g",IF('Tableau (3)'!FO17=6,"6 Gruyère 500g",IF('Tableau (3)'!FO17=7,"7 Gruyère 500g",IF('Tableau (3)'!FO17=8,"8 Gruyère 500g",IF('Tableau (3)'!FO17=9,"9 Gruyère 500g",IF('Tableau (3)'!FO17=10,"10 Gruyère 500g",IF('Tableau (3)'!FO17&gt;10,"!!!!!!!!!!!!!!","")))))))))))</f>
        <v/>
      </c>
      <c r="FL19" s="13" t="str">
        <f>IF('Tableau (3)'!FO38=1,"1 Raclette 250g",IF('Tableau (3)'!FO38=2,"2 Raclette 250g",IF('Tableau (3)'!FO38=3,"3 Raclette 250g",IF('Tableau (3)'!FO38=4,"4 Raclette 250g",IF('Tableau (3)'!FO38=5,"5 Raclette 250g",IF('Tableau (3)'!FO38=6,"6 Raclette 250g",IF('Tableau (3)'!FO38=7,"7 Raclette 250g",IF('Tableau (3)'!FO38=8,"8 Raclette 250g",IF('Tableau (3)'!FO38=9,"9 Raclette 250g",IF('Tableau (3)'!FO38=10,"10 Raclette 250g",IF('Tableau (3)'!FO38&gt;10,"!!!!!!!!!!!!!!","")))))))))))</f>
        <v/>
      </c>
      <c r="FM19" s="13" t="str">
        <f>IF('Tableau (3)'!FQ17=1,"1 Gruyère 500g",IF('Tableau (3)'!FQ17=2,"2 Gruyère 500g",IF('Tableau (3)'!FQ17=3,"3 Gruyère 500g",IF('Tableau (3)'!FQ17=4,"4 Gruyère 500g",IF('Tableau (3)'!FQ17=5,"5 Gruyère 500g",IF('Tableau (3)'!FQ17=6,"6 Gruyère 500g",IF('Tableau (3)'!FQ17=7,"7 Gruyère 500g",IF('Tableau (3)'!FQ17=8,"8 Gruyère 500g",IF('Tableau (3)'!FQ17=9,"9 Gruyère 500g",IF('Tableau (3)'!FQ17=10,"10 Gruyère 500g",IF('Tableau (3)'!FQ17&gt;10,"!!!!!!!!!!!!!!","")))))))))))</f>
        <v/>
      </c>
      <c r="FN19" s="13" t="str">
        <f>IF('Tableau (3)'!FQ38=1,"1 Raclette 250g",IF('Tableau (3)'!FQ38=2,"2 Raclette 250g",IF('Tableau (3)'!FQ38=3,"3 Raclette 250g",IF('Tableau (3)'!FQ38=4,"4 Raclette 250g",IF('Tableau (3)'!FQ38=5,"5 Raclette 250g",IF('Tableau (3)'!FQ38=6,"6 Raclette 250g",IF('Tableau (3)'!FQ38=7,"7 Raclette 250g",IF('Tableau (3)'!FQ38=8,"8 Raclette 250g",IF('Tableau (3)'!FQ38=9,"9 Raclette 250g",IF('Tableau (3)'!FQ38=10,"10 Raclette 250g",IF('Tableau (3)'!FQ38&gt;10,"!!!!!!!!!!!!!!","")))))))))))</f>
        <v/>
      </c>
      <c r="FO19" s="13" t="str">
        <f>IF('Tableau (3)'!FS17=1,"1 Gruyère 500g",IF('Tableau (3)'!FS17=2,"2 Gruyère 500g",IF('Tableau (3)'!FS17=3,"3 Gruyère 500g",IF('Tableau (3)'!FS17=4,"4 Gruyère 500g",IF('Tableau (3)'!FS17=5,"5 Gruyère 500g",IF('Tableau (3)'!FS17=6,"6 Gruyère 500g",IF('Tableau (3)'!FS17=7,"7 Gruyère 500g",IF('Tableau (3)'!FS17=8,"8 Gruyère 500g",IF('Tableau (3)'!FS17=9,"9 Gruyère 500g",IF('Tableau (3)'!FS17=10,"10 Gruyère 500g",IF('Tableau (3)'!FS17&gt;10,"!!!!!!!!!!!!!!","")))))))))))</f>
        <v/>
      </c>
      <c r="FP19" s="13" t="str">
        <f>IF('Tableau (3)'!FS38=1,"1 Raclette 250g",IF('Tableau (3)'!FS38=2,"2 Raclette 250g",IF('Tableau (3)'!FS38=3,"3 Raclette 250g",IF('Tableau (3)'!FS38=4,"4 Raclette 250g",IF('Tableau (3)'!FS38=5,"5 Raclette 250g",IF('Tableau (3)'!FS38=6,"6 Raclette 250g",IF('Tableau (3)'!FS38=7,"7 Raclette 250g",IF('Tableau (3)'!FS38=8,"8 Raclette 250g",IF('Tableau (3)'!FS38=9,"9 Raclette 250g",IF('Tableau (3)'!FS38=10,"10 Raclette 250g",IF('Tableau (3)'!FS38&gt;10,"!!!!!!!!!!!!!!","")))))))))))</f>
        <v/>
      </c>
      <c r="FQ19" s="13" t="str">
        <f>IF('Tableau (3)'!FU17=1,"1 Gruyère 500g",IF('Tableau (3)'!FU17=2,"2 Gruyère 500g",IF('Tableau (3)'!FU17=3,"3 Gruyère 500g",IF('Tableau (3)'!FU17=4,"4 Gruyère 500g",IF('Tableau (3)'!FU17=5,"5 Gruyère 500g",IF('Tableau (3)'!FU17=6,"6 Gruyère 500g",IF('Tableau (3)'!FU17=7,"7 Gruyère 500g",IF('Tableau (3)'!FU17=8,"8 Gruyère 500g",IF('Tableau (3)'!FU17=9,"9 Gruyère 500g",IF('Tableau (3)'!FU17=10,"10 Gruyère 500g",IF('Tableau (3)'!FU17&gt;10,"!!!!!!!!!!!!!!","")))))))))))</f>
        <v/>
      </c>
      <c r="FR19" s="13" t="str">
        <f>IF('Tableau (3)'!FU38=1,"1 Raclette 250g",IF('Tableau (3)'!FU38=2,"2 Raclette 250g",IF('Tableau (3)'!FU38=3,"3 Raclette 250g",IF('Tableau (3)'!FU38=4,"4 Raclette 250g",IF('Tableau (3)'!FU38=5,"5 Raclette 250g",IF('Tableau (3)'!FU38=6,"6 Raclette 250g",IF('Tableau (3)'!FU38=7,"7 Raclette 250g",IF('Tableau (3)'!FU38=8,"8 Raclette 250g",IF('Tableau (3)'!FU38=9,"9 Raclette 250g",IF('Tableau (3)'!FU38=10,"10 Raclette 250g",IF('Tableau (3)'!FU38&gt;10,"!!!!!!!!!!!!!!","")))))))))))</f>
        <v/>
      </c>
      <c r="FS19" s="13" t="str">
        <f>IF('Tableau (3)'!FW17=1,"1 Gruyère 500g",IF('Tableau (3)'!FW17=2,"2 Gruyère 500g",IF('Tableau (3)'!FW17=3,"3 Gruyère 500g",IF('Tableau (3)'!FW17=4,"4 Gruyère 500g",IF('Tableau (3)'!FW17=5,"5 Gruyère 500g",IF('Tableau (3)'!FW17=6,"6 Gruyère 500g",IF('Tableau (3)'!FW17=7,"7 Gruyère 500g",IF('Tableau (3)'!FW17=8,"8 Gruyère 500g",IF('Tableau (3)'!FW17=9,"9 Gruyère 500g",IF('Tableau (3)'!FW17=10,"10 Gruyère 500g",IF('Tableau (3)'!FW17&gt;10,"!!!!!!!!!!!!!!","")))))))))))</f>
        <v/>
      </c>
      <c r="FT19" s="13" t="str">
        <f>IF('Tableau (3)'!FW38=1,"1 Raclette 250g",IF('Tableau (3)'!FW38=2,"2 Raclette 250g",IF('Tableau (3)'!FW38=3,"3 Raclette 250g",IF('Tableau (3)'!FW38=4,"4 Raclette 250g",IF('Tableau (3)'!FW38=5,"5 Raclette 250g",IF('Tableau (3)'!FW38=6,"6 Raclette 250g",IF('Tableau (3)'!FW38=7,"7 Raclette 250g",IF('Tableau (3)'!FW38=8,"8 Raclette 250g",IF('Tableau (3)'!FW38=9,"9 Raclette 250g",IF('Tableau (3)'!FW38=10,"10 Raclette 250g",IF('Tableau (3)'!FW38&gt;10,"!!!!!!!!!!!!!!","")))))))))))</f>
        <v/>
      </c>
      <c r="FU19" s="13" t="str">
        <f>IF('Tableau (3)'!FY17=1,"1 Gruyère 500g",IF('Tableau (3)'!FY17=2,"2 Gruyère 500g",IF('Tableau (3)'!FY17=3,"3 Gruyère 500g",IF('Tableau (3)'!FY17=4,"4 Gruyère 500g",IF('Tableau (3)'!FY17=5,"5 Gruyère 500g",IF('Tableau (3)'!FY17=6,"6 Gruyère 500g",IF('Tableau (3)'!FY17=7,"7 Gruyère 500g",IF('Tableau (3)'!FY17=8,"8 Gruyère 500g",IF('Tableau (3)'!FY17=9,"9 Gruyère 500g",IF('Tableau (3)'!FY17=10,"10 Gruyère 500g",IF('Tableau (3)'!FY17&gt;10,"!!!!!!!!!!!!!!","")))))))))))</f>
        <v/>
      </c>
      <c r="FV19" s="13" t="str">
        <f>IF('Tableau (3)'!FY38=1,"1 Raclette 250g",IF('Tableau (3)'!FY38=2,"2 Raclette 250g",IF('Tableau (3)'!FY38=3,"3 Raclette 250g",IF('Tableau (3)'!FY38=4,"4 Raclette 250g",IF('Tableau (3)'!FY38=5,"5 Raclette 250g",IF('Tableau (3)'!FY38=6,"6 Raclette 250g",IF('Tableau (3)'!FY38=7,"7 Raclette 250g",IF('Tableau (3)'!FY38=8,"8 Raclette 250g",IF('Tableau (3)'!FY38=9,"9 Raclette 250g",IF('Tableau (3)'!FY38=10,"10 Raclette 250g",IF('Tableau (3)'!FY38&gt;10,"!!!!!!!!!!!!!!","")))))))))))</f>
        <v/>
      </c>
      <c r="FW19" s="13" t="str">
        <f>IF('Tableau (3)'!GA17=1,"1 Gruyère 500g",IF('Tableau (3)'!GA17=2,"2 Gruyère 500g",IF('Tableau (3)'!GA17=3,"3 Gruyère 500g",IF('Tableau (3)'!GA17=4,"4 Gruyère 500g",IF('Tableau (3)'!GA17=5,"5 Gruyère 500g",IF('Tableau (3)'!GA17=6,"6 Gruyère 500g",IF('Tableau (3)'!GA17=7,"7 Gruyère 500g",IF('Tableau (3)'!GA17=8,"8 Gruyère 500g",IF('Tableau (3)'!GA17=9,"9 Gruyère 500g",IF('Tableau (3)'!GA17=10,"10 Gruyère 500g",IF('Tableau (3)'!GA17&gt;10,"!!!!!!!!!!!!!!","")))))))))))</f>
        <v/>
      </c>
      <c r="FX19" s="13" t="str">
        <f>IF('Tableau (3)'!GA38=1,"1 Raclette 250g",IF('Tableau (3)'!GA38=2,"2 Raclette 250g",IF('Tableau (3)'!GA38=3,"3 Raclette 250g",IF('Tableau (3)'!GA38=4,"4 Raclette 250g",IF('Tableau (3)'!GA38=5,"5 Raclette 250g",IF('Tableau (3)'!GA38=6,"6 Raclette 250g",IF('Tableau (3)'!GA38=7,"7 Raclette 250g",IF('Tableau (3)'!GA38=8,"8 Raclette 250g",IF('Tableau (3)'!GA38=9,"9 Raclette 250g",IF('Tableau (3)'!GA38=10,"10 Raclette 250g",IF('Tableau (3)'!GA38&gt;10,"!!!!!!!!!!!!!!","")))))))))))</f>
        <v/>
      </c>
      <c r="FY19" s="13" t="str">
        <f>IF('Tableau (3)'!GC17=1,"1 Gruyère 500g",IF('Tableau (3)'!GC17=2,"2 Gruyère 500g",IF('Tableau (3)'!GC17=3,"3 Gruyère 500g",IF('Tableau (3)'!GC17=4,"4 Gruyère 500g",IF('Tableau (3)'!GC17=5,"5 Gruyère 500g",IF('Tableau (3)'!GC17=6,"6 Gruyère 500g",IF('Tableau (3)'!GC17=7,"7 Gruyère 500g",IF('Tableau (3)'!GC17=8,"8 Gruyère 500g",IF('Tableau (3)'!GC17=9,"9 Gruyère 500g",IF('Tableau (3)'!GC17=10,"10 Gruyère 500g",IF('Tableau (3)'!GC17&gt;10,"!!!!!!!!!!!!!!","")))))))))))</f>
        <v/>
      </c>
      <c r="FZ19" s="13" t="str">
        <f>IF('Tableau (3)'!GC38=1,"1 Raclette 250g",IF('Tableau (3)'!GC38=2,"2 Raclette 250g",IF('Tableau (3)'!GC38=3,"3 Raclette 250g",IF('Tableau (3)'!GC38=4,"4 Raclette 250g",IF('Tableau (3)'!GC38=5,"5 Raclette 250g",IF('Tableau (3)'!GC38=6,"6 Raclette 250g",IF('Tableau (3)'!GC38=7,"7 Raclette 250g",IF('Tableau (3)'!GC38=8,"8 Raclette 250g",IF('Tableau (3)'!GC38=9,"9 Raclette 250g",IF('Tableau (3)'!GC38=10,"10 Raclette 250g",IF('Tableau (3)'!GC38&gt;10,"!!!!!!!!!!!!!!","")))))))))))</f>
        <v/>
      </c>
      <c r="GA19" s="13" t="str">
        <f>IF('Tableau (3)'!GE17=1,"1 Gruyère 500g",IF('Tableau (3)'!GE17=2,"2 Gruyère 500g",IF('Tableau (3)'!GE17=3,"3 Gruyère 500g",IF('Tableau (3)'!GE17=4,"4 Gruyère 500g",IF('Tableau (3)'!GE17=5,"5 Gruyère 500g",IF('Tableau (3)'!GE17=6,"6 Gruyère 500g",IF('Tableau (3)'!GE17=7,"7 Gruyère 500g",IF('Tableau (3)'!GE17=8,"8 Gruyère 500g",IF('Tableau (3)'!GE17=9,"9 Gruyère 500g",IF('Tableau (3)'!GE17=10,"10 Gruyère 500g",IF('Tableau (3)'!GE17&gt;10,"!!!!!!!!!!!!!!","")))))))))))</f>
        <v/>
      </c>
      <c r="GB19" s="13" t="str">
        <f>IF('Tableau (3)'!GE38=1,"1 Raclette 250g",IF('Tableau (3)'!GE38=2,"2 Raclette 250g",IF('Tableau (3)'!GE38=3,"3 Raclette 250g",IF('Tableau (3)'!GE38=4,"4 Raclette 250g",IF('Tableau (3)'!GE38=5,"5 Raclette 250g",IF('Tableau (3)'!GE38=6,"6 Raclette 250g",IF('Tableau (3)'!GE38=7,"7 Raclette 250g",IF('Tableau (3)'!GE38=8,"8 Raclette 250g",IF('Tableau (3)'!GE38=9,"9 Raclette 250g",IF('Tableau (3)'!GE38=10,"10 Raclette 250g",IF('Tableau (3)'!GE38&gt;10,"!!!!!!!!!!!!!!","")))))))))))</f>
        <v/>
      </c>
      <c r="GC19" s="13" t="str">
        <f>IF('Tableau (3)'!GG17=1,"1 Gruyère 500g",IF('Tableau (3)'!GG17=2,"2 Gruyère 500g",IF('Tableau (3)'!GG17=3,"3 Gruyère 500g",IF('Tableau (3)'!GG17=4,"4 Gruyère 500g",IF('Tableau (3)'!GG17=5,"5 Gruyère 500g",IF('Tableau (3)'!GG17=6,"6 Gruyère 500g",IF('Tableau (3)'!GG17=7,"7 Gruyère 500g",IF('Tableau (3)'!GG17=8,"8 Gruyère 500g",IF('Tableau (3)'!GG17=9,"9 Gruyère 500g",IF('Tableau (3)'!GG17=10,"10 Gruyère 500g",IF('Tableau (3)'!GG17&gt;10,"!!!!!!!!!!!!!!","")))))))))))</f>
        <v/>
      </c>
      <c r="GD19" s="13" t="str">
        <f>IF('Tableau (3)'!GG38=1,"1 Raclette 250g",IF('Tableau (3)'!GG38=2,"2 Raclette 250g",IF('Tableau (3)'!GG38=3,"3 Raclette 250g",IF('Tableau (3)'!GG38=4,"4 Raclette 250g",IF('Tableau (3)'!GG38=5,"5 Raclette 250g",IF('Tableau (3)'!GG38=6,"6 Raclette 250g",IF('Tableau (3)'!GG38=7,"7 Raclette 250g",IF('Tableau (3)'!GG38=8,"8 Raclette 250g",IF('Tableau (3)'!GG38=9,"9 Raclette 250g",IF('Tableau (3)'!GG38=10,"10 Raclette 250g",IF('Tableau (3)'!GG38&gt;10,"!!!!!!!!!!!!!!","")))))))))))</f>
        <v/>
      </c>
      <c r="GE19" s="13" t="str">
        <f>IF('Tableau (3)'!GI17=1,"1 Gruyère 500g",IF('Tableau (3)'!GI17=2,"2 Gruyère 500g",IF('Tableau (3)'!GI17=3,"3 Gruyère 500g",IF('Tableau (3)'!GI17=4,"4 Gruyère 500g",IF('Tableau (3)'!GI17=5,"5 Gruyère 500g",IF('Tableau (3)'!GI17=6,"6 Gruyère 500g",IF('Tableau (3)'!GI17=7,"7 Gruyère 500g",IF('Tableau (3)'!GI17=8,"8 Gruyère 500g",IF('Tableau (3)'!GI17=9,"9 Gruyère 500g",IF('Tableau (3)'!GI17=10,"10 Gruyère 500g",IF('Tableau (3)'!GI17&gt;10,"!!!!!!!!!!!!!!","")))))))))))</f>
        <v/>
      </c>
      <c r="GF19" s="13" t="str">
        <f>IF('Tableau (3)'!GI38=1,"1 Raclette 250g",IF('Tableau (3)'!GI38=2,"2 Raclette 250g",IF('Tableau (3)'!GI38=3,"3 Raclette 250g",IF('Tableau (3)'!GI38=4,"4 Raclette 250g",IF('Tableau (3)'!GI38=5,"5 Raclette 250g",IF('Tableau (3)'!GI38=6,"6 Raclette 250g",IF('Tableau (3)'!GI38=7,"7 Raclette 250g",IF('Tableau (3)'!GI38=8,"8 Raclette 250g",IF('Tableau (3)'!GI38=9,"9 Raclette 250g",IF('Tableau (3)'!GI38=10,"10 Raclette 250g",IF('Tableau (3)'!GI38&gt;10,"!!!!!!!!!!!!!!","")))))))))))</f>
        <v/>
      </c>
      <c r="GG19" s="13" t="str">
        <f>IF('Tableau (3)'!GK17=1,"1 Gruyère 500g",IF('Tableau (3)'!GK17=2,"2 Gruyère 500g",IF('Tableau (3)'!GK17=3,"3 Gruyère 500g",IF('Tableau (3)'!GK17=4,"4 Gruyère 500g",IF('Tableau (3)'!GK17=5,"5 Gruyère 500g",IF('Tableau (3)'!GK17=6,"6 Gruyère 500g",IF('Tableau (3)'!GK17=7,"7 Gruyère 500g",IF('Tableau (3)'!GK17=8,"8 Gruyère 500g",IF('Tableau (3)'!GK17=9,"9 Gruyère 500g",IF('Tableau (3)'!GK17=10,"10 Gruyère 500g",IF('Tableau (3)'!GK17&gt;10,"!!!!!!!!!!!!!!","")))))))))))</f>
        <v/>
      </c>
      <c r="GH19" s="13" t="str">
        <f>IF('Tableau (3)'!GK38=1,"1 Raclette 250g",IF('Tableau (3)'!GK38=2,"2 Raclette 250g",IF('Tableau (3)'!GK38=3,"3 Raclette 250g",IF('Tableau (3)'!GK38=4,"4 Raclette 250g",IF('Tableau (3)'!GK38=5,"5 Raclette 250g",IF('Tableau (3)'!GK38=6,"6 Raclette 250g",IF('Tableau (3)'!GK38=7,"7 Raclette 250g",IF('Tableau (3)'!GK38=8,"8 Raclette 250g",IF('Tableau (3)'!GK38=9,"9 Raclette 250g",IF('Tableau (3)'!GK38=10,"10 Raclette 250g",IF('Tableau (3)'!GK38&gt;10,"!!!!!!!!!!!!!!","")))))))))))</f>
        <v/>
      </c>
      <c r="GI19" s="13" t="str">
        <f>IF('Tableau (3)'!GM17=1,"1 Gruyère 500g",IF('Tableau (3)'!GM17=2,"2 Gruyère 500g",IF('Tableau (3)'!GM17=3,"3 Gruyère 500g",IF('Tableau (3)'!GM17=4,"4 Gruyère 500g",IF('Tableau (3)'!GM17=5,"5 Gruyère 500g",IF('Tableau (3)'!GM17=6,"6 Gruyère 500g",IF('Tableau (3)'!GM17=7,"7 Gruyère 500g",IF('Tableau (3)'!GM17=8,"8 Gruyère 500g",IF('Tableau (3)'!GM17=9,"9 Gruyère 500g",IF('Tableau (3)'!GM17=10,"10 Gruyère 500g",IF('Tableau (3)'!GM17&gt;10,"!!!!!!!!!!!!!!","")))))))))))</f>
        <v/>
      </c>
      <c r="GJ19" s="13" t="str">
        <f>IF('Tableau (3)'!GM38=1,"1 Raclette 250g",IF('Tableau (3)'!GM38=2,"2 Raclette 250g",IF('Tableau (3)'!GM38=3,"3 Raclette 250g",IF('Tableau (3)'!GM38=4,"4 Raclette 250g",IF('Tableau (3)'!GM38=5,"5 Raclette 250g",IF('Tableau (3)'!GM38=6,"6 Raclette 250g",IF('Tableau (3)'!GM38=7,"7 Raclette 250g",IF('Tableau (3)'!GM38=8,"8 Raclette 250g",IF('Tableau (3)'!GM38=9,"9 Raclette 250g",IF('Tableau (3)'!GM38=10,"10 Raclette 250g",IF('Tableau (3)'!GM38&gt;10,"!!!!!!!!!!!!!!","")))))))))))</f>
        <v/>
      </c>
      <c r="GK19" s="13" t="str">
        <f>IF('Tableau (3)'!GO17=1,"1 Gruyère 500g",IF('Tableau (3)'!GO17=2,"2 Gruyère 500g",IF('Tableau (3)'!GO17=3,"3 Gruyère 500g",IF('Tableau (3)'!GO17=4,"4 Gruyère 500g",IF('Tableau (3)'!GO17=5,"5 Gruyère 500g",IF('Tableau (3)'!GO17=6,"6 Gruyère 500g",IF('Tableau (3)'!GO17=7,"7 Gruyère 500g",IF('Tableau (3)'!GO17=8,"8 Gruyère 500g",IF('Tableau (3)'!GO17=9,"9 Gruyère 500g",IF('Tableau (3)'!GO17=10,"10 Gruyère 500g",IF('Tableau (3)'!GO17&gt;10,"!!!!!!!!!!!!!!","")))))))))))</f>
        <v/>
      </c>
      <c r="GL19" s="13" t="str">
        <f>IF('Tableau (3)'!GO38=1,"1 Raclette 250g",IF('Tableau (3)'!GO38=2,"2 Raclette 250g",IF('Tableau (3)'!GO38=3,"3 Raclette 250g",IF('Tableau (3)'!GO38=4,"4 Raclette 250g",IF('Tableau (3)'!GO38=5,"5 Raclette 250g",IF('Tableau (3)'!GO38=6,"6 Raclette 250g",IF('Tableau (3)'!GO38=7,"7 Raclette 250g",IF('Tableau (3)'!GO38=8,"8 Raclette 250g",IF('Tableau (3)'!GO38=9,"9 Raclette 250g",IF('Tableau (3)'!GO38=10,"10 Raclette 250g",IF('Tableau (3)'!GO38&gt;10,"!!!!!!!!!!!!!!","")))))))))))</f>
        <v/>
      </c>
      <c r="GM19" s="13" t="str">
        <f>IF('Tableau (3)'!GQ17=1,"1 Gruyère 500g",IF('Tableau (3)'!GQ17=2,"2 Gruyère 500g",IF('Tableau (3)'!GQ17=3,"3 Gruyère 500g",IF('Tableau (3)'!GQ17=4,"4 Gruyère 500g",IF('Tableau (3)'!GQ17=5,"5 Gruyère 500g",IF('Tableau (3)'!GQ17=6,"6 Gruyère 500g",IF('Tableau (3)'!GQ17=7,"7 Gruyère 500g",IF('Tableau (3)'!GQ17=8,"8 Gruyère 500g",IF('Tableau (3)'!GQ17=9,"9 Gruyère 500g",IF('Tableau (3)'!GQ17=10,"10 Gruyère 500g",IF('Tableau (3)'!GQ17&gt;10,"!!!!!!!!!!!!!!","")))))))))))</f>
        <v/>
      </c>
      <c r="GN19" s="13" t="str">
        <f>IF('Tableau (3)'!GQ38=1,"1 Raclette 250g",IF('Tableau (3)'!GQ38=2,"2 Raclette 250g",IF('Tableau (3)'!GQ38=3,"3 Raclette 250g",IF('Tableau (3)'!GQ38=4,"4 Raclette 250g",IF('Tableau (3)'!GQ38=5,"5 Raclette 250g",IF('Tableau (3)'!GQ38=6,"6 Raclette 250g",IF('Tableau (3)'!GQ38=7,"7 Raclette 250g",IF('Tableau (3)'!GQ38=8,"8 Raclette 250g",IF('Tableau (3)'!GQ38=9,"9 Raclette 250g",IF('Tableau (3)'!GQ38=10,"10 Raclette 250g",IF('Tableau (3)'!GQ38&gt;10,"!!!!!!!!!!!!!!","")))))))))))</f>
        <v/>
      </c>
      <c r="GO19" s="13" t="str">
        <f>IF('Tableau (3)'!GS17=1,"1 Gruyère 500g",IF('Tableau (3)'!GS17=2,"2 Gruyère 500g",IF('Tableau (3)'!GS17=3,"3 Gruyère 500g",IF('Tableau (3)'!GS17=4,"4 Gruyère 500g",IF('Tableau (3)'!GS17=5,"5 Gruyère 500g",IF('Tableau (3)'!GS17=6,"6 Gruyère 500g",IF('Tableau (3)'!GS17=7,"7 Gruyère 500g",IF('Tableau (3)'!GS17=8,"8 Gruyère 500g",IF('Tableau (3)'!GS17=9,"9 Gruyère 500g",IF('Tableau (3)'!GS17=10,"10 Gruyère 500g",IF('Tableau (3)'!GS17&gt;10,"!!!!!!!!!!!!!!","")))))))))))</f>
        <v/>
      </c>
      <c r="GP19" s="13" t="str">
        <f>IF('Tableau (3)'!GS38=1,"1 Raclette 250g",IF('Tableau (3)'!GS38=2,"2 Raclette 250g",IF('Tableau (3)'!GS38=3,"3 Raclette 250g",IF('Tableau (3)'!GS38=4,"4 Raclette 250g",IF('Tableau (3)'!GS38=5,"5 Raclette 250g",IF('Tableau (3)'!GS38=6,"6 Raclette 250g",IF('Tableau (3)'!GS38=7,"7 Raclette 250g",IF('Tableau (3)'!GS38=8,"8 Raclette 250g",IF('Tableau (3)'!GS38=9,"9 Raclette 250g",IF('Tableau (3)'!GS38=10,"10 Raclette 250g",IF('Tableau (3)'!GS38&gt;10,"!!!!!!!!!!!!!!","")))))))))))</f>
        <v/>
      </c>
      <c r="GQ19" s="13" t="str">
        <f>IF('Tableau (3)'!GU17=1,"1 Gruyère 500g",IF('Tableau (3)'!GU17=2,"2 Gruyère 500g",IF('Tableau (3)'!GU17=3,"3 Gruyère 500g",IF('Tableau (3)'!GU17=4,"4 Gruyère 500g",IF('Tableau (3)'!GU17=5,"5 Gruyère 500g",IF('Tableau (3)'!GU17=6,"6 Gruyère 500g",IF('Tableau (3)'!GU17=7,"7 Gruyère 500g",IF('Tableau (3)'!GU17=8,"8 Gruyère 500g",IF('Tableau (3)'!GU17=9,"9 Gruyère 500g",IF('Tableau (3)'!GU17=10,"10 Gruyère 500g",IF('Tableau (3)'!GU17&gt;10,"!!!!!!!!!!!!!!","")))))))))))</f>
        <v/>
      </c>
      <c r="GR19" s="13" t="str">
        <f>IF('Tableau (3)'!GU38=1,"1 Raclette 250g",IF('Tableau (3)'!GU38=2,"2 Raclette 250g",IF('Tableau (3)'!GU38=3,"3 Raclette 250g",IF('Tableau (3)'!GU38=4,"4 Raclette 250g",IF('Tableau (3)'!GU38=5,"5 Raclette 250g",IF('Tableau (3)'!GU38=6,"6 Raclette 250g",IF('Tableau (3)'!GU38=7,"7 Raclette 250g",IF('Tableau (3)'!GU38=8,"8 Raclette 250g",IF('Tableau (3)'!GU38=9,"9 Raclette 250g",IF('Tableau (3)'!GU38=10,"10 Raclette 250g",IF('Tableau (3)'!GU38&gt;10,"!!!!!!!!!!!!!!","")))))))))))</f>
        <v/>
      </c>
      <c r="GS19" s="13" t="str">
        <f>IF('Tableau (3)'!GW17=1,"1 Gruyère 500g",IF('Tableau (3)'!GW17=2,"2 Gruyère 500g",IF('Tableau (3)'!GW17=3,"3 Gruyère 500g",IF('Tableau (3)'!GW17=4,"4 Gruyère 500g",IF('Tableau (3)'!GW17=5,"5 Gruyère 500g",IF('Tableau (3)'!GW17=6,"6 Gruyère 500g",IF('Tableau (3)'!GW17=7,"7 Gruyère 500g",IF('Tableau (3)'!GW17=8,"8 Gruyère 500g",IF('Tableau (3)'!GW17=9,"9 Gruyère 500g",IF('Tableau (3)'!GW17=10,"10 Gruyère 500g",IF('Tableau (3)'!GW17&gt;10,"!!!!!!!!!!!!!!","")))))))))))</f>
        <v/>
      </c>
      <c r="GT19" s="13" t="str">
        <f>IF('Tableau (3)'!GW38=1,"1 Raclette 250g",IF('Tableau (3)'!GW38=2,"2 Raclette 250g",IF('Tableau (3)'!GW38=3,"3 Raclette 250g",IF('Tableau (3)'!GW38=4,"4 Raclette 250g",IF('Tableau (3)'!GW38=5,"5 Raclette 250g",IF('Tableau (3)'!GW38=6,"6 Raclette 250g",IF('Tableau (3)'!GW38=7,"7 Raclette 250g",IF('Tableau (3)'!GW38=8,"8 Raclette 250g",IF('Tableau (3)'!GW38=9,"9 Raclette 250g",IF('Tableau (3)'!GW38=10,"10 Raclette 250g",IF('Tableau (3)'!GW38&gt;10,"!!!!!!!!!!!!!!","")))))))))))</f>
        <v/>
      </c>
      <c r="GU19" s="13" t="str">
        <f>IF('Tableau (3)'!GY17=1,"1 Gruyère 500g",IF('Tableau (3)'!GY17=2,"2 Gruyère 500g",IF('Tableau (3)'!GY17=3,"3 Gruyère 500g",IF('Tableau (3)'!GY17=4,"4 Gruyère 500g",IF('Tableau (3)'!GY17=5,"5 Gruyère 500g",IF('Tableau (3)'!GY17=6,"6 Gruyère 500g",IF('Tableau (3)'!GY17=7,"7 Gruyère 500g",IF('Tableau (3)'!GY17=8,"8 Gruyère 500g",IF('Tableau (3)'!GY17=9,"9 Gruyère 500g",IF('Tableau (3)'!GY17=10,"10 Gruyère 500g",IF('Tableau (3)'!GY17&gt;10,"!!!!!!!!!!!!!!","")))))))))))</f>
        <v/>
      </c>
      <c r="GV19" s="13" t="str">
        <f>IF('Tableau (3)'!GY38=1,"1 Raclette 250g",IF('Tableau (3)'!GY38=2,"2 Raclette 250g",IF('Tableau (3)'!GY38=3,"3 Raclette 250g",IF('Tableau (3)'!GY38=4,"4 Raclette 250g",IF('Tableau (3)'!GY38=5,"5 Raclette 250g",IF('Tableau (3)'!GY38=6,"6 Raclette 250g",IF('Tableau (3)'!GY38=7,"7 Raclette 250g",IF('Tableau (3)'!GY38=8,"8 Raclette 250g",IF('Tableau (3)'!GY38=9,"9 Raclette 250g",IF('Tableau (3)'!GY38=10,"10 Raclette 250g",IF('Tableau (3)'!GY38&gt;10,"!!!!!!!!!!!!!!","")))))))))))</f>
        <v/>
      </c>
      <c r="GW19" s="13" t="str">
        <f>IF('Tableau (3)'!HA17=1,"1 Gruyère 500g",IF('Tableau (3)'!HA17=2,"2 Gruyère 500g",IF('Tableau (3)'!HA17=3,"3 Gruyère 500g",IF('Tableau (3)'!HA17=4,"4 Gruyère 500g",IF('Tableau (3)'!HA17=5,"5 Gruyère 500g",IF('Tableau (3)'!HA17=6,"6 Gruyère 500g",IF('Tableau (3)'!HA17=7,"7 Gruyère 500g",IF('Tableau (3)'!HA17=8,"8 Gruyère 500g",IF('Tableau (3)'!HA17=9,"9 Gruyère 500g",IF('Tableau (3)'!HA17=10,"10 Gruyère 500g",IF('Tableau (3)'!HA17&gt;10,"!!!!!!!!!!!!!!","")))))))))))</f>
        <v/>
      </c>
      <c r="GX19" s="13" t="str">
        <f>IF('Tableau (3)'!HA38=1,"1 Raclette 250g",IF('Tableau (3)'!HA38=2,"2 Raclette 250g",IF('Tableau (3)'!HA38=3,"3 Raclette 250g",IF('Tableau (3)'!HA38=4,"4 Raclette 250g",IF('Tableau (3)'!HA38=5,"5 Raclette 250g",IF('Tableau (3)'!HA38=6,"6 Raclette 250g",IF('Tableau (3)'!HA38=7,"7 Raclette 250g",IF('Tableau (3)'!HA38=8,"8 Raclette 250g",IF('Tableau (3)'!HA38=9,"9 Raclette 250g",IF('Tableau (3)'!HA38=10,"10 Raclette 250g",IF('Tableau (3)'!HA38&gt;10,"!!!!!!!!!!!!!!","")))))))))))</f>
        <v/>
      </c>
      <c r="GY19" s="13" t="str">
        <f>IF('Tableau (3)'!HC17=1,"1 Gruyère 500g",IF('Tableau (3)'!HC17=2,"2 Gruyère 500g",IF('Tableau (3)'!HC17=3,"3 Gruyère 500g",IF('Tableau (3)'!HC17=4,"4 Gruyère 500g",IF('Tableau (3)'!HC17=5,"5 Gruyère 500g",IF('Tableau (3)'!HC17=6,"6 Gruyère 500g",IF('Tableau (3)'!HC17=7,"7 Gruyère 500g",IF('Tableau (3)'!HC17=8,"8 Gruyère 500g",IF('Tableau (3)'!HC17=9,"9 Gruyère 500g",IF('Tableau (3)'!HC17=10,"10 Gruyère 500g",IF('Tableau (3)'!HC17&gt;10,"!!!!!!!!!!!!!!","")))))))))))</f>
        <v/>
      </c>
      <c r="GZ19" s="13" t="str">
        <f>IF('Tableau (3)'!HC38=1,"1 Raclette 250g",IF('Tableau (3)'!HC38=2,"2 Raclette 250g",IF('Tableau (3)'!HC38=3,"3 Raclette 250g",IF('Tableau (3)'!HC38=4,"4 Raclette 250g",IF('Tableau (3)'!HC38=5,"5 Raclette 250g",IF('Tableau (3)'!HC38=6,"6 Raclette 250g",IF('Tableau (3)'!HC38=7,"7 Raclette 250g",IF('Tableau (3)'!HC38=8,"8 Raclette 250g",IF('Tableau (3)'!HC38=9,"9 Raclette 250g",IF('Tableau (3)'!HC38=10,"10 Raclette 250g",IF('Tableau (3)'!HC38&gt;10,"!!!!!!!!!!!!!!","")))))))))))</f>
        <v/>
      </c>
      <c r="HA19" s="13" t="str">
        <f>IF('Tableau (3)'!HE17=1,"1 Gruyère 500g",IF('Tableau (3)'!HE17=2,"2 Gruyère 500g",IF('Tableau (3)'!HE17=3,"3 Gruyère 500g",IF('Tableau (3)'!HE17=4,"4 Gruyère 500g",IF('Tableau (3)'!HE17=5,"5 Gruyère 500g",IF('Tableau (3)'!HE17=6,"6 Gruyère 500g",IF('Tableau (3)'!HE17=7,"7 Gruyère 500g",IF('Tableau (3)'!HE17=8,"8 Gruyère 500g",IF('Tableau (3)'!HE17=9,"9 Gruyère 500g",IF('Tableau (3)'!HE17=10,"10 Gruyère 500g",IF('Tableau (3)'!HE17&gt;10,"!!!!!!!!!!!!!!","")))))))))))</f>
        <v/>
      </c>
      <c r="HB19" s="13" t="str">
        <f>IF('Tableau (3)'!HE38=1,"1 Raclette 250g",IF('Tableau (3)'!HE38=2,"2 Raclette 250g",IF('Tableau (3)'!HE38=3,"3 Raclette 250g",IF('Tableau (3)'!HE38=4,"4 Raclette 250g",IF('Tableau (3)'!HE38=5,"5 Raclette 250g",IF('Tableau (3)'!HE38=6,"6 Raclette 250g",IF('Tableau (3)'!HE38=7,"7 Raclette 250g",IF('Tableau (3)'!HE38=8,"8 Raclette 250g",IF('Tableau (3)'!HE38=9,"9 Raclette 250g",IF('Tableau (3)'!HE38=10,"10 Raclette 250g",IF('Tableau (3)'!HE38&gt;10,"!!!!!!!!!!!!!!","")))))))))))</f>
        <v/>
      </c>
      <c r="HC19" s="13" t="str">
        <f>IF('Tableau (3)'!HG17=1,"1 Gruyère 500g",IF('Tableau (3)'!HG17=2,"2 Gruyère 500g",IF('Tableau (3)'!HG17=3,"3 Gruyère 500g",IF('Tableau (3)'!HG17=4,"4 Gruyère 500g",IF('Tableau (3)'!HG17=5,"5 Gruyère 500g",IF('Tableau (3)'!HG17=6,"6 Gruyère 500g",IF('Tableau (3)'!HG17=7,"7 Gruyère 500g",IF('Tableau (3)'!HG17=8,"8 Gruyère 500g",IF('Tableau (3)'!HG17=9,"9 Gruyère 500g",IF('Tableau (3)'!HG17=10,"10 Gruyère 500g",IF('Tableau (3)'!HG17&gt;10,"!!!!!!!!!!!!!!","")))))))))))</f>
        <v/>
      </c>
      <c r="HD19" s="13" t="str">
        <f>IF('Tableau (3)'!HG38=1,"1 Raclette 250g",IF('Tableau (3)'!HG38=2,"2 Raclette 250g",IF('Tableau (3)'!HG38=3,"3 Raclette 250g",IF('Tableau (3)'!HG38=4,"4 Raclette 250g",IF('Tableau (3)'!HG38=5,"5 Raclette 250g",IF('Tableau (3)'!HG38=6,"6 Raclette 250g",IF('Tableau (3)'!HG38=7,"7 Raclette 250g",IF('Tableau (3)'!HG38=8,"8 Raclette 250g",IF('Tableau (3)'!HG38=9,"9 Raclette 250g",IF('Tableau (3)'!HG38=10,"10 Raclette 250g",IF('Tableau (3)'!HG38&gt;10,"!!!!!!!!!!!!!!","")))))))))))</f>
        <v/>
      </c>
      <c r="HE19" s="13" t="str">
        <f>IF('Tableau (3)'!HI17=1,"1 Gruyère 500g",IF('Tableau (3)'!HI17=2,"2 Gruyère 500g",IF('Tableau (3)'!HI17=3,"3 Gruyère 500g",IF('Tableau (3)'!HI17=4,"4 Gruyère 500g",IF('Tableau (3)'!HI17=5,"5 Gruyère 500g",IF('Tableau (3)'!HI17=6,"6 Gruyère 500g",IF('Tableau (3)'!HI17=7,"7 Gruyère 500g",IF('Tableau (3)'!HI17=8,"8 Gruyère 500g",IF('Tableau (3)'!HI17=9,"9 Gruyère 500g",IF('Tableau (3)'!HI17=10,"10 Gruyère 500g",IF('Tableau (3)'!HI17&gt;10,"!!!!!!!!!!!!!!","")))))))))))</f>
        <v/>
      </c>
      <c r="HF19" s="13" t="str">
        <f>IF('Tableau (3)'!HI38=1,"1 Raclette 250g",IF('Tableau (3)'!HI38=2,"2 Raclette 250g",IF('Tableau (3)'!HI38=3,"3 Raclette 250g",IF('Tableau (3)'!HI38=4,"4 Raclette 250g",IF('Tableau (3)'!HI38=5,"5 Raclette 250g",IF('Tableau (3)'!HI38=6,"6 Raclette 250g",IF('Tableau (3)'!HI38=7,"7 Raclette 250g",IF('Tableau (3)'!HI38=8,"8 Raclette 250g",IF('Tableau (3)'!HI38=9,"9 Raclette 250g",IF('Tableau (3)'!HI38=10,"10 Raclette 250g",IF('Tableau (3)'!HI38&gt;10,"!!!!!!!!!!!!!!","")))))))))))</f>
        <v/>
      </c>
      <c r="HG19" s="13" t="str">
        <f>IF('Tableau (3)'!HK17=1,"1 Gruyère 500g",IF('Tableau (3)'!HK17=2,"2 Gruyère 500g",IF('Tableau (3)'!HK17=3,"3 Gruyère 500g",IF('Tableau (3)'!HK17=4,"4 Gruyère 500g",IF('Tableau (3)'!HK17=5,"5 Gruyère 500g",IF('Tableau (3)'!HK17=6,"6 Gruyère 500g",IF('Tableau (3)'!HK17=7,"7 Gruyère 500g",IF('Tableau (3)'!HK17=8,"8 Gruyère 500g",IF('Tableau (3)'!HK17=9,"9 Gruyère 500g",IF('Tableau (3)'!HK17=10,"10 Gruyère 500g",IF('Tableau (3)'!HK17&gt;10,"!!!!!!!!!!!!!!","")))))))))))</f>
        <v/>
      </c>
      <c r="HH19" s="13" t="str">
        <f>IF('Tableau (3)'!HK38=1,"1 Raclette 250g",IF('Tableau (3)'!HK38=2,"2 Raclette 250g",IF('Tableau (3)'!HK38=3,"3 Raclette 250g",IF('Tableau (3)'!HK38=4,"4 Raclette 250g",IF('Tableau (3)'!HK38=5,"5 Raclette 250g",IF('Tableau (3)'!HK38=6,"6 Raclette 250g",IF('Tableau (3)'!HK38=7,"7 Raclette 250g",IF('Tableau (3)'!HK38=8,"8 Raclette 250g",IF('Tableau (3)'!HK38=9,"9 Raclette 250g",IF('Tableau (3)'!HK38=10,"10 Raclette 250g",IF('Tableau (3)'!HK38&gt;10,"!!!!!!!!!!!!!!","")))))))))))</f>
        <v/>
      </c>
      <c r="HI19" s="13" t="str">
        <f>IF('Tableau (3)'!HM17=1,"1 Gruyère 500g",IF('Tableau (3)'!HM17=2,"2 Gruyère 500g",IF('Tableau (3)'!HM17=3,"3 Gruyère 500g",IF('Tableau (3)'!HM17=4,"4 Gruyère 500g",IF('Tableau (3)'!HM17=5,"5 Gruyère 500g",IF('Tableau (3)'!HM17=6,"6 Gruyère 500g",IF('Tableau (3)'!HM17=7,"7 Gruyère 500g",IF('Tableau (3)'!HM17=8,"8 Gruyère 500g",IF('Tableau (3)'!HM17=9,"9 Gruyère 500g",IF('Tableau (3)'!HM17=10,"10 Gruyère 500g",IF('Tableau (3)'!HM17&gt;10,"!!!!!!!!!!!!!!","")))))))))))</f>
        <v/>
      </c>
      <c r="HJ19" s="13" t="str">
        <f>IF('Tableau (3)'!HM38=1,"1 Raclette 250g",IF('Tableau (3)'!HM38=2,"2 Raclette 250g",IF('Tableau (3)'!HM38=3,"3 Raclette 250g",IF('Tableau (3)'!HM38=4,"4 Raclette 250g",IF('Tableau (3)'!HM38=5,"5 Raclette 250g",IF('Tableau (3)'!HM38=6,"6 Raclette 250g",IF('Tableau (3)'!HM38=7,"7 Raclette 250g",IF('Tableau (3)'!HM38=8,"8 Raclette 250g",IF('Tableau (3)'!HM38=9,"9 Raclette 250g",IF('Tableau (3)'!HM38=10,"10 Raclette 250g",IF('Tableau (3)'!HM38&gt;10,"!!!!!!!!!!!!!!","")))))))))))</f>
        <v/>
      </c>
      <c r="HK19" s="13" t="str">
        <f>IF('Tableau (3)'!HO17=1,"1 Gruyère 500g",IF('Tableau (3)'!HO17=2,"2 Gruyère 500g",IF('Tableau (3)'!HO17=3,"3 Gruyère 500g",IF('Tableau (3)'!HO17=4,"4 Gruyère 500g",IF('Tableau (3)'!HO17=5,"5 Gruyère 500g",IF('Tableau (3)'!HO17=6,"6 Gruyère 500g",IF('Tableau (3)'!HO17=7,"7 Gruyère 500g",IF('Tableau (3)'!HO17=8,"8 Gruyère 500g",IF('Tableau (3)'!HO17=9,"9 Gruyère 500g",IF('Tableau (3)'!HO17=10,"10 Gruyère 500g",IF('Tableau (3)'!HO17&gt;10,"!!!!!!!!!!!!!!","")))))))))))</f>
        <v/>
      </c>
      <c r="HL19" s="13" t="str">
        <f>IF('Tableau (3)'!HO38=1,"1 Raclette 250g",IF('Tableau (3)'!HO38=2,"2 Raclette 250g",IF('Tableau (3)'!HO38=3,"3 Raclette 250g",IF('Tableau (3)'!HO38=4,"4 Raclette 250g",IF('Tableau (3)'!HO38=5,"5 Raclette 250g",IF('Tableau (3)'!HO38=6,"6 Raclette 250g",IF('Tableau (3)'!HO38=7,"7 Raclette 250g",IF('Tableau (3)'!HO38=8,"8 Raclette 250g",IF('Tableau (3)'!HO38=9,"9 Raclette 250g",IF('Tableau (3)'!HO38=10,"10 Raclette 250g",IF('Tableau (3)'!HO38&gt;10,"!!!!!!!!!!!!!!","")))))))))))</f>
        <v/>
      </c>
      <c r="HM19" s="13" t="str">
        <f>IF('Tableau (3)'!HQ17=1,"1 Gruyère 500g",IF('Tableau (3)'!HQ17=2,"2 Gruyère 500g",IF('Tableau (3)'!HQ17=3,"3 Gruyère 500g",IF('Tableau (3)'!HQ17=4,"4 Gruyère 500g",IF('Tableau (3)'!HQ17=5,"5 Gruyère 500g",IF('Tableau (3)'!HQ17=6,"6 Gruyère 500g",IF('Tableau (3)'!HQ17=7,"7 Gruyère 500g",IF('Tableau (3)'!HQ17=8,"8 Gruyère 500g",IF('Tableau (3)'!HQ17=9,"9 Gruyère 500g",IF('Tableau (3)'!HQ17=10,"10 Gruyère 500g",IF('Tableau (3)'!HQ17&gt;10,"!!!!!!!!!!!!!!","")))))))))))</f>
        <v/>
      </c>
      <c r="HN19" s="13" t="str">
        <f>IF('Tableau (3)'!HQ38=1,"1 Raclette 250g",IF('Tableau (3)'!HQ38=2,"2 Raclette 250g",IF('Tableau (3)'!HQ38=3,"3 Raclette 250g",IF('Tableau (3)'!HQ38=4,"4 Raclette 250g",IF('Tableau (3)'!HQ38=5,"5 Raclette 250g",IF('Tableau (3)'!HQ38=6,"6 Raclette 250g",IF('Tableau (3)'!HQ38=7,"7 Raclette 250g",IF('Tableau (3)'!HQ38=8,"8 Raclette 250g",IF('Tableau (3)'!HQ38=9,"9 Raclette 250g",IF('Tableau (3)'!HQ38=10,"10 Raclette 250g",IF('Tableau (3)'!HQ38&gt;10,"!!!!!!!!!!!!!!","")))))))))))</f>
        <v/>
      </c>
      <c r="HO19" s="13" t="str">
        <f>IF('Tableau (3)'!HS17=1,"1 Gruyère 500g",IF('Tableau (3)'!HS17=2,"2 Gruyère 500g",IF('Tableau (3)'!HS17=3,"3 Gruyère 500g",IF('Tableau (3)'!HS17=4,"4 Gruyère 500g",IF('Tableau (3)'!HS17=5,"5 Gruyère 500g",IF('Tableau (3)'!HS17=6,"6 Gruyère 500g",IF('Tableau (3)'!HS17=7,"7 Gruyère 500g",IF('Tableau (3)'!HS17=8,"8 Gruyère 500g",IF('Tableau (3)'!HS17=9,"9 Gruyère 500g",IF('Tableau (3)'!HS17=10,"10 Gruyère 500g",IF('Tableau (3)'!HS17&gt;10,"!!!!!!!!!!!!!!","")))))))))))</f>
        <v/>
      </c>
      <c r="HP19" s="13" t="str">
        <f>IF('Tableau (3)'!HS38=1,"1 Raclette 250g",IF('Tableau (3)'!HS38=2,"2 Raclette 250g",IF('Tableau (3)'!HS38=3,"3 Raclette 250g",IF('Tableau (3)'!HS38=4,"4 Raclette 250g",IF('Tableau (3)'!HS38=5,"5 Raclette 250g",IF('Tableau (3)'!HS38=6,"6 Raclette 250g",IF('Tableau (3)'!HS38=7,"7 Raclette 250g",IF('Tableau (3)'!HS38=8,"8 Raclette 250g",IF('Tableau (3)'!HS38=9,"9 Raclette 250g",IF('Tableau (3)'!HS38=10,"10 Raclette 250g",IF('Tableau (3)'!HS38&gt;10,"!!!!!!!!!!!!!!","")))))))))))</f>
        <v/>
      </c>
      <c r="HQ19" s="13" t="str">
        <f>IF('Tableau (3)'!HU17=1,"1 Gruyère 500g",IF('Tableau (3)'!HU17=2,"2 Gruyère 500g",IF('Tableau (3)'!HU17=3,"3 Gruyère 500g",IF('Tableau (3)'!HU17=4,"4 Gruyère 500g",IF('Tableau (3)'!HU17=5,"5 Gruyère 500g",IF('Tableau (3)'!HU17=6,"6 Gruyère 500g",IF('Tableau (3)'!HU17=7,"7 Gruyère 500g",IF('Tableau (3)'!HU17=8,"8 Gruyère 500g",IF('Tableau (3)'!HU17=9,"9 Gruyère 500g",IF('Tableau (3)'!HU17=10,"10 Gruyère 500g",IF('Tableau (3)'!HU17&gt;10,"!!!!!!!!!!!!!!","")))))))))))</f>
        <v/>
      </c>
      <c r="HR19" s="13" t="str">
        <f>IF('Tableau (3)'!HU38=1,"1 Raclette 250g",IF('Tableau (3)'!HU38=2,"2 Raclette 250g",IF('Tableau (3)'!HU38=3,"3 Raclette 250g",IF('Tableau (3)'!HU38=4,"4 Raclette 250g",IF('Tableau (3)'!HU38=5,"5 Raclette 250g",IF('Tableau (3)'!HU38=6,"6 Raclette 250g",IF('Tableau (3)'!HU38=7,"7 Raclette 250g",IF('Tableau (3)'!HU38=8,"8 Raclette 250g",IF('Tableau (3)'!HU38=9,"9 Raclette 250g",IF('Tableau (3)'!HU38=10,"10 Raclette 250g",IF('Tableau (3)'!HU38&gt;10,"!!!!!!!!!!!!!!","")))))))))))</f>
        <v/>
      </c>
      <c r="HS19" s="13" t="str">
        <f>IF('Tableau (3)'!HW17=1,"1 Gruyère 500g",IF('Tableau (3)'!HW17=2,"2 Gruyère 500g",IF('Tableau (3)'!HW17=3,"3 Gruyère 500g",IF('Tableau (3)'!HW17=4,"4 Gruyère 500g",IF('Tableau (3)'!HW17=5,"5 Gruyère 500g",IF('Tableau (3)'!HW17=6,"6 Gruyère 500g",IF('Tableau (3)'!HW17=7,"7 Gruyère 500g",IF('Tableau (3)'!HW17=8,"8 Gruyère 500g",IF('Tableau (3)'!HW17=9,"9 Gruyère 500g",IF('Tableau (3)'!HW17=10,"10 Gruyère 500g",IF('Tableau (3)'!HW17&gt;10,"!!!!!!!!!!!!!!","")))))))))))</f>
        <v/>
      </c>
      <c r="HT19" s="13" t="str">
        <f>IF('Tableau (3)'!HW38=1,"1 Raclette 250g",IF('Tableau (3)'!HW38=2,"2 Raclette 250g",IF('Tableau (3)'!HW38=3,"3 Raclette 250g",IF('Tableau (3)'!HW38=4,"4 Raclette 250g",IF('Tableau (3)'!HW38=5,"5 Raclette 250g",IF('Tableau (3)'!HW38=6,"6 Raclette 250g",IF('Tableau (3)'!HW38=7,"7 Raclette 250g",IF('Tableau (3)'!HW38=8,"8 Raclette 250g",IF('Tableau (3)'!HW38=9,"9 Raclette 250g",IF('Tableau (3)'!HW38=10,"10 Raclette 250g",IF('Tableau (3)'!HW38&gt;10,"!!!!!!!!!!!!!!","")))))))))))</f>
        <v/>
      </c>
      <c r="HU19" s="13" t="str">
        <f>IF('Tableau (3)'!HY17=1,"1 Gruyère 500g",IF('Tableau (3)'!HY17=2,"2 Gruyère 500g",IF('Tableau (3)'!HY17=3,"3 Gruyère 500g",IF('Tableau (3)'!HY17=4,"4 Gruyère 500g",IF('Tableau (3)'!HY17=5,"5 Gruyère 500g",IF('Tableau (3)'!HY17=6,"6 Gruyère 500g",IF('Tableau (3)'!HY17=7,"7 Gruyère 500g",IF('Tableau (3)'!HY17=8,"8 Gruyère 500g",IF('Tableau (3)'!HY17=9,"9 Gruyère 500g",IF('Tableau (3)'!HY17=10,"10 Gruyère 500g",IF('Tableau (3)'!HY17&gt;10,"!!!!!!!!!!!!!!","")))))))))))</f>
        <v/>
      </c>
      <c r="HV19" s="13" t="str">
        <f>IF('Tableau (3)'!HY38=1,"1 Raclette 250g",IF('Tableau (3)'!HY38=2,"2 Raclette 250g",IF('Tableau (3)'!HY38=3,"3 Raclette 250g",IF('Tableau (3)'!HY38=4,"4 Raclette 250g",IF('Tableau (3)'!HY38=5,"5 Raclette 250g",IF('Tableau (3)'!HY38=6,"6 Raclette 250g",IF('Tableau (3)'!HY38=7,"7 Raclette 250g",IF('Tableau (3)'!HY38=8,"8 Raclette 250g",IF('Tableau (3)'!HY38=9,"9 Raclette 250g",IF('Tableau (3)'!HY38=10,"10 Raclette 250g",IF('Tableau (3)'!HY38&gt;10,"!!!!!!!!!!!!!!","")))))))))))</f>
        <v/>
      </c>
      <c r="HW19" s="13" t="str">
        <f>IF('Tableau (3)'!IA17=1,"1 Gruyère 500g",IF('Tableau (3)'!IA17=2,"2 Gruyère 500g",IF('Tableau (3)'!IA17=3,"3 Gruyère 500g",IF('Tableau (3)'!IA17=4,"4 Gruyère 500g",IF('Tableau (3)'!IA17=5,"5 Gruyère 500g",IF('Tableau (3)'!IA17=6,"6 Gruyère 500g",IF('Tableau (3)'!IA17=7,"7 Gruyère 500g",IF('Tableau (3)'!IA17=8,"8 Gruyère 500g",IF('Tableau (3)'!IA17=9,"9 Gruyère 500g",IF('Tableau (3)'!IA17=10,"10 Gruyère 500g",IF('Tableau (3)'!IA17&gt;10,"!!!!!!!!!!!!!!","")))))))))))</f>
        <v/>
      </c>
      <c r="HX19" s="13" t="str">
        <f>IF('Tableau (3)'!IA38=1,"1 Raclette 250g",IF('Tableau (3)'!IA38=2,"2 Raclette 250g",IF('Tableau (3)'!IA38=3,"3 Raclette 250g",IF('Tableau (3)'!IA38=4,"4 Raclette 250g",IF('Tableau (3)'!IA38=5,"5 Raclette 250g",IF('Tableau (3)'!IA38=6,"6 Raclette 250g",IF('Tableau (3)'!IA38=7,"7 Raclette 250g",IF('Tableau (3)'!IA38=8,"8 Raclette 250g",IF('Tableau (3)'!IA38=9,"9 Raclette 250g",IF('Tableau (3)'!IA38=10,"10 Raclette 250g",IF('Tableau (3)'!IA38&gt;10,"!!!!!!!!!!!!!!","")))))))))))</f>
        <v/>
      </c>
      <c r="HY19" s="13" t="str">
        <f>IF('Tableau (3)'!IC17=1,"1 Gruyère 500g",IF('Tableau (3)'!IC17=2,"2 Gruyère 500g",IF('Tableau (3)'!IC17=3,"3 Gruyère 500g",IF('Tableau (3)'!IC17=4,"4 Gruyère 500g",IF('Tableau (3)'!IC17=5,"5 Gruyère 500g",IF('Tableau (3)'!IC17=6,"6 Gruyère 500g",IF('Tableau (3)'!IC17=7,"7 Gruyère 500g",IF('Tableau (3)'!IC17=8,"8 Gruyère 500g",IF('Tableau (3)'!IC17=9,"9 Gruyère 500g",IF('Tableau (3)'!IC17=10,"10 Gruyère 500g",IF('Tableau (3)'!IC17&gt;10,"!!!!!!!!!!!!!!","")))))))))))</f>
        <v/>
      </c>
      <c r="HZ19" s="13" t="str">
        <f>IF('Tableau (3)'!IC38=1,"1 Raclette 250g",IF('Tableau (3)'!IC38=2,"2 Raclette 250g",IF('Tableau (3)'!IC38=3,"3 Raclette 250g",IF('Tableau (3)'!IC38=4,"4 Raclette 250g",IF('Tableau (3)'!IC38=5,"5 Raclette 250g",IF('Tableau (3)'!IC38=6,"6 Raclette 250g",IF('Tableau (3)'!IC38=7,"7 Raclette 250g",IF('Tableau (3)'!IC38=8,"8 Raclette 250g",IF('Tableau (3)'!IC38=9,"9 Raclette 250g",IF('Tableau (3)'!IC38=10,"10 Raclette 250g",IF('Tableau (3)'!IC38&gt;10,"!!!!!!!!!!!!!!","")))))))))))</f>
        <v/>
      </c>
      <c r="IA19" s="13" t="str">
        <f>IF('Tableau (3)'!IE17=1,"1 Gruyère 500g",IF('Tableau (3)'!IE17=2,"2 Gruyère 500g",IF('Tableau (3)'!IE17=3,"3 Gruyère 500g",IF('Tableau (3)'!IE17=4,"4 Gruyère 500g",IF('Tableau (3)'!IE17=5,"5 Gruyère 500g",IF('Tableau (3)'!IE17=6,"6 Gruyère 500g",IF('Tableau (3)'!IE17=7,"7 Gruyère 500g",IF('Tableau (3)'!IE17=8,"8 Gruyère 500g",IF('Tableau (3)'!IE17=9,"9 Gruyère 500g",IF('Tableau (3)'!IE17=10,"10 Gruyère 500g",IF('Tableau (3)'!IE17&gt;10,"!!!!!!!!!!!!!!","")))))))))))</f>
        <v/>
      </c>
      <c r="IB19" s="13" t="str">
        <f>IF('Tableau (3)'!IE38=1,"1 Raclette 250g",IF('Tableau (3)'!IE38=2,"2 Raclette 250g",IF('Tableau (3)'!IE38=3,"3 Raclette 250g",IF('Tableau (3)'!IE38=4,"4 Raclette 250g",IF('Tableau (3)'!IE38=5,"5 Raclette 250g",IF('Tableau (3)'!IE38=6,"6 Raclette 250g",IF('Tableau (3)'!IE38=7,"7 Raclette 250g",IF('Tableau (3)'!IE38=8,"8 Raclette 250g",IF('Tableau (3)'!IE38=9,"9 Raclette 250g",IF('Tableau (3)'!IE38=10,"10 Raclette 250g",IF('Tableau (3)'!IE38&gt;10,"!!!!!!!!!!!!!!","")))))))))))</f>
        <v/>
      </c>
      <c r="IC19" s="13" t="str">
        <f>IF('Tableau (3)'!IG17=1,"1 Gruyère 500g",IF('Tableau (3)'!IG17=2,"2 Gruyère 500g",IF('Tableau (3)'!IG17=3,"3 Gruyère 500g",IF('Tableau (3)'!IG17=4,"4 Gruyère 500g",IF('Tableau (3)'!IG17=5,"5 Gruyère 500g",IF('Tableau (3)'!IG17=6,"6 Gruyère 500g",IF('Tableau (3)'!IG17=7,"7 Gruyère 500g",IF('Tableau (3)'!IG17=8,"8 Gruyère 500g",IF('Tableau (3)'!IG17=9,"9 Gruyère 500g",IF('Tableau (3)'!IG17=10,"10 Gruyère 500g",IF('Tableau (3)'!IG17&gt;10,"!!!!!!!!!!!!!!","")))))))))))</f>
        <v/>
      </c>
      <c r="ID19" s="13" t="str">
        <f>IF('Tableau (3)'!IG38=1,"1 Raclette 250g",IF('Tableau (3)'!IG38=2,"2 Raclette 250g",IF('Tableau (3)'!IG38=3,"3 Raclette 250g",IF('Tableau (3)'!IG38=4,"4 Raclette 250g",IF('Tableau (3)'!IG38=5,"5 Raclette 250g",IF('Tableau (3)'!IG38=6,"6 Raclette 250g",IF('Tableau (3)'!IG38=7,"7 Raclette 250g",IF('Tableau (3)'!IG38=8,"8 Raclette 250g",IF('Tableau (3)'!IG38=9,"9 Raclette 250g",IF('Tableau (3)'!IG38=10,"10 Raclette 250g",IF('Tableau (3)'!IG38&gt;10,"!!!!!!!!!!!!!!","")))))))))))</f>
        <v/>
      </c>
      <c r="IE19" s="13" t="str">
        <f>IF('Tableau (3)'!II17=1,"1 Gruyère 500g",IF('Tableau (3)'!II17=2,"2 Gruyère 500g",IF('Tableau (3)'!II17=3,"3 Gruyère 500g",IF('Tableau (3)'!II17=4,"4 Gruyère 500g",IF('Tableau (3)'!II17=5,"5 Gruyère 500g",IF('Tableau (3)'!II17=6,"6 Gruyère 500g",IF('Tableau (3)'!II17=7,"7 Gruyère 500g",IF('Tableau (3)'!II17=8,"8 Gruyère 500g",IF('Tableau (3)'!II17=9,"9 Gruyère 500g",IF('Tableau (3)'!II17=10,"10 Gruyère 500g",IF('Tableau (3)'!II17&gt;10,"!!!!!!!!!!!!!!","")))))))))))</f>
        <v/>
      </c>
      <c r="IF19" s="13" t="str">
        <f>IF('Tableau (3)'!II38=1,"1 Raclette 250g",IF('Tableau (3)'!II38=2,"2 Raclette 250g",IF('Tableau (3)'!II38=3,"3 Raclette 250g",IF('Tableau (3)'!II38=4,"4 Raclette 250g",IF('Tableau (3)'!II38=5,"5 Raclette 250g",IF('Tableau (3)'!II38=6,"6 Raclette 250g",IF('Tableau (3)'!II38=7,"7 Raclette 250g",IF('Tableau (3)'!II38=8,"8 Raclette 250g",IF('Tableau (3)'!II38=9,"9 Raclette 250g",IF('Tableau (3)'!II38=10,"10 Raclette 250g",IF('Tableau (3)'!II38&gt;10,"!!!!!!!!!!!!!!","")))))))))))</f>
        <v/>
      </c>
      <c r="IG19" s="13" t="str">
        <f>IF('Tableau (3)'!IK17=1,"1 Gruyère 500g",IF('Tableau (3)'!IK17=2,"2 Gruyère 500g",IF('Tableau (3)'!IK17=3,"3 Gruyère 500g",IF('Tableau (3)'!IK17=4,"4 Gruyère 500g",IF('Tableau (3)'!IK17=5,"5 Gruyère 500g",IF('Tableau (3)'!IK17=6,"6 Gruyère 500g",IF('Tableau (3)'!IK17=7,"7 Gruyère 500g",IF('Tableau (3)'!IK17=8,"8 Gruyère 500g",IF('Tableau (3)'!IK17=9,"9 Gruyère 500g",IF('Tableau (3)'!IK17=10,"10 Gruyère 500g",IF('Tableau (3)'!IK17&gt;10,"!!!!!!!!!!!!!!","")))))))))))</f>
        <v/>
      </c>
      <c r="IH19" s="13" t="str">
        <f>IF('Tableau (3)'!IK38=1,"1 Raclette 250g",IF('Tableau (3)'!IK38=2,"2 Raclette 250g",IF('Tableau (3)'!IK38=3,"3 Raclette 250g",IF('Tableau (3)'!IK38=4,"4 Raclette 250g",IF('Tableau (3)'!IK38=5,"5 Raclette 250g",IF('Tableau (3)'!IK38=6,"6 Raclette 250g",IF('Tableau (3)'!IK38=7,"7 Raclette 250g",IF('Tableau (3)'!IK38=8,"8 Raclette 250g",IF('Tableau (3)'!IK38=9,"9 Raclette 250g",IF('Tableau (3)'!IK38=10,"10 Raclette 250g",IF('Tableau (3)'!IK38&gt;10,"!!!!!!!!!!!!!!","")))))))))))</f>
        <v/>
      </c>
      <c r="II19" s="13" t="str">
        <f>IF('Tableau (3)'!IM17=1,"1 Gruyère 500g",IF('Tableau (3)'!IM17=2,"2 Gruyère 500g",IF('Tableau (3)'!IM17=3,"3 Gruyère 500g",IF('Tableau (3)'!IM17=4,"4 Gruyère 500g",IF('Tableau (3)'!IM17=5,"5 Gruyère 500g",IF('Tableau (3)'!IM17=6,"6 Gruyère 500g",IF('Tableau (3)'!IM17=7,"7 Gruyère 500g",IF('Tableau (3)'!IM17=8,"8 Gruyère 500g",IF('Tableau (3)'!IM17=9,"9 Gruyère 500g",IF('Tableau (3)'!IM17=10,"10 Gruyère 500g",IF('Tableau (3)'!IM17&gt;10,"!!!!!!!!!!!!!!","")))))))))))</f>
        <v/>
      </c>
      <c r="IJ19" s="13" t="str">
        <f>IF('Tableau (3)'!IM38=1,"1 Raclette 250g",IF('Tableau (3)'!IM38=2,"2 Raclette 250g",IF('Tableau (3)'!IM38=3,"3 Raclette 250g",IF('Tableau (3)'!IM38=4,"4 Raclette 250g",IF('Tableau (3)'!IM38=5,"5 Raclette 250g",IF('Tableau (3)'!IM38=6,"6 Raclette 250g",IF('Tableau (3)'!IM38=7,"7 Raclette 250g",IF('Tableau (3)'!IM38=8,"8 Raclette 250g",IF('Tableau (3)'!IM38=9,"9 Raclette 250g",IF('Tableau (3)'!IM38=10,"10 Raclette 250g",IF('Tableau (3)'!IM38&gt;10,"!!!!!!!!!!!!!!","")))))))))))</f>
        <v/>
      </c>
      <c r="IK19" s="13" t="str">
        <f>IF('Tableau (3)'!IO17=1,"1 Gruyère 500g",IF('Tableau (3)'!IO17=2,"2 Gruyère 500g",IF('Tableau (3)'!IO17=3,"3 Gruyère 500g",IF('Tableau (3)'!IO17=4,"4 Gruyère 500g",IF('Tableau (3)'!IO17=5,"5 Gruyère 500g",IF('Tableau (3)'!IO17=6,"6 Gruyère 500g",IF('Tableau (3)'!IO17=7,"7 Gruyère 500g",IF('Tableau (3)'!IO17=8,"8 Gruyère 500g",IF('Tableau (3)'!IO17=9,"9 Gruyère 500g",IF('Tableau (3)'!IO17=10,"10 Gruyère 500g",IF('Tableau (3)'!IO17&gt;10,"!!!!!!!!!!!!!!","")))))))))))</f>
        <v/>
      </c>
      <c r="IL19" s="13" t="str">
        <f>IF('Tableau (3)'!IO38=1,"1 Raclette 250g",IF('Tableau (3)'!IO38=2,"2 Raclette 250g",IF('Tableau (3)'!IO38=3,"3 Raclette 250g",IF('Tableau (3)'!IO38=4,"4 Raclette 250g",IF('Tableau (3)'!IO38=5,"5 Raclette 250g",IF('Tableau (3)'!IO38=6,"6 Raclette 250g",IF('Tableau (3)'!IO38=7,"7 Raclette 250g",IF('Tableau (3)'!IO38=8,"8 Raclette 250g",IF('Tableau (3)'!IO38=9,"9 Raclette 250g",IF('Tableau (3)'!IO38=10,"10 Raclette 250g",IF('Tableau (3)'!IO38&gt;10,"!!!!!!!!!!!!!!","")))))))))))</f>
        <v/>
      </c>
      <c r="IM19" s="13" t="str">
        <f>IF('Tableau (3)'!IQ17=1,"1 Gruyère 500g",IF('Tableau (3)'!IQ17=2,"2 Gruyère 500g",IF('Tableau (3)'!IQ17=3,"3 Gruyère 500g",IF('Tableau (3)'!IQ17=4,"4 Gruyère 500g",IF('Tableau (3)'!IQ17=5,"5 Gruyère 500g",IF('Tableau (3)'!IQ17=6,"6 Gruyère 500g",IF('Tableau (3)'!IQ17=7,"7 Gruyère 500g",IF('Tableau (3)'!IQ17=8,"8 Gruyère 500g",IF('Tableau (3)'!IQ17=9,"9 Gruyère 500g",IF('Tableau (3)'!IQ17=10,"10 Gruyère 500g",IF('Tableau (3)'!IQ17&gt;10,"!!!!!!!!!!!!!!","")))))))))))</f>
        <v/>
      </c>
      <c r="IN19" s="13" t="str">
        <f>IF('Tableau (3)'!IQ38=1,"1 Raclette 250g",IF('Tableau (3)'!IQ38=2,"2 Raclette 250g",IF('Tableau (3)'!IQ38=3,"3 Raclette 250g",IF('Tableau (3)'!IQ38=4,"4 Raclette 250g",IF('Tableau (3)'!IQ38=5,"5 Raclette 250g",IF('Tableau (3)'!IQ38=6,"6 Raclette 250g",IF('Tableau (3)'!IQ38=7,"7 Raclette 250g",IF('Tableau (3)'!IQ38=8,"8 Raclette 250g",IF('Tableau (3)'!IQ38=9,"9 Raclette 250g",IF('Tableau (3)'!IQ38=10,"10 Raclette 250g",IF('Tableau (3)'!IQ38&gt;10,"!!!!!!!!!!!!!!","")))))))))))</f>
        <v/>
      </c>
      <c r="IO19" s="13" t="str">
        <f>IF('Tableau (3)'!IS17=1,"1 Gruyère 500g",IF('Tableau (3)'!IS17=2,"2 Gruyère 500g",IF('Tableau (3)'!IS17=3,"3 Gruyère 500g",IF('Tableau (3)'!IS17=4,"4 Gruyère 500g",IF('Tableau (3)'!IS17=5,"5 Gruyère 500g",IF('Tableau (3)'!IS17=6,"6 Gruyère 500g",IF('Tableau (3)'!IS17=7,"7 Gruyère 500g",IF('Tableau (3)'!IS17=8,"8 Gruyère 500g",IF('Tableau (3)'!IS17=9,"9 Gruyère 500g",IF('Tableau (3)'!IS17=10,"10 Gruyère 500g",IF('Tableau (3)'!IS17&gt;10,"!!!!!!!!!!!!!!","")))))))))))</f>
        <v/>
      </c>
      <c r="IP19" s="13" t="str">
        <f>IF('Tableau (3)'!IS38=1,"1 Raclette 250g",IF('Tableau (3)'!IS38=2,"2 Raclette 250g",IF('Tableau (3)'!IS38=3,"3 Raclette 250g",IF('Tableau (3)'!IS38=4,"4 Raclette 250g",IF('Tableau (3)'!IS38=5,"5 Raclette 250g",IF('Tableau (3)'!IS38=6,"6 Raclette 250g",IF('Tableau (3)'!IS38=7,"7 Raclette 250g",IF('Tableau (3)'!IS38=8,"8 Raclette 250g",IF('Tableau (3)'!IS38=9,"9 Raclette 250g",IF('Tableau (3)'!IS38=10,"10 Raclette 250g",IF('Tableau (3)'!IS38&gt;10,"!!!!!!!!!!!!!!","")))))))))))</f>
        <v/>
      </c>
      <c r="IQ19" s="13" t="str">
        <f>IF('Tableau (3)'!IU17=1,"1 Gruyère 500g",IF('Tableau (3)'!IU17=2,"2 Gruyère 500g",IF('Tableau (3)'!IU17=3,"3 Gruyère 500g",IF('Tableau (3)'!IU17=4,"4 Gruyère 500g",IF('Tableau (3)'!IU17=5,"5 Gruyère 500g",IF('Tableau (3)'!IU17=6,"6 Gruyère 500g",IF('Tableau (3)'!IU17=7,"7 Gruyère 500g",IF('Tableau (3)'!IU17=8,"8 Gruyère 500g",IF('Tableau (3)'!IU17=9,"9 Gruyère 500g",IF('Tableau (3)'!IU17=10,"10 Gruyère 500g",IF('Tableau (3)'!IU17&gt;10,"!!!!!!!!!!!!!!","")))))))))))</f>
        <v/>
      </c>
      <c r="IR19" s="13" t="str">
        <f>IF('Tableau (3)'!IU38=1,"1 Raclette 250g",IF('Tableau (3)'!IU38=2,"2 Raclette 250g",IF('Tableau (3)'!IU38=3,"3 Raclette 250g",IF('Tableau (3)'!IU38=4,"4 Raclette 250g",IF('Tableau (3)'!IU38=5,"5 Raclette 250g",IF('Tableau (3)'!IU38=6,"6 Raclette 250g",IF('Tableau (3)'!IU38=7,"7 Raclette 250g",IF('Tableau (3)'!IU38=8,"8 Raclette 250g",IF('Tableau (3)'!IU38=9,"9 Raclette 250g",IF('Tableau (3)'!IU38=10,"10 Raclette 250g",IF('Tableau (3)'!IU38&gt;10,"!!!!!!!!!!!!!!","")))))))))))</f>
        <v/>
      </c>
      <c r="IS19" s="13" t="str">
        <f>IF('Tableau (3)'!IW17=1,"1 Gruyère 500g",IF('Tableau (3)'!IW17=2,"2 Gruyère 500g",IF('Tableau (3)'!IW17=3,"3 Gruyère 500g",IF('Tableau (3)'!IW17=4,"4 Gruyère 500g",IF('Tableau (3)'!IW17=5,"5 Gruyère 500g",IF('Tableau (3)'!IW17=6,"6 Gruyère 500g",IF('Tableau (3)'!IW17=7,"7 Gruyère 500g",IF('Tableau (3)'!IW17=8,"8 Gruyère 500g",IF('Tableau (3)'!IW17=9,"9 Gruyère 500g",IF('Tableau (3)'!IW17=10,"10 Gruyère 500g",IF('Tableau (3)'!IW17&gt;10,"!!!!!!!!!!!!!!","")))))))))))</f>
        <v/>
      </c>
      <c r="IT19" s="13" t="str">
        <f>IF('Tableau (3)'!IW38=1,"1 Raclette 250g",IF('Tableau (3)'!IW38=2,"2 Raclette 250g",IF('Tableau (3)'!IW38=3,"3 Raclette 250g",IF('Tableau (3)'!IW38=4,"4 Raclette 250g",IF('Tableau (3)'!IW38=5,"5 Raclette 250g",IF('Tableau (3)'!IW38=6,"6 Raclette 250g",IF('Tableau (3)'!IW38=7,"7 Raclette 250g",IF('Tableau (3)'!IW38=8,"8 Raclette 250g",IF('Tableau (3)'!IW38=9,"9 Raclette 250g",IF('Tableau (3)'!IW38=10,"10 Raclette 250g",IF('Tableau (3)'!IW38&gt;10,"!!!!!!!!!!!!!!","")))))))))))</f>
        <v/>
      </c>
      <c r="IU19" s="13" t="str">
        <f>IF('Tableau (3)'!IY17=1,"1 Gruyère 500g",IF('Tableau (3)'!IY17=2,"2 Gruyère 500g",IF('Tableau (3)'!IY17=3,"3 Gruyère 500g",IF('Tableau (3)'!IY17=4,"4 Gruyère 500g",IF('Tableau (3)'!IY17=5,"5 Gruyère 500g",IF('Tableau (3)'!IY17=6,"6 Gruyère 500g",IF('Tableau (3)'!IY17=7,"7 Gruyère 500g",IF('Tableau (3)'!IY17=8,"8 Gruyère 500g",IF('Tableau (3)'!IY17=9,"9 Gruyère 500g",IF('Tableau (3)'!IY17=10,"10 Gruyère 500g",IF('Tableau (3)'!IY17&gt;10,"!!!!!!!!!!!!!!","")))))))))))</f>
        <v/>
      </c>
      <c r="IV19" s="13" t="str">
        <f>IF('Tableau (3)'!IY38=1,"1 Raclette 250g",IF('Tableau (3)'!IY38=2,"2 Raclette 250g",IF('Tableau (3)'!IY38=3,"3 Raclette 250g",IF('Tableau (3)'!IY38=4,"4 Raclette 250g",IF('Tableau (3)'!IY38=5,"5 Raclette 250g",IF('Tableau (3)'!IY38=6,"6 Raclette 250g",IF('Tableau (3)'!IY38=7,"7 Raclette 250g",IF('Tableau (3)'!IY38=8,"8 Raclette 250g",IF('Tableau (3)'!IY38=9,"9 Raclette 250g",IF('Tableau (3)'!IY38=10,"10 Raclette 250g",IF('Tableau (3)'!IY38&gt;10,"!!!!!!!!!!!!!!","")))))))))))</f>
        <v/>
      </c>
      <c r="IW19" s="13" t="str">
        <f>IF('Tableau (3)'!JA17=1,"1 Gruyère 500g",IF('Tableau (3)'!JA17=2,"2 Gruyère 500g",IF('Tableau (3)'!JA17=3,"3 Gruyère 500g",IF('Tableau (3)'!JA17=4,"4 Gruyère 500g",IF('Tableau (3)'!JA17=5,"5 Gruyère 500g",IF('Tableau (3)'!JA17=6,"6 Gruyère 500g",IF('Tableau (3)'!JA17=7,"7 Gruyère 500g",IF('Tableau (3)'!JA17=8,"8 Gruyère 500g",IF('Tableau (3)'!JA17=9,"9 Gruyère 500g",IF('Tableau (3)'!JA17=10,"10 Gruyère 500g",IF('Tableau (3)'!JA17&gt;10,"!!!!!!!!!!!!!!","")))))))))))</f>
        <v/>
      </c>
      <c r="IX19" s="13" t="str">
        <f>IF('Tableau (3)'!JA38=1,"1 Raclette 250g",IF('Tableau (3)'!JA38=2,"2 Raclette 250g",IF('Tableau (3)'!JA38=3,"3 Raclette 250g",IF('Tableau (3)'!JA38=4,"4 Raclette 250g",IF('Tableau (3)'!JA38=5,"5 Raclette 250g",IF('Tableau (3)'!JA38=6,"6 Raclette 250g",IF('Tableau (3)'!JA38=7,"7 Raclette 250g",IF('Tableau (3)'!JA38=8,"8 Raclette 250g",IF('Tableau (3)'!JA38=9,"9 Raclette 250g",IF('Tableau (3)'!JA38=10,"10 Raclette 250g",IF('Tableau (3)'!JA38&gt;10,"!!!!!!!!!!!!!!","")))))))))))</f>
        <v/>
      </c>
      <c r="IY19" s="13" t="str">
        <f>IF('Tableau (3)'!JC17=1,"1 Gruyère 500g",IF('Tableau (3)'!JC17=2,"2 Gruyère 500g",IF('Tableau (3)'!JC17=3,"3 Gruyère 500g",IF('Tableau (3)'!JC17=4,"4 Gruyère 500g",IF('Tableau (3)'!JC17=5,"5 Gruyère 500g",IF('Tableau (3)'!JC17=6,"6 Gruyère 500g",IF('Tableau (3)'!JC17=7,"7 Gruyère 500g",IF('Tableau (3)'!JC17=8,"8 Gruyère 500g",IF('Tableau (3)'!JC17=9,"9 Gruyère 500g",IF('Tableau (3)'!JC17=10,"10 Gruyère 500g",IF('Tableau (3)'!JC17&gt;10,"!!!!!!!!!!!!!!","")))))))))))</f>
        <v/>
      </c>
      <c r="IZ19" s="13" t="str">
        <f>IF('Tableau (3)'!JC38=1,"1 Raclette 250g",IF('Tableau (3)'!JC38=2,"2 Raclette 250g",IF('Tableau (3)'!JC38=3,"3 Raclette 250g",IF('Tableau (3)'!JC38=4,"4 Raclette 250g",IF('Tableau (3)'!JC38=5,"5 Raclette 250g",IF('Tableau (3)'!JC38=6,"6 Raclette 250g",IF('Tableau (3)'!JC38=7,"7 Raclette 250g",IF('Tableau (3)'!JC38=8,"8 Raclette 250g",IF('Tableau (3)'!JC38=9,"9 Raclette 250g",IF('Tableau (3)'!JC38=10,"10 Raclette 250g",IF('Tableau (3)'!JC38&gt;10,"!!!!!!!!!!!!!!","")))))))))))</f>
        <v/>
      </c>
      <c r="JA19" s="13" t="str">
        <f>IF('Tableau (3)'!JE17=1,"1 Gruyère 500g",IF('Tableau (3)'!JE17=2,"2 Gruyère 500g",IF('Tableau (3)'!JE17=3,"3 Gruyère 500g",IF('Tableau (3)'!JE17=4,"4 Gruyère 500g",IF('Tableau (3)'!JE17=5,"5 Gruyère 500g",IF('Tableau (3)'!JE17=6,"6 Gruyère 500g",IF('Tableau (3)'!JE17=7,"7 Gruyère 500g",IF('Tableau (3)'!JE17=8,"8 Gruyère 500g",IF('Tableau (3)'!JE17=9,"9 Gruyère 500g",IF('Tableau (3)'!JE17=10,"10 Gruyère 500g",IF('Tableau (3)'!JE17&gt;10,"!!!!!!!!!!!!!!","")))))))))))</f>
        <v/>
      </c>
      <c r="JB19" s="13" t="str">
        <f>IF('Tableau (3)'!JE38=1,"1 Raclette 250g",IF('Tableau (3)'!JE38=2,"2 Raclette 250g",IF('Tableau (3)'!JE38=3,"3 Raclette 250g",IF('Tableau (3)'!JE38=4,"4 Raclette 250g",IF('Tableau (3)'!JE38=5,"5 Raclette 250g",IF('Tableau (3)'!JE38=6,"6 Raclette 250g",IF('Tableau (3)'!JE38=7,"7 Raclette 250g",IF('Tableau (3)'!JE38=8,"8 Raclette 250g",IF('Tableau (3)'!JE38=9,"9 Raclette 250g",IF('Tableau (3)'!JE38=10,"10 Raclette 250g",IF('Tableau (3)'!JE38&gt;10,"!!!!!!!!!!!!!!","")))))))))))</f>
        <v/>
      </c>
      <c r="JC19" s="13" t="str">
        <f>IF('Tableau (3)'!JG17=1,"1 Gruyère 500g",IF('Tableau (3)'!JG17=2,"2 Gruyère 500g",IF('Tableau (3)'!JG17=3,"3 Gruyère 500g",IF('Tableau (3)'!JG17=4,"4 Gruyère 500g",IF('Tableau (3)'!JG17=5,"5 Gruyère 500g",IF('Tableau (3)'!JG17=6,"6 Gruyère 500g",IF('Tableau (3)'!JG17=7,"7 Gruyère 500g",IF('Tableau (3)'!JG17=8,"8 Gruyère 500g",IF('Tableau (3)'!JG17=9,"9 Gruyère 500g",IF('Tableau (3)'!JG17=10,"10 Gruyère 500g",IF('Tableau (3)'!JG17&gt;10,"!!!!!!!!!!!!!!","")))))))))))</f>
        <v/>
      </c>
      <c r="JD19" s="13" t="str">
        <f>IF('Tableau (3)'!JG38=1,"1 Raclette 250g",IF('Tableau (3)'!JG38=2,"2 Raclette 250g",IF('Tableau (3)'!JG38=3,"3 Raclette 250g",IF('Tableau (3)'!JG38=4,"4 Raclette 250g",IF('Tableau (3)'!JG38=5,"5 Raclette 250g",IF('Tableau (3)'!JG38=6,"6 Raclette 250g",IF('Tableau (3)'!JG38=7,"7 Raclette 250g",IF('Tableau (3)'!JG38=8,"8 Raclette 250g",IF('Tableau (3)'!JG38=9,"9 Raclette 250g",IF('Tableau (3)'!JG38=10,"10 Raclette 250g",IF('Tableau (3)'!JG38&gt;10,"!!!!!!!!!!!!!!","")))))))))))</f>
        <v/>
      </c>
      <c r="JE19" s="13" t="str">
        <f>IF('Tableau (3)'!JI17=1,"1 Gruyère 500g",IF('Tableau (3)'!JI17=2,"2 Gruyère 500g",IF('Tableau (3)'!JI17=3,"3 Gruyère 500g",IF('Tableau (3)'!JI17=4,"4 Gruyère 500g",IF('Tableau (3)'!JI17=5,"5 Gruyère 500g",IF('Tableau (3)'!JI17=6,"6 Gruyère 500g",IF('Tableau (3)'!JI17=7,"7 Gruyère 500g",IF('Tableau (3)'!JI17=8,"8 Gruyère 500g",IF('Tableau (3)'!JI17=9,"9 Gruyère 500g",IF('Tableau (3)'!JI17=10,"10 Gruyère 500g",IF('Tableau (3)'!JI17&gt;10,"!!!!!!!!!!!!!!","")))))))))))</f>
        <v/>
      </c>
      <c r="JF19" s="13" t="str">
        <f>IF('Tableau (3)'!JI38=1,"1 Raclette 250g",IF('Tableau (3)'!JI38=2,"2 Raclette 250g",IF('Tableau (3)'!JI38=3,"3 Raclette 250g",IF('Tableau (3)'!JI38=4,"4 Raclette 250g",IF('Tableau (3)'!JI38=5,"5 Raclette 250g",IF('Tableau (3)'!JI38=6,"6 Raclette 250g",IF('Tableau (3)'!JI38=7,"7 Raclette 250g",IF('Tableau (3)'!JI38=8,"8 Raclette 250g",IF('Tableau (3)'!JI38=9,"9 Raclette 250g",IF('Tableau (3)'!JI38=10,"10 Raclette 250g",IF('Tableau (3)'!JI38&gt;10,"!!!!!!!!!!!!!!","")))))))))))</f>
        <v/>
      </c>
      <c r="JG19" s="13" t="str">
        <f>IF('Tableau (3)'!JK17=1,"1 Gruyère 500g",IF('Tableau (3)'!JK17=2,"2 Gruyère 500g",IF('Tableau (3)'!JK17=3,"3 Gruyère 500g",IF('Tableau (3)'!JK17=4,"4 Gruyère 500g",IF('Tableau (3)'!JK17=5,"5 Gruyère 500g",IF('Tableau (3)'!JK17=6,"6 Gruyère 500g",IF('Tableau (3)'!JK17=7,"7 Gruyère 500g",IF('Tableau (3)'!JK17=8,"8 Gruyère 500g",IF('Tableau (3)'!JK17=9,"9 Gruyère 500g",IF('Tableau (3)'!JK17=10,"10 Gruyère 500g",IF('Tableau (3)'!JK17&gt;10,"!!!!!!!!!!!!!!","")))))))))))</f>
        <v/>
      </c>
      <c r="JH19" s="13" t="str">
        <f>IF('Tableau (3)'!JK38=1,"1 Raclette 250g",IF('Tableau (3)'!JK38=2,"2 Raclette 250g",IF('Tableau (3)'!JK38=3,"3 Raclette 250g",IF('Tableau (3)'!JK38=4,"4 Raclette 250g",IF('Tableau (3)'!JK38=5,"5 Raclette 250g",IF('Tableau (3)'!JK38=6,"6 Raclette 250g",IF('Tableau (3)'!JK38=7,"7 Raclette 250g",IF('Tableau (3)'!JK38=8,"8 Raclette 250g",IF('Tableau (3)'!JK38=9,"9 Raclette 250g",IF('Tableau (3)'!JK38=10,"10 Raclette 250g",IF('Tableau (3)'!JK38&gt;10,"!!!!!!!!!!!!!!","")))))))))))</f>
        <v/>
      </c>
      <c r="JI19" s="13" t="str">
        <f>IF('Tableau (3)'!JM17=1,"1 Gruyère 500g",IF('Tableau (3)'!JM17=2,"2 Gruyère 500g",IF('Tableau (3)'!JM17=3,"3 Gruyère 500g",IF('Tableau (3)'!JM17=4,"4 Gruyère 500g",IF('Tableau (3)'!JM17=5,"5 Gruyère 500g",IF('Tableau (3)'!JM17=6,"6 Gruyère 500g",IF('Tableau (3)'!JM17=7,"7 Gruyère 500g",IF('Tableau (3)'!JM17=8,"8 Gruyère 500g",IF('Tableau (3)'!JM17=9,"9 Gruyère 500g",IF('Tableau (3)'!JM17=10,"10 Gruyère 500g",IF('Tableau (3)'!JM17&gt;10,"!!!!!!!!!!!!!!","")))))))))))</f>
        <v/>
      </c>
      <c r="JJ19" s="13" t="str">
        <f>IF('Tableau (3)'!JM38=1,"1 Raclette 250g",IF('Tableau (3)'!JM38=2,"2 Raclette 250g",IF('Tableau (3)'!JM38=3,"3 Raclette 250g",IF('Tableau (3)'!JM38=4,"4 Raclette 250g",IF('Tableau (3)'!JM38=5,"5 Raclette 250g",IF('Tableau (3)'!JM38=6,"6 Raclette 250g",IF('Tableau (3)'!JM38=7,"7 Raclette 250g",IF('Tableau (3)'!JM38=8,"8 Raclette 250g",IF('Tableau (3)'!JM38=9,"9 Raclette 250g",IF('Tableau (3)'!JM38=10,"10 Raclette 250g",IF('Tableau (3)'!JM38&gt;10,"!!!!!!!!!!!!!!","")))))))))))</f>
        <v/>
      </c>
      <c r="JK19" s="13" t="str">
        <f>IF('Tableau (3)'!JO17=1,"1 Gruyère 500g",IF('Tableau (3)'!JO17=2,"2 Gruyère 500g",IF('Tableau (3)'!JO17=3,"3 Gruyère 500g",IF('Tableau (3)'!JO17=4,"4 Gruyère 500g",IF('Tableau (3)'!JO17=5,"5 Gruyère 500g",IF('Tableau (3)'!JO17=6,"6 Gruyère 500g",IF('Tableau (3)'!JO17=7,"7 Gruyère 500g",IF('Tableau (3)'!JO17=8,"8 Gruyère 500g",IF('Tableau (3)'!JO17=9,"9 Gruyère 500g",IF('Tableau (3)'!JO17=10,"10 Gruyère 500g",IF('Tableau (3)'!JO17&gt;10,"!!!!!!!!!!!!!!","")))))))))))</f>
        <v/>
      </c>
      <c r="JL19" s="13" t="str">
        <f>IF('Tableau (3)'!JO38=1,"1 Raclette 250g",IF('Tableau (3)'!JO38=2,"2 Raclette 250g",IF('Tableau (3)'!JO38=3,"3 Raclette 250g",IF('Tableau (3)'!JO38=4,"4 Raclette 250g",IF('Tableau (3)'!JO38=5,"5 Raclette 250g",IF('Tableau (3)'!JO38=6,"6 Raclette 250g",IF('Tableau (3)'!JO38=7,"7 Raclette 250g",IF('Tableau (3)'!JO38=8,"8 Raclette 250g",IF('Tableau (3)'!JO38=9,"9 Raclette 250g",IF('Tableau (3)'!JO38=10,"10 Raclette 250g",IF('Tableau (3)'!JO38&gt;10,"!!!!!!!!!!!!!!","")))))))))))</f>
        <v/>
      </c>
      <c r="JM19" s="13" t="str">
        <f>IF('Tableau (3)'!JQ17=1,"1 Gruyère 500g",IF('Tableau (3)'!JQ17=2,"2 Gruyère 500g",IF('Tableau (3)'!JQ17=3,"3 Gruyère 500g",IF('Tableau (3)'!JQ17=4,"4 Gruyère 500g",IF('Tableau (3)'!JQ17=5,"5 Gruyère 500g",IF('Tableau (3)'!JQ17=6,"6 Gruyère 500g",IF('Tableau (3)'!JQ17=7,"7 Gruyère 500g",IF('Tableau (3)'!JQ17=8,"8 Gruyère 500g",IF('Tableau (3)'!JQ17=9,"9 Gruyère 500g",IF('Tableau (3)'!JQ17=10,"10 Gruyère 500g",IF('Tableau (3)'!JQ17&gt;10,"!!!!!!!!!!!!!!","")))))))))))</f>
        <v/>
      </c>
      <c r="JN19" s="13" t="str">
        <f>IF('Tableau (3)'!JQ38=1,"1 Raclette 250g",IF('Tableau (3)'!JQ38=2,"2 Raclette 250g",IF('Tableau (3)'!JQ38=3,"3 Raclette 250g",IF('Tableau (3)'!JQ38=4,"4 Raclette 250g",IF('Tableau (3)'!JQ38=5,"5 Raclette 250g",IF('Tableau (3)'!JQ38=6,"6 Raclette 250g",IF('Tableau (3)'!JQ38=7,"7 Raclette 250g",IF('Tableau (3)'!JQ38=8,"8 Raclette 250g",IF('Tableau (3)'!JQ38=9,"9 Raclette 250g",IF('Tableau (3)'!JQ38=10,"10 Raclette 250g",IF('Tableau (3)'!JQ38&gt;10,"!!!!!!!!!!!!!!","")))))))))))</f>
        <v/>
      </c>
      <c r="JO19" s="13" t="str">
        <f>IF('Tableau (3)'!JS17=1,"1 Gruyère 500g",IF('Tableau (3)'!JS17=2,"2 Gruyère 500g",IF('Tableau (3)'!JS17=3,"3 Gruyère 500g",IF('Tableau (3)'!JS17=4,"4 Gruyère 500g",IF('Tableau (3)'!JS17=5,"5 Gruyère 500g",IF('Tableau (3)'!JS17=6,"6 Gruyère 500g",IF('Tableau (3)'!JS17=7,"7 Gruyère 500g",IF('Tableau (3)'!JS17=8,"8 Gruyère 500g",IF('Tableau (3)'!JS17=9,"9 Gruyère 500g",IF('Tableau (3)'!JS17=10,"10 Gruyère 500g",IF('Tableau (3)'!JS17&gt;10,"!!!!!!!!!!!!!!","")))))))))))</f>
        <v/>
      </c>
      <c r="JP19" s="13" t="str">
        <f>IF('Tableau (3)'!JS38=1,"1 Raclette 250g",IF('Tableau (3)'!JS38=2,"2 Raclette 250g",IF('Tableau (3)'!JS38=3,"3 Raclette 250g",IF('Tableau (3)'!JS38=4,"4 Raclette 250g",IF('Tableau (3)'!JS38=5,"5 Raclette 250g",IF('Tableau (3)'!JS38=6,"6 Raclette 250g",IF('Tableau (3)'!JS38=7,"7 Raclette 250g",IF('Tableau (3)'!JS38=8,"8 Raclette 250g",IF('Tableau (3)'!JS38=9,"9 Raclette 250g",IF('Tableau (3)'!JS38=10,"10 Raclette 250g",IF('Tableau (3)'!JS38&gt;10,"!!!!!!!!!!!!!!","")))))))))))</f>
        <v/>
      </c>
      <c r="JQ19" s="13" t="str">
        <f>IF('Tableau (3)'!JU17=1,"1 Gruyère 500g",IF('Tableau (3)'!JU17=2,"2 Gruyère 500g",IF('Tableau (3)'!JU17=3,"3 Gruyère 500g",IF('Tableau (3)'!JU17=4,"4 Gruyère 500g",IF('Tableau (3)'!JU17=5,"5 Gruyère 500g",IF('Tableau (3)'!JU17=6,"6 Gruyère 500g",IF('Tableau (3)'!JU17=7,"7 Gruyère 500g",IF('Tableau (3)'!JU17=8,"8 Gruyère 500g",IF('Tableau (3)'!JU17=9,"9 Gruyère 500g",IF('Tableau (3)'!JU17=10,"10 Gruyère 500g",IF('Tableau (3)'!JU17&gt;10,"!!!!!!!!!!!!!!","")))))))))))</f>
        <v/>
      </c>
      <c r="JR19" s="13" t="str">
        <f>IF('Tableau (3)'!JU38=1,"1 Raclette 250g",IF('Tableau (3)'!JU38=2,"2 Raclette 250g",IF('Tableau (3)'!JU38=3,"3 Raclette 250g",IF('Tableau (3)'!JU38=4,"4 Raclette 250g",IF('Tableau (3)'!JU38=5,"5 Raclette 250g",IF('Tableau (3)'!JU38=6,"6 Raclette 250g",IF('Tableau (3)'!JU38=7,"7 Raclette 250g",IF('Tableau (3)'!JU38=8,"8 Raclette 250g",IF('Tableau (3)'!JU38=9,"9 Raclette 250g",IF('Tableau (3)'!JU38=10,"10 Raclette 250g",IF('Tableau (3)'!JU38&gt;10,"!!!!!!!!!!!!!!","")))))))))))</f>
        <v/>
      </c>
      <c r="JS19" s="13" t="str">
        <f>IF('Tableau (3)'!JW17=1,"1 Gruyère 500g",IF('Tableau (3)'!JW17=2,"2 Gruyère 500g",IF('Tableau (3)'!JW17=3,"3 Gruyère 500g",IF('Tableau (3)'!JW17=4,"4 Gruyère 500g",IF('Tableau (3)'!JW17=5,"5 Gruyère 500g",IF('Tableau (3)'!JW17=6,"6 Gruyère 500g",IF('Tableau (3)'!JW17=7,"7 Gruyère 500g",IF('Tableau (3)'!JW17=8,"8 Gruyère 500g",IF('Tableau (3)'!JW17=9,"9 Gruyère 500g",IF('Tableau (3)'!JW17=10,"10 Gruyère 500g",IF('Tableau (3)'!JW17&gt;10,"!!!!!!!!!!!!!!","")))))))))))</f>
        <v/>
      </c>
      <c r="JT19" s="13" t="str">
        <f>IF('Tableau (3)'!JW38=1,"1 Raclette 250g",IF('Tableau (3)'!JW38=2,"2 Raclette 250g",IF('Tableau (3)'!JW38=3,"3 Raclette 250g",IF('Tableau (3)'!JW38=4,"4 Raclette 250g",IF('Tableau (3)'!JW38=5,"5 Raclette 250g",IF('Tableau (3)'!JW38=6,"6 Raclette 250g",IF('Tableau (3)'!JW38=7,"7 Raclette 250g",IF('Tableau (3)'!JW38=8,"8 Raclette 250g",IF('Tableau (3)'!JW38=9,"9 Raclette 250g",IF('Tableau (3)'!JW38=10,"10 Raclette 250g",IF('Tableau (3)'!JW38&gt;10,"!!!!!!!!!!!!!!","")))))))))))</f>
        <v/>
      </c>
      <c r="JU19" s="13" t="str">
        <f>IF('Tableau (3)'!JY17=1,"1 Gruyère 500g",IF('Tableau (3)'!JY17=2,"2 Gruyère 500g",IF('Tableau (3)'!JY17=3,"3 Gruyère 500g",IF('Tableau (3)'!JY17=4,"4 Gruyère 500g",IF('Tableau (3)'!JY17=5,"5 Gruyère 500g",IF('Tableau (3)'!JY17=6,"6 Gruyère 500g",IF('Tableau (3)'!JY17=7,"7 Gruyère 500g",IF('Tableau (3)'!JY17=8,"8 Gruyère 500g",IF('Tableau (3)'!JY17=9,"9 Gruyère 500g",IF('Tableau (3)'!JY17=10,"10 Gruyère 500g",IF('Tableau (3)'!JY17&gt;10,"!!!!!!!!!!!!!!","")))))))))))</f>
        <v/>
      </c>
      <c r="JV19" s="13" t="str">
        <f>IF('Tableau (3)'!JY38=1,"1 Raclette 250g",IF('Tableau (3)'!JY38=2,"2 Raclette 250g",IF('Tableau (3)'!JY38=3,"3 Raclette 250g",IF('Tableau (3)'!JY38=4,"4 Raclette 250g",IF('Tableau (3)'!JY38=5,"5 Raclette 250g",IF('Tableau (3)'!JY38=6,"6 Raclette 250g",IF('Tableau (3)'!JY38=7,"7 Raclette 250g",IF('Tableau (3)'!JY38=8,"8 Raclette 250g",IF('Tableau (3)'!JY38=9,"9 Raclette 250g",IF('Tableau (3)'!JY38=10,"10 Raclette 250g",IF('Tableau (3)'!JY38&gt;10,"!!!!!!!!!!!!!!","")))))))))))</f>
        <v/>
      </c>
      <c r="JW19" s="13" t="str">
        <f>IF('Tableau (3)'!KA17=1,"1 Gruyère 500g",IF('Tableau (3)'!KA17=2,"2 Gruyère 500g",IF('Tableau (3)'!KA17=3,"3 Gruyère 500g",IF('Tableau (3)'!KA17=4,"4 Gruyère 500g",IF('Tableau (3)'!KA17=5,"5 Gruyère 500g",IF('Tableau (3)'!KA17=6,"6 Gruyère 500g",IF('Tableau (3)'!KA17=7,"7 Gruyère 500g",IF('Tableau (3)'!KA17=8,"8 Gruyère 500g",IF('Tableau (3)'!KA17=9,"9 Gruyère 500g",IF('Tableau (3)'!KA17=10,"10 Gruyère 500g",IF('Tableau (3)'!KA17&gt;10,"!!!!!!!!!!!!!!","")))))))))))</f>
        <v/>
      </c>
      <c r="JX19" s="13" t="str">
        <f>IF('Tableau (3)'!KA38=1,"1 Raclette 250g",IF('Tableau (3)'!KA38=2,"2 Raclette 250g",IF('Tableau (3)'!KA38=3,"3 Raclette 250g",IF('Tableau (3)'!KA38=4,"4 Raclette 250g",IF('Tableau (3)'!KA38=5,"5 Raclette 250g",IF('Tableau (3)'!KA38=6,"6 Raclette 250g",IF('Tableau (3)'!KA38=7,"7 Raclette 250g",IF('Tableau (3)'!KA38=8,"8 Raclette 250g",IF('Tableau (3)'!KA38=9,"9 Raclette 250g",IF('Tableau (3)'!KA38=10,"10 Raclette 250g",IF('Tableau (3)'!KA38&gt;10,"!!!!!!!!!!!!!!","")))))))))))</f>
        <v/>
      </c>
      <c r="JY19" s="13" t="str">
        <f>IF('Tableau (3)'!KC17=1,"1 Gruyère 500g",IF('Tableau (3)'!KC17=2,"2 Gruyère 500g",IF('Tableau (3)'!KC17=3,"3 Gruyère 500g",IF('Tableau (3)'!KC17=4,"4 Gruyère 500g",IF('Tableau (3)'!KC17=5,"5 Gruyère 500g",IF('Tableau (3)'!KC17=6,"6 Gruyère 500g",IF('Tableau (3)'!KC17=7,"7 Gruyère 500g",IF('Tableau (3)'!KC17=8,"8 Gruyère 500g",IF('Tableau (3)'!KC17=9,"9 Gruyère 500g",IF('Tableau (3)'!KC17=10,"10 Gruyère 500g",IF('Tableau (3)'!KC17&gt;10,"!!!!!!!!!!!!!!","")))))))))))</f>
        <v/>
      </c>
      <c r="JZ19" s="13" t="str">
        <f>IF('Tableau (3)'!KC38=1,"1 Raclette 250g",IF('Tableau (3)'!KC38=2,"2 Raclette 250g",IF('Tableau (3)'!KC38=3,"3 Raclette 250g",IF('Tableau (3)'!KC38=4,"4 Raclette 250g",IF('Tableau (3)'!KC38=5,"5 Raclette 250g",IF('Tableau (3)'!KC38=6,"6 Raclette 250g",IF('Tableau (3)'!KC38=7,"7 Raclette 250g",IF('Tableau (3)'!KC38=8,"8 Raclette 250g",IF('Tableau (3)'!KC38=9,"9 Raclette 250g",IF('Tableau (3)'!KC38=10,"10 Raclette 250g",IF('Tableau (3)'!KC38&gt;10,"!!!!!!!!!!!!!!","")))))))))))</f>
        <v/>
      </c>
      <c r="KA19" s="13" t="str">
        <f>IF('Tableau (3)'!KE17=1,"1 Gruyère 500g",IF('Tableau (3)'!KE17=2,"2 Gruyère 500g",IF('Tableau (3)'!KE17=3,"3 Gruyère 500g",IF('Tableau (3)'!KE17=4,"4 Gruyère 500g",IF('Tableau (3)'!KE17=5,"5 Gruyère 500g",IF('Tableau (3)'!KE17=6,"6 Gruyère 500g",IF('Tableau (3)'!KE17=7,"7 Gruyère 500g",IF('Tableau (3)'!KE17=8,"8 Gruyère 500g",IF('Tableau (3)'!KE17=9,"9 Gruyère 500g",IF('Tableau (3)'!KE17=10,"10 Gruyère 500g",IF('Tableau (3)'!KE17&gt;10,"!!!!!!!!!!!!!!","")))))))))))</f>
        <v/>
      </c>
      <c r="KB19" s="13" t="str">
        <f>IF('Tableau (3)'!KE38=1,"1 Raclette 250g",IF('Tableau (3)'!KE38=2,"2 Raclette 250g",IF('Tableau (3)'!KE38=3,"3 Raclette 250g",IF('Tableau (3)'!KE38=4,"4 Raclette 250g",IF('Tableau (3)'!KE38=5,"5 Raclette 250g",IF('Tableau (3)'!KE38=6,"6 Raclette 250g",IF('Tableau (3)'!KE38=7,"7 Raclette 250g",IF('Tableau (3)'!KE38=8,"8 Raclette 250g",IF('Tableau (3)'!KE38=9,"9 Raclette 250g",IF('Tableau (3)'!KE38=10,"10 Raclette 250g",IF('Tableau (3)'!KE38&gt;10,"!!!!!!!!!!!!!!","")))))))))))</f>
        <v/>
      </c>
      <c r="KC19" s="13" t="str">
        <f>IF('Tableau (3)'!KG17=1,"1 Gruyère 500g",IF('Tableau (3)'!KG17=2,"2 Gruyère 500g",IF('Tableau (3)'!KG17=3,"3 Gruyère 500g",IF('Tableau (3)'!KG17=4,"4 Gruyère 500g",IF('Tableau (3)'!KG17=5,"5 Gruyère 500g",IF('Tableau (3)'!KG17=6,"6 Gruyère 500g",IF('Tableau (3)'!KG17=7,"7 Gruyère 500g",IF('Tableau (3)'!KG17=8,"8 Gruyère 500g",IF('Tableau (3)'!KG17=9,"9 Gruyère 500g",IF('Tableau (3)'!KG17=10,"10 Gruyère 500g",IF('Tableau (3)'!KG17&gt;10,"!!!!!!!!!!!!!!","")))))))))))</f>
        <v/>
      </c>
      <c r="KD19" s="13" t="str">
        <f>IF('Tableau (3)'!KG38=1,"1 Raclette 250g",IF('Tableau (3)'!KG38=2,"2 Raclette 250g",IF('Tableau (3)'!KG38=3,"3 Raclette 250g",IF('Tableau (3)'!KG38=4,"4 Raclette 250g",IF('Tableau (3)'!KG38=5,"5 Raclette 250g",IF('Tableau (3)'!KG38=6,"6 Raclette 250g",IF('Tableau (3)'!KG38=7,"7 Raclette 250g",IF('Tableau (3)'!KG38=8,"8 Raclette 250g",IF('Tableau (3)'!KG38=9,"9 Raclette 250g",IF('Tableau (3)'!KG38=10,"10 Raclette 250g",IF('Tableau (3)'!KG38&gt;10,"!!!!!!!!!!!!!!","")))))))))))</f>
        <v/>
      </c>
      <c r="KE19" s="13" t="str">
        <f>IF('Tableau (3)'!KI17=1,"1 Gruyère 500g",IF('Tableau (3)'!KI17=2,"2 Gruyère 500g",IF('Tableau (3)'!KI17=3,"3 Gruyère 500g",IF('Tableau (3)'!KI17=4,"4 Gruyère 500g",IF('Tableau (3)'!KI17=5,"5 Gruyère 500g",IF('Tableau (3)'!KI17=6,"6 Gruyère 500g",IF('Tableau (3)'!KI17=7,"7 Gruyère 500g",IF('Tableau (3)'!KI17=8,"8 Gruyère 500g",IF('Tableau (3)'!KI17=9,"9 Gruyère 500g",IF('Tableau (3)'!KI17=10,"10 Gruyère 500g",IF('Tableau (3)'!KI17&gt;10,"!!!!!!!!!!!!!!","")))))))))))</f>
        <v/>
      </c>
      <c r="KF19" s="13" t="str">
        <f>IF('Tableau (3)'!KI38=1,"1 Raclette 250g",IF('Tableau (3)'!KI38=2,"2 Raclette 250g",IF('Tableau (3)'!KI38=3,"3 Raclette 250g",IF('Tableau (3)'!KI38=4,"4 Raclette 250g",IF('Tableau (3)'!KI38=5,"5 Raclette 250g",IF('Tableau (3)'!KI38=6,"6 Raclette 250g",IF('Tableau (3)'!KI38=7,"7 Raclette 250g",IF('Tableau (3)'!KI38=8,"8 Raclette 250g",IF('Tableau (3)'!KI38=9,"9 Raclette 250g",IF('Tableau (3)'!KI38=10,"10 Raclette 250g",IF('Tableau (3)'!KI38&gt;10,"!!!!!!!!!!!!!!","")))))))))))</f>
        <v/>
      </c>
      <c r="KG19" s="13" t="str">
        <f>IF('Tableau (3)'!KK17=1,"1 Gruyère 500g",IF('Tableau (3)'!KK17=2,"2 Gruyère 500g",IF('Tableau (3)'!KK17=3,"3 Gruyère 500g",IF('Tableau (3)'!KK17=4,"4 Gruyère 500g",IF('Tableau (3)'!KK17=5,"5 Gruyère 500g",IF('Tableau (3)'!KK17=6,"6 Gruyère 500g",IF('Tableau (3)'!KK17=7,"7 Gruyère 500g",IF('Tableau (3)'!KK17=8,"8 Gruyère 500g",IF('Tableau (3)'!KK17=9,"9 Gruyère 500g",IF('Tableau (3)'!KK17=10,"10 Gruyère 500g",IF('Tableau (3)'!KK17&gt;10,"!!!!!!!!!!!!!!","")))))))))))</f>
        <v/>
      </c>
      <c r="KH19" s="13" t="str">
        <f>IF('Tableau (3)'!KK38=1,"1 Raclette 250g",IF('Tableau (3)'!KK38=2,"2 Raclette 250g",IF('Tableau (3)'!KK38=3,"3 Raclette 250g",IF('Tableau (3)'!KK38=4,"4 Raclette 250g",IF('Tableau (3)'!KK38=5,"5 Raclette 250g",IF('Tableau (3)'!KK38=6,"6 Raclette 250g",IF('Tableau (3)'!KK38=7,"7 Raclette 250g",IF('Tableau (3)'!KK38=8,"8 Raclette 250g",IF('Tableau (3)'!KK38=9,"9 Raclette 250g",IF('Tableau (3)'!KK38=10,"10 Raclette 250g",IF('Tableau (3)'!KK38&gt;10,"!!!!!!!!!!!!!!","")))))))))))</f>
        <v/>
      </c>
      <c r="KI19" s="13" t="str">
        <f>IF('Tableau (3)'!KM17=1,"1 Gruyère 500g",IF('Tableau (3)'!KM17=2,"2 Gruyère 500g",IF('Tableau (3)'!KM17=3,"3 Gruyère 500g",IF('Tableau (3)'!KM17=4,"4 Gruyère 500g",IF('Tableau (3)'!KM17=5,"5 Gruyère 500g",IF('Tableau (3)'!KM17=6,"6 Gruyère 500g",IF('Tableau (3)'!KM17=7,"7 Gruyère 500g",IF('Tableau (3)'!KM17=8,"8 Gruyère 500g",IF('Tableau (3)'!KM17=9,"9 Gruyère 500g",IF('Tableau (3)'!KM17=10,"10 Gruyère 500g",IF('Tableau (3)'!KM17&gt;10,"!!!!!!!!!!!!!!","")))))))))))</f>
        <v/>
      </c>
      <c r="KJ19" s="13" t="str">
        <f>IF('Tableau (3)'!KM38=1,"1 Raclette 250g",IF('Tableau (3)'!KM38=2,"2 Raclette 250g",IF('Tableau (3)'!KM38=3,"3 Raclette 250g",IF('Tableau (3)'!KM38=4,"4 Raclette 250g",IF('Tableau (3)'!KM38=5,"5 Raclette 250g",IF('Tableau (3)'!KM38=6,"6 Raclette 250g",IF('Tableau (3)'!KM38=7,"7 Raclette 250g",IF('Tableau (3)'!KM38=8,"8 Raclette 250g",IF('Tableau (3)'!KM38=9,"9 Raclette 250g",IF('Tableau (3)'!KM38=10,"10 Raclette 250g",IF('Tableau (3)'!KM38&gt;10,"!!!!!!!!!!!!!!","")))))))))))</f>
        <v/>
      </c>
      <c r="KK19" s="13" t="str">
        <f>IF('Tableau (3)'!KO17=1,"1 Gruyère 500g",IF('Tableau (3)'!KO17=2,"2 Gruyère 500g",IF('Tableau (3)'!KO17=3,"3 Gruyère 500g",IF('Tableau (3)'!KO17=4,"4 Gruyère 500g",IF('Tableau (3)'!KO17=5,"5 Gruyère 500g",IF('Tableau (3)'!KO17=6,"6 Gruyère 500g",IF('Tableau (3)'!KO17=7,"7 Gruyère 500g",IF('Tableau (3)'!KO17=8,"8 Gruyère 500g",IF('Tableau (3)'!KO17=9,"9 Gruyère 500g",IF('Tableau (3)'!KO17=10,"10 Gruyère 500g",IF('Tableau (3)'!KO17&gt;10,"!!!!!!!!!!!!!!","")))))))))))</f>
        <v/>
      </c>
      <c r="KL19" s="13" t="str">
        <f>IF('Tableau (3)'!KO38=1,"1 Raclette 250g",IF('Tableau (3)'!KO38=2,"2 Raclette 250g",IF('Tableau (3)'!KO38=3,"3 Raclette 250g",IF('Tableau (3)'!KO38=4,"4 Raclette 250g",IF('Tableau (3)'!KO38=5,"5 Raclette 250g",IF('Tableau (3)'!KO38=6,"6 Raclette 250g",IF('Tableau (3)'!KO38=7,"7 Raclette 250g",IF('Tableau (3)'!KO38=8,"8 Raclette 250g",IF('Tableau (3)'!KO38=9,"9 Raclette 250g",IF('Tableau (3)'!KO38=10,"10 Raclette 250g",IF('Tableau (3)'!KO38&gt;10,"!!!!!!!!!!!!!!","")))))))))))</f>
        <v/>
      </c>
      <c r="KM19" s="13" t="str">
        <f>IF('Tableau (3)'!KQ17=1,"1 Gruyère 500g",IF('Tableau (3)'!KQ17=2,"2 Gruyère 500g",IF('Tableau (3)'!KQ17=3,"3 Gruyère 500g",IF('Tableau (3)'!KQ17=4,"4 Gruyère 500g",IF('Tableau (3)'!KQ17=5,"5 Gruyère 500g",IF('Tableau (3)'!KQ17=6,"6 Gruyère 500g",IF('Tableau (3)'!KQ17=7,"7 Gruyère 500g",IF('Tableau (3)'!KQ17=8,"8 Gruyère 500g",IF('Tableau (3)'!KQ17=9,"9 Gruyère 500g",IF('Tableau (3)'!KQ17=10,"10 Gruyère 500g",IF('Tableau (3)'!KQ17&gt;10,"!!!!!!!!!!!!!!","")))))))))))</f>
        <v/>
      </c>
      <c r="KN19" s="13" t="str">
        <f>IF('Tableau (3)'!KQ38=1,"1 Raclette 250g",IF('Tableau (3)'!KQ38=2,"2 Raclette 250g",IF('Tableau (3)'!KQ38=3,"3 Raclette 250g",IF('Tableau (3)'!KQ38=4,"4 Raclette 250g",IF('Tableau (3)'!KQ38=5,"5 Raclette 250g",IF('Tableau (3)'!KQ38=6,"6 Raclette 250g",IF('Tableau (3)'!KQ38=7,"7 Raclette 250g",IF('Tableau (3)'!KQ38=8,"8 Raclette 250g",IF('Tableau (3)'!KQ38=9,"9 Raclette 250g",IF('Tableau (3)'!KQ38=10,"10 Raclette 250g",IF('Tableau (3)'!KQ38&gt;10,"!!!!!!!!!!!!!!","")))))))))))</f>
        <v/>
      </c>
      <c r="KO19" s="13" t="str">
        <f>IF('Tableau (3)'!KS17=1,"1 Gruyère 500g",IF('Tableau (3)'!KS17=2,"2 Gruyère 500g",IF('Tableau (3)'!KS17=3,"3 Gruyère 500g",IF('Tableau (3)'!KS17=4,"4 Gruyère 500g",IF('Tableau (3)'!KS17=5,"5 Gruyère 500g",IF('Tableau (3)'!KS17=6,"6 Gruyère 500g",IF('Tableau (3)'!KS17=7,"7 Gruyère 500g",IF('Tableau (3)'!KS17=8,"8 Gruyère 500g",IF('Tableau (3)'!KS17=9,"9 Gruyère 500g",IF('Tableau (3)'!KS17=10,"10 Gruyère 500g",IF('Tableau (3)'!KS17&gt;10,"!!!!!!!!!!!!!!","")))))))))))</f>
        <v/>
      </c>
      <c r="KP19" s="13" t="str">
        <f>IF('Tableau (3)'!KS38=1,"1 Raclette 250g",IF('Tableau (3)'!KS38=2,"2 Raclette 250g",IF('Tableau (3)'!KS38=3,"3 Raclette 250g",IF('Tableau (3)'!KS38=4,"4 Raclette 250g",IF('Tableau (3)'!KS38=5,"5 Raclette 250g",IF('Tableau (3)'!KS38=6,"6 Raclette 250g",IF('Tableau (3)'!KS38=7,"7 Raclette 250g",IF('Tableau (3)'!KS38=8,"8 Raclette 250g",IF('Tableau (3)'!KS38=9,"9 Raclette 250g",IF('Tableau (3)'!KS38=10,"10 Raclette 250g",IF('Tableau (3)'!KS38&gt;10,"!!!!!!!!!!!!!!","")))))))))))</f>
        <v/>
      </c>
      <c r="KQ19" s="13" t="str">
        <f>IF('Tableau (3)'!KU17=1,"1 Gruyère 500g",IF('Tableau (3)'!KU17=2,"2 Gruyère 500g",IF('Tableau (3)'!KU17=3,"3 Gruyère 500g",IF('Tableau (3)'!KU17=4,"4 Gruyère 500g",IF('Tableau (3)'!KU17=5,"5 Gruyère 500g",IF('Tableau (3)'!KU17=6,"6 Gruyère 500g",IF('Tableau (3)'!KU17=7,"7 Gruyère 500g",IF('Tableau (3)'!KU17=8,"8 Gruyère 500g",IF('Tableau (3)'!KU17=9,"9 Gruyère 500g",IF('Tableau (3)'!KU17=10,"10 Gruyère 500g",IF('Tableau (3)'!KU17&gt;10,"!!!!!!!!!!!!!!","")))))))))))</f>
        <v/>
      </c>
      <c r="KR19" s="13" t="str">
        <f>IF('Tableau (3)'!KU38=1,"1 Raclette 250g",IF('Tableau (3)'!KU38=2,"2 Raclette 250g",IF('Tableau (3)'!KU38=3,"3 Raclette 250g",IF('Tableau (3)'!KU38=4,"4 Raclette 250g",IF('Tableau (3)'!KU38=5,"5 Raclette 250g",IF('Tableau (3)'!KU38=6,"6 Raclette 250g",IF('Tableau (3)'!KU38=7,"7 Raclette 250g",IF('Tableau (3)'!KU38=8,"8 Raclette 250g",IF('Tableau (3)'!KU38=9,"9 Raclette 250g",IF('Tableau (3)'!KU38=10,"10 Raclette 250g",IF('Tableau (3)'!KU38&gt;10,"!!!!!!!!!!!!!!","")))))))))))</f>
        <v/>
      </c>
      <c r="KS19" s="13" t="str">
        <f>IF('Tableau (3)'!KW17=1,"1 Gruyère 500g",IF('Tableau (3)'!KW17=2,"2 Gruyère 500g",IF('Tableau (3)'!KW17=3,"3 Gruyère 500g",IF('Tableau (3)'!KW17=4,"4 Gruyère 500g",IF('Tableau (3)'!KW17=5,"5 Gruyère 500g",IF('Tableau (3)'!KW17=6,"6 Gruyère 500g",IF('Tableau (3)'!KW17=7,"7 Gruyère 500g",IF('Tableau (3)'!KW17=8,"8 Gruyère 500g",IF('Tableau (3)'!KW17=9,"9 Gruyère 500g",IF('Tableau (3)'!KW17=10,"10 Gruyère 500g",IF('Tableau (3)'!KW17&gt;10,"!!!!!!!!!!!!!!","")))))))))))</f>
        <v/>
      </c>
      <c r="KT19" s="13" t="str">
        <f>IF('Tableau (3)'!KW38=1,"1 Raclette 250g",IF('Tableau (3)'!KW38=2,"2 Raclette 250g",IF('Tableau (3)'!KW38=3,"3 Raclette 250g",IF('Tableau (3)'!KW38=4,"4 Raclette 250g",IF('Tableau (3)'!KW38=5,"5 Raclette 250g",IF('Tableau (3)'!KW38=6,"6 Raclette 250g",IF('Tableau (3)'!KW38=7,"7 Raclette 250g",IF('Tableau (3)'!KW38=8,"8 Raclette 250g",IF('Tableau (3)'!KW38=9,"9 Raclette 250g",IF('Tableau (3)'!KW38=10,"10 Raclette 250g",IF('Tableau (3)'!KW38&gt;10,"!!!!!!!!!!!!!!","")))))))))))</f>
        <v/>
      </c>
      <c r="KU19" s="13" t="str">
        <f>IF('Tableau (3)'!KY17=1,"1 Gruyère 500g",IF('Tableau (3)'!KY17=2,"2 Gruyère 500g",IF('Tableau (3)'!KY17=3,"3 Gruyère 500g",IF('Tableau (3)'!KY17=4,"4 Gruyère 500g",IF('Tableau (3)'!KY17=5,"5 Gruyère 500g",IF('Tableau (3)'!KY17=6,"6 Gruyère 500g",IF('Tableau (3)'!KY17=7,"7 Gruyère 500g",IF('Tableau (3)'!KY17=8,"8 Gruyère 500g",IF('Tableau (3)'!KY17=9,"9 Gruyère 500g",IF('Tableau (3)'!KY17=10,"10 Gruyère 500g",IF('Tableau (3)'!KY17&gt;10,"!!!!!!!!!!!!!!","")))))))))))</f>
        <v/>
      </c>
      <c r="KV19" s="13" t="str">
        <f>IF('Tableau (3)'!KY38=1,"1 Raclette 250g",IF('Tableau (3)'!KY38=2,"2 Raclette 250g",IF('Tableau (3)'!KY38=3,"3 Raclette 250g",IF('Tableau (3)'!KY38=4,"4 Raclette 250g",IF('Tableau (3)'!KY38=5,"5 Raclette 250g",IF('Tableau (3)'!KY38=6,"6 Raclette 250g",IF('Tableau (3)'!KY38=7,"7 Raclette 250g",IF('Tableau (3)'!KY38=8,"8 Raclette 250g",IF('Tableau (3)'!KY38=9,"9 Raclette 250g",IF('Tableau (3)'!KY38=10,"10 Raclette 250g",IF('Tableau (3)'!KY38&gt;10,"!!!!!!!!!!!!!!","")))))))))))</f>
        <v/>
      </c>
      <c r="KW19" s="13" t="str">
        <f>IF('Tableau (3)'!LA17=1,"1 Gruyère 500g",IF('Tableau (3)'!LA17=2,"2 Gruyère 500g",IF('Tableau (3)'!LA17=3,"3 Gruyère 500g",IF('Tableau (3)'!LA17=4,"4 Gruyère 500g",IF('Tableau (3)'!LA17=5,"5 Gruyère 500g",IF('Tableau (3)'!LA17=6,"6 Gruyère 500g",IF('Tableau (3)'!LA17=7,"7 Gruyère 500g",IF('Tableau (3)'!LA17=8,"8 Gruyère 500g",IF('Tableau (3)'!LA17=9,"9 Gruyère 500g",IF('Tableau (3)'!LA17=10,"10 Gruyère 500g",IF('Tableau (3)'!LA17&gt;10,"!!!!!!!!!!!!!!","")))))))))))</f>
        <v/>
      </c>
      <c r="KX19" s="13" t="str">
        <f>IF('Tableau (3)'!LA38=1,"1 Raclette 250g",IF('Tableau (3)'!LA38=2,"2 Raclette 250g",IF('Tableau (3)'!LA38=3,"3 Raclette 250g",IF('Tableau (3)'!LA38=4,"4 Raclette 250g",IF('Tableau (3)'!LA38=5,"5 Raclette 250g",IF('Tableau (3)'!LA38=6,"6 Raclette 250g",IF('Tableau (3)'!LA38=7,"7 Raclette 250g",IF('Tableau (3)'!LA38=8,"8 Raclette 250g",IF('Tableau (3)'!LA38=9,"9 Raclette 250g",IF('Tableau (3)'!LA38=10,"10 Raclette 250g",IF('Tableau (3)'!LA38&gt;10,"!!!!!!!!!!!!!!","")))))))))))</f>
        <v/>
      </c>
      <c r="KY19" s="13" t="str">
        <f>IF('Tableau (3)'!LC17=1,"1 Gruyère 500g",IF('Tableau (3)'!LC17=2,"2 Gruyère 500g",IF('Tableau (3)'!LC17=3,"3 Gruyère 500g",IF('Tableau (3)'!LC17=4,"4 Gruyère 500g",IF('Tableau (3)'!LC17=5,"5 Gruyère 500g",IF('Tableau (3)'!LC17=6,"6 Gruyère 500g",IF('Tableau (3)'!LC17=7,"7 Gruyère 500g",IF('Tableau (3)'!LC17=8,"8 Gruyère 500g",IF('Tableau (3)'!LC17=9,"9 Gruyère 500g",IF('Tableau (3)'!LC17=10,"10 Gruyère 500g",IF('Tableau (3)'!LC17&gt;10,"!!!!!!!!!!!!!!","")))))))))))</f>
        <v/>
      </c>
      <c r="KZ19" s="13" t="str">
        <f>IF('Tableau (3)'!LC38=1,"1 Raclette 250g",IF('Tableau (3)'!LC38=2,"2 Raclette 250g",IF('Tableau (3)'!LC38=3,"3 Raclette 250g",IF('Tableau (3)'!LC38=4,"4 Raclette 250g",IF('Tableau (3)'!LC38=5,"5 Raclette 250g",IF('Tableau (3)'!LC38=6,"6 Raclette 250g",IF('Tableau (3)'!LC38=7,"7 Raclette 250g",IF('Tableau (3)'!LC38=8,"8 Raclette 250g",IF('Tableau (3)'!LC38=9,"9 Raclette 250g",IF('Tableau (3)'!LC38=10,"10 Raclette 250g",IF('Tableau (3)'!LC38&gt;10,"!!!!!!!!!!!!!!","")))))))))))</f>
        <v/>
      </c>
      <c r="LA19" s="13" t="str">
        <f>IF('Tableau (3)'!LE17=1,"1 Gruyère 500g",IF('Tableau (3)'!LE17=2,"2 Gruyère 500g",IF('Tableau (3)'!LE17=3,"3 Gruyère 500g",IF('Tableau (3)'!LE17=4,"4 Gruyère 500g",IF('Tableau (3)'!LE17=5,"5 Gruyère 500g",IF('Tableau (3)'!LE17=6,"6 Gruyère 500g",IF('Tableau (3)'!LE17=7,"7 Gruyère 500g",IF('Tableau (3)'!LE17=8,"8 Gruyère 500g",IF('Tableau (3)'!LE17=9,"9 Gruyère 500g",IF('Tableau (3)'!LE17=10,"10 Gruyère 500g",IF('Tableau (3)'!LE17&gt;10,"!!!!!!!!!!!!!!","")))))))))))</f>
        <v/>
      </c>
      <c r="LB19" s="13" t="str">
        <f>IF('Tableau (3)'!LE38=1,"1 Raclette 250g",IF('Tableau (3)'!LE38=2,"2 Raclette 250g",IF('Tableau (3)'!LE38=3,"3 Raclette 250g",IF('Tableau (3)'!LE38=4,"4 Raclette 250g",IF('Tableau (3)'!LE38=5,"5 Raclette 250g",IF('Tableau (3)'!LE38=6,"6 Raclette 250g",IF('Tableau (3)'!LE38=7,"7 Raclette 250g",IF('Tableau (3)'!LE38=8,"8 Raclette 250g",IF('Tableau (3)'!LE38=9,"9 Raclette 250g",IF('Tableau (3)'!LE38=10,"10 Raclette 250g",IF('Tableau (3)'!LE38&gt;10,"!!!!!!!!!!!!!!","")))))))))))</f>
        <v/>
      </c>
      <c r="LC19" s="13" t="str">
        <f>IF('Tableau (3)'!LG17=1,"1 Gruyère 500g",IF('Tableau (3)'!LG17=2,"2 Gruyère 500g",IF('Tableau (3)'!LG17=3,"3 Gruyère 500g",IF('Tableau (3)'!LG17=4,"4 Gruyère 500g",IF('Tableau (3)'!LG17=5,"5 Gruyère 500g",IF('Tableau (3)'!LG17=6,"6 Gruyère 500g",IF('Tableau (3)'!LG17=7,"7 Gruyère 500g",IF('Tableau (3)'!LG17=8,"8 Gruyère 500g",IF('Tableau (3)'!LG17=9,"9 Gruyère 500g",IF('Tableau (3)'!LG17=10,"10 Gruyère 500g",IF('Tableau (3)'!LG17&gt;10,"!!!!!!!!!!!!!!","")))))))))))</f>
        <v/>
      </c>
      <c r="LD19" s="13" t="str">
        <f>IF('Tableau (3)'!LG38=1,"1 Raclette 250g",IF('Tableau (3)'!LG38=2,"2 Raclette 250g",IF('Tableau (3)'!LG38=3,"3 Raclette 250g",IF('Tableau (3)'!LG38=4,"4 Raclette 250g",IF('Tableau (3)'!LG38=5,"5 Raclette 250g",IF('Tableau (3)'!LG38=6,"6 Raclette 250g",IF('Tableau (3)'!LG38=7,"7 Raclette 250g",IF('Tableau (3)'!LG38=8,"8 Raclette 250g",IF('Tableau (3)'!LG38=9,"9 Raclette 250g",IF('Tableau (3)'!LG38=10,"10 Raclette 250g",IF('Tableau (3)'!LG38&gt;10,"!!!!!!!!!!!!!!","")))))))))))</f>
        <v/>
      </c>
      <c r="LE19" s="13" t="str">
        <f>IF('Tableau (3)'!LI17=1,"1 Gruyère 500g",IF('Tableau (3)'!LI17=2,"2 Gruyère 500g",IF('Tableau (3)'!LI17=3,"3 Gruyère 500g",IF('Tableau (3)'!LI17=4,"4 Gruyère 500g",IF('Tableau (3)'!LI17=5,"5 Gruyère 500g",IF('Tableau (3)'!LI17=6,"6 Gruyère 500g",IF('Tableau (3)'!LI17=7,"7 Gruyère 500g",IF('Tableau (3)'!LI17=8,"8 Gruyère 500g",IF('Tableau (3)'!LI17=9,"9 Gruyère 500g",IF('Tableau (3)'!LI17=10,"10 Gruyère 500g",IF('Tableau (3)'!LI17&gt;10,"!!!!!!!!!!!!!!","")))))))))))</f>
        <v/>
      </c>
      <c r="LF19" s="13" t="str">
        <f>IF('Tableau (3)'!LI38=1,"1 Raclette 250g",IF('Tableau (3)'!LI38=2,"2 Raclette 250g",IF('Tableau (3)'!LI38=3,"3 Raclette 250g",IF('Tableau (3)'!LI38=4,"4 Raclette 250g",IF('Tableau (3)'!LI38=5,"5 Raclette 250g",IF('Tableau (3)'!LI38=6,"6 Raclette 250g",IF('Tableau (3)'!LI38=7,"7 Raclette 250g",IF('Tableau (3)'!LI38=8,"8 Raclette 250g",IF('Tableau (3)'!LI38=9,"9 Raclette 250g",IF('Tableau (3)'!LI38=10,"10 Raclette 250g",IF('Tableau (3)'!LI38&gt;10,"!!!!!!!!!!!!!!","")))))))))))</f>
        <v/>
      </c>
      <c r="LG19" s="13" t="str">
        <f>IF('Tableau (3)'!LK17=1,"1 Gruyère 500g",IF('Tableau (3)'!LK17=2,"2 Gruyère 500g",IF('Tableau (3)'!LK17=3,"3 Gruyère 500g",IF('Tableau (3)'!LK17=4,"4 Gruyère 500g",IF('Tableau (3)'!LK17=5,"5 Gruyère 500g",IF('Tableau (3)'!LK17=6,"6 Gruyère 500g",IF('Tableau (3)'!LK17=7,"7 Gruyère 500g",IF('Tableau (3)'!LK17=8,"8 Gruyère 500g",IF('Tableau (3)'!LK17=9,"9 Gruyère 500g",IF('Tableau (3)'!LK17=10,"10 Gruyère 500g",IF('Tableau (3)'!LK17&gt;10,"!!!!!!!!!!!!!!","")))))))))))</f>
        <v/>
      </c>
      <c r="LH19" s="13" t="str">
        <f>IF('Tableau (3)'!LK38=1,"1 Raclette 250g",IF('Tableau (3)'!LK38=2,"2 Raclette 250g",IF('Tableau (3)'!LK38=3,"3 Raclette 250g",IF('Tableau (3)'!LK38=4,"4 Raclette 250g",IF('Tableau (3)'!LK38=5,"5 Raclette 250g",IF('Tableau (3)'!LK38=6,"6 Raclette 250g",IF('Tableau (3)'!LK38=7,"7 Raclette 250g",IF('Tableau (3)'!LK38=8,"8 Raclette 250g",IF('Tableau (3)'!LK38=9,"9 Raclette 250g",IF('Tableau (3)'!LK38=10,"10 Raclette 250g",IF('Tableau (3)'!LK38&gt;10,"!!!!!!!!!!!!!!","")))))))))))</f>
        <v/>
      </c>
      <c r="LI19" s="13" t="str">
        <f>IF('Tableau (3)'!LM17=1,"1 Gruyère 500g",IF('Tableau (3)'!LM17=2,"2 Gruyère 500g",IF('Tableau (3)'!LM17=3,"3 Gruyère 500g",IF('Tableau (3)'!LM17=4,"4 Gruyère 500g",IF('Tableau (3)'!LM17=5,"5 Gruyère 500g",IF('Tableau (3)'!LM17=6,"6 Gruyère 500g",IF('Tableau (3)'!LM17=7,"7 Gruyère 500g",IF('Tableau (3)'!LM17=8,"8 Gruyère 500g",IF('Tableau (3)'!LM17=9,"9 Gruyère 500g",IF('Tableau (3)'!LM17=10,"10 Gruyère 500g",IF('Tableau (3)'!LM17&gt;10,"!!!!!!!!!!!!!!","")))))))))))</f>
        <v/>
      </c>
      <c r="LJ19" s="13" t="str">
        <f>IF('Tableau (3)'!LM38=1,"1 Raclette 250g",IF('Tableau (3)'!LM38=2,"2 Raclette 250g",IF('Tableau (3)'!LM38=3,"3 Raclette 250g",IF('Tableau (3)'!LM38=4,"4 Raclette 250g",IF('Tableau (3)'!LM38=5,"5 Raclette 250g",IF('Tableau (3)'!LM38=6,"6 Raclette 250g",IF('Tableau (3)'!LM38=7,"7 Raclette 250g",IF('Tableau (3)'!LM38=8,"8 Raclette 250g",IF('Tableau (3)'!LM38=9,"9 Raclette 250g",IF('Tableau (3)'!LM38=10,"10 Raclette 250g",IF('Tableau (3)'!LM38&gt;10,"!!!!!!!!!!!!!!","")))))))))))</f>
        <v/>
      </c>
      <c r="LK19" s="13" t="str">
        <f>IF('Tableau (3)'!LO17=1,"1 Gruyère 500g",IF('Tableau (3)'!LO17=2,"2 Gruyère 500g",IF('Tableau (3)'!LO17=3,"3 Gruyère 500g",IF('Tableau (3)'!LO17=4,"4 Gruyère 500g",IF('Tableau (3)'!LO17=5,"5 Gruyère 500g",IF('Tableau (3)'!LO17=6,"6 Gruyère 500g",IF('Tableau (3)'!LO17=7,"7 Gruyère 500g",IF('Tableau (3)'!LO17=8,"8 Gruyère 500g",IF('Tableau (3)'!LO17=9,"9 Gruyère 500g",IF('Tableau (3)'!LO17=10,"10 Gruyère 500g",IF('Tableau (3)'!LO17&gt;10,"!!!!!!!!!!!!!!","")))))))))))</f>
        <v/>
      </c>
      <c r="LL19" s="13" t="str">
        <f>IF('Tableau (3)'!LO38=1,"1 Raclette 250g",IF('Tableau (3)'!LO38=2,"2 Raclette 250g",IF('Tableau (3)'!LO38=3,"3 Raclette 250g",IF('Tableau (3)'!LO38=4,"4 Raclette 250g",IF('Tableau (3)'!LO38=5,"5 Raclette 250g",IF('Tableau (3)'!LO38=6,"6 Raclette 250g",IF('Tableau (3)'!LO38=7,"7 Raclette 250g",IF('Tableau (3)'!LO38=8,"8 Raclette 250g",IF('Tableau (3)'!LO38=9,"9 Raclette 250g",IF('Tableau (3)'!LO38=10,"10 Raclette 250g",IF('Tableau (3)'!LO38&gt;10,"!!!!!!!!!!!!!!","")))))))))))</f>
        <v/>
      </c>
      <c r="LM19" s="13" t="str">
        <f>IF('Tableau (3)'!LQ17=1,"1 Gruyère 500g",IF('Tableau (3)'!LQ17=2,"2 Gruyère 500g",IF('Tableau (3)'!LQ17=3,"3 Gruyère 500g",IF('Tableau (3)'!LQ17=4,"4 Gruyère 500g",IF('Tableau (3)'!LQ17=5,"5 Gruyère 500g",IF('Tableau (3)'!LQ17=6,"6 Gruyère 500g",IF('Tableau (3)'!LQ17=7,"7 Gruyère 500g",IF('Tableau (3)'!LQ17=8,"8 Gruyère 500g",IF('Tableau (3)'!LQ17=9,"9 Gruyère 500g",IF('Tableau (3)'!LQ17=10,"10 Gruyère 500g",IF('Tableau (3)'!LQ17&gt;10,"!!!!!!!!!!!!!!","")))))))))))</f>
        <v/>
      </c>
      <c r="LN19" s="13" t="str">
        <f>IF('Tableau (3)'!LQ38=1,"1 Raclette 250g",IF('Tableau (3)'!LQ38=2,"2 Raclette 250g",IF('Tableau (3)'!LQ38=3,"3 Raclette 250g",IF('Tableau (3)'!LQ38=4,"4 Raclette 250g",IF('Tableau (3)'!LQ38=5,"5 Raclette 250g",IF('Tableau (3)'!LQ38=6,"6 Raclette 250g",IF('Tableau (3)'!LQ38=7,"7 Raclette 250g",IF('Tableau (3)'!LQ38=8,"8 Raclette 250g",IF('Tableau (3)'!LQ38=9,"9 Raclette 250g",IF('Tableau (3)'!LQ38=10,"10 Raclette 250g",IF('Tableau (3)'!LQ38&gt;10,"!!!!!!!!!!!!!!","")))))))))))</f>
        <v/>
      </c>
      <c r="LO19" s="13" t="str">
        <f>IF('Tableau (3)'!LS17=1,"1 Gruyère 500g",IF('Tableau (3)'!LS17=2,"2 Gruyère 500g",IF('Tableau (3)'!LS17=3,"3 Gruyère 500g",IF('Tableau (3)'!LS17=4,"4 Gruyère 500g",IF('Tableau (3)'!LS17=5,"5 Gruyère 500g",IF('Tableau (3)'!LS17=6,"6 Gruyère 500g",IF('Tableau (3)'!LS17=7,"7 Gruyère 500g",IF('Tableau (3)'!LS17=8,"8 Gruyère 500g",IF('Tableau (3)'!LS17=9,"9 Gruyère 500g",IF('Tableau (3)'!LS17=10,"10 Gruyère 500g",IF('Tableau (3)'!LS17&gt;10,"!!!!!!!!!!!!!!","")))))))))))</f>
        <v/>
      </c>
      <c r="LP19" s="13" t="str">
        <f>IF('Tableau (3)'!LS38=1,"1 Raclette 250g",IF('Tableau (3)'!LS38=2,"2 Raclette 250g",IF('Tableau (3)'!LS38=3,"3 Raclette 250g",IF('Tableau (3)'!LS38=4,"4 Raclette 250g",IF('Tableau (3)'!LS38=5,"5 Raclette 250g",IF('Tableau (3)'!LS38=6,"6 Raclette 250g",IF('Tableau (3)'!LS38=7,"7 Raclette 250g",IF('Tableau (3)'!LS38=8,"8 Raclette 250g",IF('Tableau (3)'!LS38=9,"9 Raclette 250g",IF('Tableau (3)'!LS38=10,"10 Raclette 250g",IF('Tableau (3)'!LS38&gt;10,"!!!!!!!!!!!!!!","")))))))))))</f>
        <v/>
      </c>
      <c r="LQ19" s="13" t="str">
        <f>IF('Tableau (3)'!LU17=1,"1 Gruyère 500g",IF('Tableau (3)'!LU17=2,"2 Gruyère 500g",IF('Tableau (3)'!LU17=3,"3 Gruyère 500g",IF('Tableau (3)'!LU17=4,"4 Gruyère 500g",IF('Tableau (3)'!LU17=5,"5 Gruyère 500g",IF('Tableau (3)'!LU17=6,"6 Gruyère 500g",IF('Tableau (3)'!LU17=7,"7 Gruyère 500g",IF('Tableau (3)'!LU17=8,"8 Gruyère 500g",IF('Tableau (3)'!LU17=9,"9 Gruyère 500g",IF('Tableau (3)'!LU17=10,"10 Gruyère 500g",IF('Tableau (3)'!LU17&gt;10,"!!!!!!!!!!!!!!","")))))))))))</f>
        <v/>
      </c>
      <c r="LR19" s="13" t="str">
        <f>IF('Tableau (3)'!LU38=1,"1 Raclette 250g",IF('Tableau (3)'!LU38=2,"2 Raclette 250g",IF('Tableau (3)'!LU38=3,"3 Raclette 250g",IF('Tableau (3)'!LU38=4,"4 Raclette 250g",IF('Tableau (3)'!LU38=5,"5 Raclette 250g",IF('Tableau (3)'!LU38=6,"6 Raclette 250g",IF('Tableau (3)'!LU38=7,"7 Raclette 250g",IF('Tableau (3)'!LU38=8,"8 Raclette 250g",IF('Tableau (3)'!LU38=9,"9 Raclette 250g",IF('Tableau (3)'!LU38=10,"10 Raclette 250g",IF('Tableau (3)'!LU38&gt;10,"!!!!!!!!!!!!!!","")))))))))))</f>
        <v/>
      </c>
      <c r="LS19" s="13" t="str">
        <f>IF('Tableau (3)'!LW17=1,"1 Gruyère 500g",IF('Tableau (3)'!LW17=2,"2 Gruyère 500g",IF('Tableau (3)'!LW17=3,"3 Gruyère 500g",IF('Tableau (3)'!LW17=4,"4 Gruyère 500g",IF('Tableau (3)'!LW17=5,"5 Gruyère 500g",IF('Tableau (3)'!LW17=6,"6 Gruyère 500g",IF('Tableau (3)'!LW17=7,"7 Gruyère 500g",IF('Tableau (3)'!LW17=8,"8 Gruyère 500g",IF('Tableau (3)'!LW17=9,"9 Gruyère 500g",IF('Tableau (3)'!LW17=10,"10 Gruyère 500g",IF('Tableau (3)'!LW17&gt;10,"!!!!!!!!!!!!!!","")))))))))))</f>
        <v/>
      </c>
      <c r="LT19" s="13" t="str">
        <f>IF('Tableau (3)'!LW38=1,"1 Raclette 250g",IF('Tableau (3)'!LW38=2,"2 Raclette 250g",IF('Tableau (3)'!LW38=3,"3 Raclette 250g",IF('Tableau (3)'!LW38=4,"4 Raclette 250g",IF('Tableau (3)'!LW38=5,"5 Raclette 250g",IF('Tableau (3)'!LW38=6,"6 Raclette 250g",IF('Tableau (3)'!LW38=7,"7 Raclette 250g",IF('Tableau (3)'!LW38=8,"8 Raclette 250g",IF('Tableau (3)'!LW38=9,"9 Raclette 250g",IF('Tableau (3)'!LW38=10,"10 Raclette 250g",IF('Tableau (3)'!LW38&gt;10,"!!!!!!!!!!!!!!","")))))))))))</f>
        <v/>
      </c>
      <c r="LU19" s="13" t="str">
        <f>IF('Tableau (3)'!LY17=1,"1 Gruyère 500g",IF('Tableau (3)'!LY17=2,"2 Gruyère 500g",IF('Tableau (3)'!LY17=3,"3 Gruyère 500g",IF('Tableau (3)'!LY17=4,"4 Gruyère 500g",IF('Tableau (3)'!LY17=5,"5 Gruyère 500g",IF('Tableau (3)'!LY17=6,"6 Gruyère 500g",IF('Tableau (3)'!LY17=7,"7 Gruyère 500g",IF('Tableau (3)'!LY17=8,"8 Gruyère 500g",IF('Tableau (3)'!LY17=9,"9 Gruyère 500g",IF('Tableau (3)'!LY17=10,"10 Gruyère 500g",IF('Tableau (3)'!LY17&gt;10,"!!!!!!!!!!!!!!","")))))))))))</f>
        <v/>
      </c>
      <c r="LV19" s="13" t="str">
        <f>IF('Tableau (3)'!LY38=1,"1 Raclette 250g",IF('Tableau (3)'!LY38=2,"2 Raclette 250g",IF('Tableau (3)'!LY38=3,"3 Raclette 250g",IF('Tableau (3)'!LY38=4,"4 Raclette 250g",IF('Tableau (3)'!LY38=5,"5 Raclette 250g",IF('Tableau (3)'!LY38=6,"6 Raclette 250g",IF('Tableau (3)'!LY38=7,"7 Raclette 250g",IF('Tableau (3)'!LY38=8,"8 Raclette 250g",IF('Tableau (3)'!LY38=9,"9 Raclette 250g",IF('Tableau (3)'!LY38=10,"10 Raclette 250g",IF('Tableau (3)'!LY38&gt;10,"!!!!!!!!!!!!!!","")))))))))))</f>
        <v/>
      </c>
      <c r="LW19" s="13" t="str">
        <f>IF('Tableau (3)'!MA17=1,"1 Gruyère 500g",IF('Tableau (3)'!MA17=2,"2 Gruyère 500g",IF('Tableau (3)'!MA17=3,"3 Gruyère 500g",IF('Tableau (3)'!MA17=4,"4 Gruyère 500g",IF('Tableau (3)'!MA17=5,"5 Gruyère 500g",IF('Tableau (3)'!MA17=6,"6 Gruyère 500g",IF('Tableau (3)'!MA17=7,"7 Gruyère 500g",IF('Tableau (3)'!MA17=8,"8 Gruyère 500g",IF('Tableau (3)'!MA17=9,"9 Gruyère 500g",IF('Tableau (3)'!MA17=10,"10 Gruyère 500g",IF('Tableau (3)'!MA17&gt;10,"!!!!!!!!!!!!!!","")))))))))))</f>
        <v/>
      </c>
      <c r="LX19" s="13" t="str">
        <f>IF('Tableau (3)'!MA38=1,"1 Raclette 250g",IF('Tableau (3)'!MA38=2,"2 Raclette 250g",IF('Tableau (3)'!MA38=3,"3 Raclette 250g",IF('Tableau (3)'!MA38=4,"4 Raclette 250g",IF('Tableau (3)'!MA38=5,"5 Raclette 250g",IF('Tableau (3)'!MA38=6,"6 Raclette 250g",IF('Tableau (3)'!MA38=7,"7 Raclette 250g",IF('Tableau (3)'!MA38=8,"8 Raclette 250g",IF('Tableau (3)'!MA38=9,"9 Raclette 250g",IF('Tableau (3)'!MA38=10,"10 Raclette 250g",IF('Tableau (3)'!MA38&gt;10,"!!!!!!!!!!!!!!","")))))))))))</f>
        <v/>
      </c>
      <c r="LY19" s="13" t="str">
        <f>IF('Tableau (3)'!MC17=1,"1 Gruyère 500g",IF('Tableau (3)'!MC17=2,"2 Gruyère 500g",IF('Tableau (3)'!MC17=3,"3 Gruyère 500g",IF('Tableau (3)'!MC17=4,"4 Gruyère 500g",IF('Tableau (3)'!MC17=5,"5 Gruyère 500g",IF('Tableau (3)'!MC17=6,"6 Gruyère 500g",IF('Tableau (3)'!MC17=7,"7 Gruyère 500g",IF('Tableau (3)'!MC17=8,"8 Gruyère 500g",IF('Tableau (3)'!MC17=9,"9 Gruyère 500g",IF('Tableau (3)'!MC17=10,"10 Gruyère 500g",IF('Tableau (3)'!MC17&gt;10,"!!!!!!!!!!!!!!","")))))))))))</f>
        <v/>
      </c>
      <c r="LZ19" s="13" t="str">
        <f>IF('Tableau (3)'!MC38=1,"1 Raclette 250g",IF('Tableau (3)'!MC38=2,"2 Raclette 250g",IF('Tableau (3)'!MC38=3,"3 Raclette 250g",IF('Tableau (3)'!MC38=4,"4 Raclette 250g",IF('Tableau (3)'!MC38=5,"5 Raclette 250g",IF('Tableau (3)'!MC38=6,"6 Raclette 250g",IF('Tableau (3)'!MC38=7,"7 Raclette 250g",IF('Tableau (3)'!MC38=8,"8 Raclette 250g",IF('Tableau (3)'!MC38=9,"9 Raclette 250g",IF('Tableau (3)'!MC38=10,"10 Raclette 250g",IF('Tableau (3)'!MC38&gt;10,"!!!!!!!!!!!!!!","")))))))))))</f>
        <v/>
      </c>
      <c r="MA19" s="13" t="str">
        <f>IF('Tableau (3)'!ME17=1,"1 Gruyère 500g",IF('Tableau (3)'!ME17=2,"2 Gruyère 500g",IF('Tableau (3)'!ME17=3,"3 Gruyère 500g",IF('Tableau (3)'!ME17=4,"4 Gruyère 500g",IF('Tableau (3)'!ME17=5,"5 Gruyère 500g",IF('Tableau (3)'!ME17=6,"6 Gruyère 500g",IF('Tableau (3)'!ME17=7,"7 Gruyère 500g",IF('Tableau (3)'!ME17=8,"8 Gruyère 500g",IF('Tableau (3)'!ME17=9,"9 Gruyère 500g",IF('Tableau (3)'!ME17=10,"10 Gruyère 500g",IF('Tableau (3)'!ME17&gt;10,"!!!!!!!!!!!!!!","")))))))))))</f>
        <v/>
      </c>
      <c r="MB19" s="13" t="str">
        <f>IF('Tableau (3)'!ME38=1,"1 Raclette 250g",IF('Tableau (3)'!ME38=2,"2 Raclette 250g",IF('Tableau (3)'!ME38=3,"3 Raclette 250g",IF('Tableau (3)'!ME38=4,"4 Raclette 250g",IF('Tableau (3)'!ME38=5,"5 Raclette 250g",IF('Tableau (3)'!ME38=6,"6 Raclette 250g",IF('Tableau (3)'!ME38=7,"7 Raclette 250g",IF('Tableau (3)'!ME38=8,"8 Raclette 250g",IF('Tableau (3)'!ME38=9,"9 Raclette 250g",IF('Tableau (3)'!ME38=10,"10 Raclette 250g",IF('Tableau (3)'!ME38&gt;10,"!!!!!!!!!!!!!!","")))))))))))</f>
        <v/>
      </c>
      <c r="MC19" s="13" t="str">
        <f>IF('Tableau (3)'!MG17=1,"1 Gruyère 500g",IF('Tableau (3)'!MG17=2,"2 Gruyère 500g",IF('Tableau (3)'!MG17=3,"3 Gruyère 500g",IF('Tableau (3)'!MG17=4,"4 Gruyère 500g",IF('Tableau (3)'!MG17=5,"5 Gruyère 500g",IF('Tableau (3)'!MG17=6,"6 Gruyère 500g",IF('Tableau (3)'!MG17=7,"7 Gruyère 500g",IF('Tableau (3)'!MG17=8,"8 Gruyère 500g",IF('Tableau (3)'!MG17=9,"9 Gruyère 500g",IF('Tableau (3)'!MG17=10,"10 Gruyère 500g",IF('Tableau (3)'!MG17&gt;10,"!!!!!!!!!!!!!!","")))))))))))</f>
        <v/>
      </c>
      <c r="MD19" s="13" t="str">
        <f>IF('Tableau (3)'!MG38=1,"1 Raclette 250g",IF('Tableau (3)'!MG38=2,"2 Raclette 250g",IF('Tableau (3)'!MG38=3,"3 Raclette 250g",IF('Tableau (3)'!MG38=4,"4 Raclette 250g",IF('Tableau (3)'!MG38=5,"5 Raclette 250g",IF('Tableau (3)'!MG38=6,"6 Raclette 250g",IF('Tableau (3)'!MG38=7,"7 Raclette 250g",IF('Tableau (3)'!MG38=8,"8 Raclette 250g",IF('Tableau (3)'!MG38=9,"9 Raclette 250g",IF('Tableau (3)'!MG38=10,"10 Raclette 250g",IF('Tableau (3)'!MG38&gt;10,"!!!!!!!!!!!!!!","")))))))))))</f>
        <v/>
      </c>
      <c r="ME19" s="13" t="str">
        <f>IF('Tableau (3)'!MI17=1,"1 Gruyère 500g",IF('Tableau (3)'!MI17=2,"2 Gruyère 500g",IF('Tableau (3)'!MI17=3,"3 Gruyère 500g",IF('Tableau (3)'!MI17=4,"4 Gruyère 500g",IF('Tableau (3)'!MI17=5,"5 Gruyère 500g",IF('Tableau (3)'!MI17=6,"6 Gruyère 500g",IF('Tableau (3)'!MI17=7,"7 Gruyère 500g",IF('Tableau (3)'!MI17=8,"8 Gruyère 500g",IF('Tableau (3)'!MI17=9,"9 Gruyère 500g",IF('Tableau (3)'!MI17=10,"10 Gruyère 500g",IF('Tableau (3)'!MI17&gt;10,"!!!!!!!!!!!!!!","")))))))))))</f>
        <v/>
      </c>
      <c r="MF19" s="13" t="str">
        <f>IF('Tableau (3)'!MI38=1,"1 Raclette 250g",IF('Tableau (3)'!MI38=2,"2 Raclette 250g",IF('Tableau (3)'!MI38=3,"3 Raclette 250g",IF('Tableau (3)'!MI38=4,"4 Raclette 250g",IF('Tableau (3)'!MI38=5,"5 Raclette 250g",IF('Tableau (3)'!MI38=6,"6 Raclette 250g",IF('Tableau (3)'!MI38=7,"7 Raclette 250g",IF('Tableau (3)'!MI38=8,"8 Raclette 250g",IF('Tableau (3)'!MI38=9,"9 Raclette 250g",IF('Tableau (3)'!MI38=10,"10 Raclette 250g",IF('Tableau (3)'!MI38&gt;10,"!!!!!!!!!!!!!!","")))))))))))</f>
        <v/>
      </c>
      <c r="MG19" s="13" t="str">
        <f>IF('Tableau (3)'!MK17=1,"1 Gruyère 500g",IF('Tableau (3)'!MK17=2,"2 Gruyère 500g",IF('Tableau (3)'!MK17=3,"3 Gruyère 500g",IF('Tableau (3)'!MK17=4,"4 Gruyère 500g",IF('Tableau (3)'!MK17=5,"5 Gruyère 500g",IF('Tableau (3)'!MK17=6,"6 Gruyère 500g",IF('Tableau (3)'!MK17=7,"7 Gruyère 500g",IF('Tableau (3)'!MK17=8,"8 Gruyère 500g",IF('Tableau (3)'!MK17=9,"9 Gruyère 500g",IF('Tableau (3)'!MK17=10,"10 Gruyère 500g",IF('Tableau (3)'!MK17&gt;10,"!!!!!!!!!!!!!!","")))))))))))</f>
        <v/>
      </c>
      <c r="MH19" s="13" t="str">
        <f>IF('Tableau (3)'!MK38=1,"1 Raclette 250g",IF('Tableau (3)'!MK38=2,"2 Raclette 250g",IF('Tableau (3)'!MK38=3,"3 Raclette 250g",IF('Tableau (3)'!MK38=4,"4 Raclette 250g",IF('Tableau (3)'!MK38=5,"5 Raclette 250g",IF('Tableau (3)'!MK38=6,"6 Raclette 250g",IF('Tableau (3)'!MK38=7,"7 Raclette 250g",IF('Tableau (3)'!MK38=8,"8 Raclette 250g",IF('Tableau (3)'!MK38=9,"9 Raclette 250g",IF('Tableau (3)'!MK38=10,"10 Raclette 250g",IF('Tableau (3)'!MK38&gt;10,"!!!!!!!!!!!!!!","")))))))))))</f>
        <v/>
      </c>
      <c r="MI19" s="13" t="str">
        <f>IF('Tableau (3)'!MM17=1,"1 Gruyère 500g",IF('Tableau (3)'!MM17=2,"2 Gruyère 500g",IF('Tableau (3)'!MM17=3,"3 Gruyère 500g",IF('Tableau (3)'!MM17=4,"4 Gruyère 500g",IF('Tableau (3)'!MM17=5,"5 Gruyère 500g",IF('Tableau (3)'!MM17=6,"6 Gruyère 500g",IF('Tableau (3)'!MM17=7,"7 Gruyère 500g",IF('Tableau (3)'!MM17=8,"8 Gruyère 500g",IF('Tableau (3)'!MM17=9,"9 Gruyère 500g",IF('Tableau (3)'!MM17=10,"10 Gruyère 500g",IF('Tableau (3)'!MM17&gt;10,"!!!!!!!!!!!!!!","")))))))))))</f>
        <v/>
      </c>
      <c r="MJ19" s="13" t="str">
        <f>IF('Tableau (3)'!MM38=1,"1 Raclette 250g",IF('Tableau (3)'!MM38=2,"2 Raclette 250g",IF('Tableau (3)'!MM38=3,"3 Raclette 250g",IF('Tableau (3)'!MM38=4,"4 Raclette 250g",IF('Tableau (3)'!MM38=5,"5 Raclette 250g",IF('Tableau (3)'!MM38=6,"6 Raclette 250g",IF('Tableau (3)'!MM38=7,"7 Raclette 250g",IF('Tableau (3)'!MM38=8,"8 Raclette 250g",IF('Tableau (3)'!MM38=9,"9 Raclette 250g",IF('Tableau (3)'!MM38=10,"10 Raclette 250g",IF('Tableau (3)'!MM38&gt;10,"!!!!!!!!!!!!!!","")))))))))))</f>
        <v/>
      </c>
      <c r="MK19" s="13" t="str">
        <f>IF('Tableau (3)'!MO17=1,"1 Gruyère 500g",IF('Tableau (3)'!MO17=2,"2 Gruyère 500g",IF('Tableau (3)'!MO17=3,"3 Gruyère 500g",IF('Tableau (3)'!MO17=4,"4 Gruyère 500g",IF('Tableau (3)'!MO17=5,"5 Gruyère 500g",IF('Tableau (3)'!MO17=6,"6 Gruyère 500g",IF('Tableau (3)'!MO17=7,"7 Gruyère 500g",IF('Tableau (3)'!MO17=8,"8 Gruyère 500g",IF('Tableau (3)'!MO17=9,"9 Gruyère 500g",IF('Tableau (3)'!MO17=10,"10 Gruyère 500g",IF('Tableau (3)'!MO17&gt;10,"!!!!!!!!!!!!!!","")))))))))))</f>
        <v/>
      </c>
      <c r="ML19" s="13" t="str">
        <f>IF('Tableau (3)'!MO38=1,"1 Raclette 250g",IF('Tableau (3)'!MO38=2,"2 Raclette 250g",IF('Tableau (3)'!MO38=3,"3 Raclette 250g",IF('Tableau (3)'!MO38=4,"4 Raclette 250g",IF('Tableau (3)'!MO38=5,"5 Raclette 250g",IF('Tableau (3)'!MO38=6,"6 Raclette 250g",IF('Tableau (3)'!MO38=7,"7 Raclette 250g",IF('Tableau (3)'!MO38=8,"8 Raclette 250g",IF('Tableau (3)'!MO38=9,"9 Raclette 250g",IF('Tableau (3)'!MO38=10,"10 Raclette 250g",IF('Tableau (3)'!MO38&gt;10,"!!!!!!!!!!!!!!","")))))))))))</f>
        <v/>
      </c>
      <c r="MM19" s="13" t="str">
        <f>IF('Tableau (3)'!MQ17=1,"1 Gruyère 500g",IF('Tableau (3)'!MQ17=2,"2 Gruyère 500g",IF('Tableau (3)'!MQ17=3,"3 Gruyère 500g",IF('Tableau (3)'!MQ17=4,"4 Gruyère 500g",IF('Tableau (3)'!MQ17=5,"5 Gruyère 500g",IF('Tableau (3)'!MQ17=6,"6 Gruyère 500g",IF('Tableau (3)'!MQ17=7,"7 Gruyère 500g",IF('Tableau (3)'!MQ17=8,"8 Gruyère 500g",IF('Tableau (3)'!MQ17=9,"9 Gruyère 500g",IF('Tableau (3)'!MQ17=10,"10 Gruyère 500g",IF('Tableau (3)'!MQ17&gt;10,"!!!!!!!!!!!!!!","")))))))))))</f>
        <v/>
      </c>
      <c r="MN19" s="13" t="str">
        <f>IF('Tableau (3)'!MQ38=1,"1 Raclette 250g",IF('Tableau (3)'!MQ38=2,"2 Raclette 250g",IF('Tableau (3)'!MQ38=3,"3 Raclette 250g",IF('Tableau (3)'!MQ38=4,"4 Raclette 250g",IF('Tableau (3)'!MQ38=5,"5 Raclette 250g",IF('Tableau (3)'!MQ38=6,"6 Raclette 250g",IF('Tableau (3)'!MQ38=7,"7 Raclette 250g",IF('Tableau (3)'!MQ38=8,"8 Raclette 250g",IF('Tableau (3)'!MQ38=9,"9 Raclette 250g",IF('Tableau (3)'!MQ38=10,"10 Raclette 250g",IF('Tableau (3)'!MQ38&gt;10,"!!!!!!!!!!!!!!","")))))))))))</f>
        <v/>
      </c>
      <c r="MO19" s="13" t="str">
        <f>IF('Tableau (3)'!MS17=1,"1 Gruyère 500g",IF('Tableau (3)'!MS17=2,"2 Gruyère 500g",IF('Tableau (3)'!MS17=3,"3 Gruyère 500g",IF('Tableau (3)'!MS17=4,"4 Gruyère 500g",IF('Tableau (3)'!MS17=5,"5 Gruyère 500g",IF('Tableau (3)'!MS17=6,"6 Gruyère 500g",IF('Tableau (3)'!MS17=7,"7 Gruyère 500g",IF('Tableau (3)'!MS17=8,"8 Gruyère 500g",IF('Tableau (3)'!MS17=9,"9 Gruyère 500g",IF('Tableau (3)'!MS17=10,"10 Gruyère 500g",IF('Tableau (3)'!MS17&gt;10,"!!!!!!!!!!!!!!","")))))))))))</f>
        <v/>
      </c>
      <c r="MP19" s="13" t="str">
        <f>IF('Tableau (3)'!MS38=1,"1 Raclette 250g",IF('Tableau (3)'!MS38=2,"2 Raclette 250g",IF('Tableau (3)'!MS38=3,"3 Raclette 250g",IF('Tableau (3)'!MS38=4,"4 Raclette 250g",IF('Tableau (3)'!MS38=5,"5 Raclette 250g",IF('Tableau (3)'!MS38=6,"6 Raclette 250g",IF('Tableau (3)'!MS38=7,"7 Raclette 250g",IF('Tableau (3)'!MS38=8,"8 Raclette 250g",IF('Tableau (3)'!MS38=9,"9 Raclette 250g",IF('Tableau (3)'!MS38=10,"10 Raclette 250g",IF('Tableau (3)'!MS38&gt;10,"!!!!!!!!!!!!!!","")))))))))))</f>
        <v/>
      </c>
      <c r="MQ19" s="13" t="str">
        <f>IF('Tableau (3)'!MU17=1,"1 Gruyère 500g",IF('Tableau (3)'!MU17=2,"2 Gruyère 500g",IF('Tableau (3)'!MU17=3,"3 Gruyère 500g",IF('Tableau (3)'!MU17=4,"4 Gruyère 500g",IF('Tableau (3)'!MU17=5,"5 Gruyère 500g",IF('Tableau (3)'!MU17=6,"6 Gruyère 500g",IF('Tableau (3)'!MU17=7,"7 Gruyère 500g",IF('Tableau (3)'!MU17=8,"8 Gruyère 500g",IF('Tableau (3)'!MU17=9,"9 Gruyère 500g",IF('Tableau (3)'!MU17=10,"10 Gruyère 500g",IF('Tableau (3)'!MU17&gt;10,"!!!!!!!!!!!!!!","")))))))))))</f>
        <v/>
      </c>
      <c r="MR19" s="13" t="str">
        <f>IF('Tableau (3)'!MU38=1,"1 Raclette 250g",IF('Tableau (3)'!MU38=2,"2 Raclette 250g",IF('Tableau (3)'!MU38=3,"3 Raclette 250g",IF('Tableau (3)'!MU38=4,"4 Raclette 250g",IF('Tableau (3)'!MU38=5,"5 Raclette 250g",IF('Tableau (3)'!MU38=6,"6 Raclette 250g",IF('Tableau (3)'!MU38=7,"7 Raclette 250g",IF('Tableau (3)'!MU38=8,"8 Raclette 250g",IF('Tableau (3)'!MU38=9,"9 Raclette 250g",IF('Tableau (3)'!MU38=10,"10 Raclette 250g",IF('Tableau (3)'!MU38&gt;10,"!!!!!!!!!!!!!!","")))))))))))</f>
        <v/>
      </c>
      <c r="MS19" s="13" t="str">
        <f>IF('Tableau (3)'!MW17=1,"1 Gruyère 500g",IF('Tableau (3)'!MW17=2,"2 Gruyère 500g",IF('Tableau (3)'!MW17=3,"3 Gruyère 500g",IF('Tableau (3)'!MW17=4,"4 Gruyère 500g",IF('Tableau (3)'!MW17=5,"5 Gruyère 500g",IF('Tableau (3)'!MW17=6,"6 Gruyère 500g",IF('Tableau (3)'!MW17=7,"7 Gruyère 500g",IF('Tableau (3)'!MW17=8,"8 Gruyère 500g",IF('Tableau (3)'!MW17=9,"9 Gruyère 500g",IF('Tableau (3)'!MW17=10,"10 Gruyère 500g",IF('Tableau (3)'!MW17&gt;10,"!!!!!!!!!!!!!!","")))))))))))</f>
        <v/>
      </c>
      <c r="MT19" s="13" t="str">
        <f>IF('Tableau (3)'!MW38=1,"1 Raclette 250g",IF('Tableau (3)'!MW38=2,"2 Raclette 250g",IF('Tableau (3)'!MW38=3,"3 Raclette 250g",IF('Tableau (3)'!MW38=4,"4 Raclette 250g",IF('Tableau (3)'!MW38=5,"5 Raclette 250g",IF('Tableau (3)'!MW38=6,"6 Raclette 250g",IF('Tableau (3)'!MW38=7,"7 Raclette 250g",IF('Tableau (3)'!MW38=8,"8 Raclette 250g",IF('Tableau (3)'!MW38=9,"9 Raclette 250g",IF('Tableau (3)'!MW38=10,"10 Raclette 250g",IF('Tableau (3)'!MW38&gt;10,"!!!!!!!!!!!!!!","")))))))))))</f>
        <v/>
      </c>
      <c r="MU19" s="13" t="str">
        <f>IF('Tableau (3)'!MY17=1,"1 Gruyère 500g",IF('Tableau (3)'!MY17=2,"2 Gruyère 500g",IF('Tableau (3)'!MY17=3,"3 Gruyère 500g",IF('Tableau (3)'!MY17=4,"4 Gruyère 500g",IF('Tableau (3)'!MY17=5,"5 Gruyère 500g",IF('Tableau (3)'!MY17=6,"6 Gruyère 500g",IF('Tableau (3)'!MY17=7,"7 Gruyère 500g",IF('Tableau (3)'!MY17=8,"8 Gruyère 500g",IF('Tableau (3)'!MY17=9,"9 Gruyère 500g",IF('Tableau (3)'!MY17=10,"10 Gruyère 500g",IF('Tableau (3)'!MY17&gt;10,"!!!!!!!!!!!!!!","")))))))))))</f>
        <v/>
      </c>
      <c r="MV19" s="13" t="str">
        <f>IF('Tableau (3)'!MY38=1,"1 Raclette 250g",IF('Tableau (3)'!MY38=2,"2 Raclette 250g",IF('Tableau (3)'!MY38=3,"3 Raclette 250g",IF('Tableau (3)'!MY38=4,"4 Raclette 250g",IF('Tableau (3)'!MY38=5,"5 Raclette 250g",IF('Tableau (3)'!MY38=6,"6 Raclette 250g",IF('Tableau (3)'!MY38=7,"7 Raclette 250g",IF('Tableau (3)'!MY38=8,"8 Raclette 250g",IF('Tableau (3)'!MY38=9,"9 Raclette 250g",IF('Tableau (3)'!MY38=10,"10 Raclette 250g",IF('Tableau (3)'!MY38&gt;10,"!!!!!!!!!!!!!!","")))))))))))</f>
        <v/>
      </c>
      <c r="MW19" s="13" t="str">
        <f>IF('Tableau (3)'!NA17=1,"1 Gruyère 500g",IF('Tableau (3)'!NA17=2,"2 Gruyère 500g",IF('Tableau (3)'!NA17=3,"3 Gruyère 500g",IF('Tableau (3)'!NA17=4,"4 Gruyère 500g",IF('Tableau (3)'!NA17=5,"5 Gruyère 500g",IF('Tableau (3)'!NA17=6,"6 Gruyère 500g",IF('Tableau (3)'!NA17=7,"7 Gruyère 500g",IF('Tableau (3)'!NA17=8,"8 Gruyère 500g",IF('Tableau (3)'!NA17=9,"9 Gruyère 500g",IF('Tableau (3)'!NA17=10,"10 Gruyère 500g",IF('Tableau (3)'!NA17&gt;10,"!!!!!!!!!!!!!!","")))))))))))</f>
        <v/>
      </c>
      <c r="MX19" s="13" t="str">
        <f>IF('Tableau (3)'!NA38=1,"1 Raclette 250g",IF('Tableau (3)'!NA38=2,"2 Raclette 250g",IF('Tableau (3)'!NA38=3,"3 Raclette 250g",IF('Tableau (3)'!NA38=4,"4 Raclette 250g",IF('Tableau (3)'!NA38=5,"5 Raclette 250g",IF('Tableau (3)'!NA38=6,"6 Raclette 250g",IF('Tableau (3)'!NA38=7,"7 Raclette 250g",IF('Tableau (3)'!NA38=8,"8 Raclette 250g",IF('Tableau (3)'!NA38=9,"9 Raclette 250g",IF('Tableau (3)'!NA38=10,"10 Raclette 250g",IF('Tableau (3)'!NA38&gt;10,"!!!!!!!!!!!!!!","")))))))))))</f>
        <v/>
      </c>
      <c r="MY19" s="13" t="str">
        <f>IF('Tableau (3)'!NC17=1,"1 Gruyère 500g",IF('Tableau (3)'!NC17=2,"2 Gruyère 500g",IF('Tableau (3)'!NC17=3,"3 Gruyère 500g",IF('Tableau (3)'!NC17=4,"4 Gruyère 500g",IF('Tableau (3)'!NC17=5,"5 Gruyère 500g",IF('Tableau (3)'!NC17=6,"6 Gruyère 500g",IF('Tableau (3)'!NC17=7,"7 Gruyère 500g",IF('Tableau (3)'!NC17=8,"8 Gruyère 500g",IF('Tableau (3)'!NC17=9,"9 Gruyère 500g",IF('Tableau (3)'!NC17=10,"10 Gruyère 500g",IF('Tableau (3)'!NC17&gt;10,"!!!!!!!!!!!!!!","")))))))))))</f>
        <v/>
      </c>
      <c r="MZ19" s="13" t="str">
        <f>IF('Tableau (3)'!NC38=1,"1 Raclette 250g",IF('Tableau (3)'!NC38=2,"2 Raclette 250g",IF('Tableau (3)'!NC38=3,"3 Raclette 250g",IF('Tableau (3)'!NC38=4,"4 Raclette 250g",IF('Tableau (3)'!NC38=5,"5 Raclette 250g",IF('Tableau (3)'!NC38=6,"6 Raclette 250g",IF('Tableau (3)'!NC38=7,"7 Raclette 250g",IF('Tableau (3)'!NC38=8,"8 Raclette 250g",IF('Tableau (3)'!NC38=9,"9 Raclette 250g",IF('Tableau (3)'!NC38=10,"10 Raclette 250g",IF('Tableau (3)'!NC38&gt;10,"!!!!!!!!!!!!!!","")))))))))))</f>
        <v/>
      </c>
      <c r="NA19" s="13" t="str">
        <f>IF('Tableau (3)'!NE17=1,"1 Gruyère 500g",IF('Tableau (3)'!NE17=2,"2 Gruyère 500g",IF('Tableau (3)'!NE17=3,"3 Gruyère 500g",IF('Tableau (3)'!NE17=4,"4 Gruyère 500g",IF('Tableau (3)'!NE17=5,"5 Gruyère 500g",IF('Tableau (3)'!NE17=6,"6 Gruyère 500g",IF('Tableau (3)'!NE17=7,"7 Gruyère 500g",IF('Tableau (3)'!NE17=8,"8 Gruyère 500g",IF('Tableau (3)'!NE17=9,"9 Gruyère 500g",IF('Tableau (3)'!NE17=10,"10 Gruyère 500g",IF('Tableau (3)'!NE17&gt;10,"!!!!!!!!!!!!!!","")))))))))))</f>
        <v/>
      </c>
      <c r="NB19" s="13" t="str">
        <f>IF('Tableau (3)'!NE38=1,"1 Raclette 250g",IF('Tableau (3)'!NE38=2,"2 Raclette 250g",IF('Tableau (3)'!NE38=3,"3 Raclette 250g",IF('Tableau (3)'!NE38=4,"4 Raclette 250g",IF('Tableau (3)'!NE38=5,"5 Raclette 250g",IF('Tableau (3)'!NE38=6,"6 Raclette 250g",IF('Tableau (3)'!NE38=7,"7 Raclette 250g",IF('Tableau (3)'!NE38=8,"8 Raclette 250g",IF('Tableau (3)'!NE38=9,"9 Raclette 250g",IF('Tableau (3)'!NE38=10,"10 Raclette 250g",IF('Tableau (3)'!NE38&gt;10,"!!!!!!!!!!!!!!","")))))))))))</f>
        <v/>
      </c>
      <c r="NC19" s="13" t="str">
        <f>IF('Tableau (3)'!NG17=1,"1 Gruyère 500g",IF('Tableau (3)'!NG17=2,"2 Gruyère 500g",IF('Tableau (3)'!NG17=3,"3 Gruyère 500g",IF('Tableau (3)'!NG17=4,"4 Gruyère 500g",IF('Tableau (3)'!NG17=5,"5 Gruyère 500g",IF('Tableau (3)'!NG17=6,"6 Gruyère 500g",IF('Tableau (3)'!NG17=7,"7 Gruyère 500g",IF('Tableau (3)'!NG17=8,"8 Gruyère 500g",IF('Tableau (3)'!NG17=9,"9 Gruyère 500g",IF('Tableau (3)'!NG17=10,"10 Gruyère 500g",IF('Tableau (3)'!NG17&gt;10,"!!!!!!!!!!!!!!","")))))))))))</f>
        <v/>
      </c>
      <c r="ND19" s="13" t="str">
        <f>IF('Tableau (3)'!NG38=1,"1 Raclette 250g",IF('Tableau (3)'!NG38=2,"2 Raclette 250g",IF('Tableau (3)'!NG38=3,"3 Raclette 250g",IF('Tableau (3)'!NG38=4,"4 Raclette 250g",IF('Tableau (3)'!NG38=5,"5 Raclette 250g",IF('Tableau (3)'!NG38=6,"6 Raclette 250g",IF('Tableau (3)'!NG38=7,"7 Raclette 250g",IF('Tableau (3)'!NG38=8,"8 Raclette 250g",IF('Tableau (3)'!NG38=9,"9 Raclette 250g",IF('Tableau (3)'!NG38=10,"10 Raclette 250g",IF('Tableau (3)'!NG38&gt;10,"!!!!!!!!!!!!!!","")))))))))))</f>
        <v/>
      </c>
      <c r="NE19" s="13" t="str">
        <f>IF('Tableau (3)'!NI17=1,"1 Gruyère 500g",IF('Tableau (3)'!NI17=2,"2 Gruyère 500g",IF('Tableau (3)'!NI17=3,"3 Gruyère 500g",IF('Tableau (3)'!NI17=4,"4 Gruyère 500g",IF('Tableau (3)'!NI17=5,"5 Gruyère 500g",IF('Tableau (3)'!NI17=6,"6 Gruyère 500g",IF('Tableau (3)'!NI17=7,"7 Gruyère 500g",IF('Tableau (3)'!NI17=8,"8 Gruyère 500g",IF('Tableau (3)'!NI17=9,"9 Gruyère 500g",IF('Tableau (3)'!NI17=10,"10 Gruyère 500g",IF('Tableau (3)'!NI17&gt;10,"!!!!!!!!!!!!!!","")))))))))))</f>
        <v/>
      </c>
      <c r="NF19" s="13" t="str">
        <f>IF('Tableau (3)'!NI38=1,"1 Raclette 250g",IF('Tableau (3)'!NI38=2,"2 Raclette 250g",IF('Tableau (3)'!NI38=3,"3 Raclette 250g",IF('Tableau (3)'!NI38=4,"4 Raclette 250g",IF('Tableau (3)'!NI38=5,"5 Raclette 250g",IF('Tableau (3)'!NI38=6,"6 Raclette 250g",IF('Tableau (3)'!NI38=7,"7 Raclette 250g",IF('Tableau (3)'!NI38=8,"8 Raclette 250g",IF('Tableau (3)'!NI38=9,"9 Raclette 250g",IF('Tableau (3)'!NI38=10,"10 Raclette 250g",IF('Tableau (3)'!NI38&gt;10,"!!!!!!!!!!!!!!","")))))))))))</f>
        <v/>
      </c>
      <c r="NG19" s="13" t="str">
        <f>IF('Tableau (3)'!NK17=1,"1 Gruyère 500g",IF('Tableau (3)'!NK17=2,"2 Gruyère 500g",IF('Tableau (3)'!NK17=3,"3 Gruyère 500g",IF('Tableau (3)'!NK17=4,"4 Gruyère 500g",IF('Tableau (3)'!NK17=5,"5 Gruyère 500g",IF('Tableau (3)'!NK17=6,"6 Gruyère 500g",IF('Tableau (3)'!NK17=7,"7 Gruyère 500g",IF('Tableau (3)'!NK17=8,"8 Gruyère 500g",IF('Tableau (3)'!NK17=9,"9 Gruyère 500g",IF('Tableau (3)'!NK17=10,"10 Gruyère 500g",IF('Tableau (3)'!NK17&gt;10,"!!!!!!!!!!!!!!","")))))))))))</f>
        <v/>
      </c>
      <c r="NH19" s="13" t="str">
        <f>IF('Tableau (3)'!NK38=1,"1 Raclette 250g",IF('Tableau (3)'!NK38=2,"2 Raclette 250g",IF('Tableau (3)'!NK38=3,"3 Raclette 250g",IF('Tableau (3)'!NK38=4,"4 Raclette 250g",IF('Tableau (3)'!NK38=5,"5 Raclette 250g",IF('Tableau (3)'!NK38=6,"6 Raclette 250g",IF('Tableau (3)'!NK38=7,"7 Raclette 250g",IF('Tableau (3)'!NK38=8,"8 Raclette 250g",IF('Tableau (3)'!NK38=9,"9 Raclette 250g",IF('Tableau (3)'!NK38=10,"10 Raclette 250g",IF('Tableau (3)'!NK38&gt;10,"!!!!!!!!!!!!!!","")))))))))))</f>
        <v/>
      </c>
      <c r="NI19" s="13" t="str">
        <f>IF('Tableau (3)'!NM17=1,"1 Gruyère 500g",IF('Tableau (3)'!NM17=2,"2 Gruyère 500g",IF('Tableau (3)'!NM17=3,"3 Gruyère 500g",IF('Tableau (3)'!NM17=4,"4 Gruyère 500g",IF('Tableau (3)'!NM17=5,"5 Gruyère 500g",IF('Tableau (3)'!NM17=6,"6 Gruyère 500g",IF('Tableau (3)'!NM17=7,"7 Gruyère 500g",IF('Tableau (3)'!NM17=8,"8 Gruyère 500g",IF('Tableau (3)'!NM17=9,"9 Gruyère 500g",IF('Tableau (3)'!NM17=10,"10 Gruyère 500g",IF('Tableau (3)'!NM17&gt;10,"!!!!!!!!!!!!!!","")))))))))))</f>
        <v/>
      </c>
      <c r="NJ19" s="13" t="str">
        <f>IF('Tableau (3)'!NM38=1,"1 Raclette 250g",IF('Tableau (3)'!NM38=2,"2 Raclette 250g",IF('Tableau (3)'!NM38=3,"3 Raclette 250g",IF('Tableau (3)'!NM38=4,"4 Raclette 250g",IF('Tableau (3)'!NM38=5,"5 Raclette 250g",IF('Tableau (3)'!NM38=6,"6 Raclette 250g",IF('Tableau (3)'!NM38=7,"7 Raclette 250g",IF('Tableau (3)'!NM38=8,"8 Raclette 250g",IF('Tableau (3)'!NM38=9,"9 Raclette 250g",IF('Tableau (3)'!NM38=10,"10 Raclette 250g",IF('Tableau (3)'!NM38&gt;10,"!!!!!!!!!!!!!!","")))))))))))</f>
        <v/>
      </c>
      <c r="NK19" s="13" t="str">
        <f>IF('Tableau (3)'!NO17=1,"1 Gruyère 500g",IF('Tableau (3)'!NO17=2,"2 Gruyère 500g",IF('Tableau (3)'!NO17=3,"3 Gruyère 500g",IF('Tableau (3)'!NO17=4,"4 Gruyère 500g",IF('Tableau (3)'!NO17=5,"5 Gruyère 500g",IF('Tableau (3)'!NO17=6,"6 Gruyère 500g",IF('Tableau (3)'!NO17=7,"7 Gruyère 500g",IF('Tableau (3)'!NO17=8,"8 Gruyère 500g",IF('Tableau (3)'!NO17=9,"9 Gruyère 500g",IF('Tableau (3)'!NO17=10,"10 Gruyère 500g",IF('Tableau (3)'!NO17&gt;10,"!!!!!!!!!!!!!!","")))))))))))</f>
        <v/>
      </c>
      <c r="NL19" s="13" t="str">
        <f>IF('Tableau (3)'!NO38=1,"1 Raclette 250g",IF('Tableau (3)'!NO38=2,"2 Raclette 250g",IF('Tableau (3)'!NO38=3,"3 Raclette 250g",IF('Tableau (3)'!NO38=4,"4 Raclette 250g",IF('Tableau (3)'!NO38=5,"5 Raclette 250g",IF('Tableau (3)'!NO38=6,"6 Raclette 250g",IF('Tableau (3)'!NO38=7,"7 Raclette 250g",IF('Tableau (3)'!NO38=8,"8 Raclette 250g",IF('Tableau (3)'!NO38=9,"9 Raclette 250g",IF('Tableau (3)'!NO38=10,"10 Raclette 250g",IF('Tableau (3)'!NO38&gt;10,"!!!!!!!!!!!!!!","")))))))))))</f>
        <v/>
      </c>
      <c r="NM19" s="13" t="str">
        <f>IF('Tableau (3)'!NQ17=1,"1 Gruyère 500g",IF('Tableau (3)'!NQ17=2,"2 Gruyère 500g",IF('Tableau (3)'!NQ17=3,"3 Gruyère 500g",IF('Tableau (3)'!NQ17=4,"4 Gruyère 500g",IF('Tableau (3)'!NQ17=5,"5 Gruyère 500g",IF('Tableau (3)'!NQ17=6,"6 Gruyère 500g",IF('Tableau (3)'!NQ17=7,"7 Gruyère 500g",IF('Tableau (3)'!NQ17=8,"8 Gruyère 500g",IF('Tableau (3)'!NQ17=9,"9 Gruyère 500g",IF('Tableau (3)'!NQ17=10,"10 Gruyère 500g",IF('Tableau (3)'!NQ17&gt;10,"!!!!!!!!!!!!!!","")))))))))))</f>
        <v/>
      </c>
      <c r="NN19" s="13" t="str">
        <f>IF('Tableau (3)'!NQ38=1,"1 Raclette 250g",IF('Tableau (3)'!NQ38=2,"2 Raclette 250g",IF('Tableau (3)'!NQ38=3,"3 Raclette 250g",IF('Tableau (3)'!NQ38=4,"4 Raclette 250g",IF('Tableau (3)'!NQ38=5,"5 Raclette 250g",IF('Tableau (3)'!NQ38=6,"6 Raclette 250g",IF('Tableau (3)'!NQ38=7,"7 Raclette 250g",IF('Tableau (3)'!NQ38=8,"8 Raclette 250g",IF('Tableau (3)'!NQ38=9,"9 Raclette 250g",IF('Tableau (3)'!NQ38=10,"10 Raclette 250g",IF('Tableau (3)'!NQ38&gt;10,"!!!!!!!!!!!!!!","")))))))))))</f>
        <v/>
      </c>
      <c r="NO19" s="13" t="str">
        <f>IF('Tableau (3)'!NS17=1,"1 Gruyère 500g",IF('Tableau (3)'!NS17=2,"2 Gruyère 500g",IF('Tableau (3)'!NS17=3,"3 Gruyère 500g",IF('Tableau (3)'!NS17=4,"4 Gruyère 500g",IF('Tableau (3)'!NS17=5,"5 Gruyère 500g",IF('Tableau (3)'!NS17=6,"6 Gruyère 500g",IF('Tableau (3)'!NS17=7,"7 Gruyère 500g",IF('Tableau (3)'!NS17=8,"8 Gruyère 500g",IF('Tableau (3)'!NS17=9,"9 Gruyère 500g",IF('Tableau (3)'!NS17=10,"10 Gruyère 500g",IF('Tableau (3)'!NS17&gt;10,"!!!!!!!!!!!!!!","")))))))))))</f>
        <v/>
      </c>
      <c r="NP19" s="13" t="str">
        <f>IF('Tableau (3)'!NS38=1,"1 Raclette 250g",IF('Tableau (3)'!NS38=2,"2 Raclette 250g",IF('Tableau (3)'!NS38=3,"3 Raclette 250g",IF('Tableau (3)'!NS38=4,"4 Raclette 250g",IF('Tableau (3)'!NS38=5,"5 Raclette 250g",IF('Tableau (3)'!NS38=6,"6 Raclette 250g",IF('Tableau (3)'!NS38=7,"7 Raclette 250g",IF('Tableau (3)'!NS38=8,"8 Raclette 250g",IF('Tableau (3)'!NS38=9,"9 Raclette 250g",IF('Tableau (3)'!NS38=10,"10 Raclette 250g",IF('Tableau (3)'!NS38&gt;10,"!!!!!!!!!!!!!!","")))))))))))</f>
        <v/>
      </c>
      <c r="NQ19" s="13" t="str">
        <f>IF('Tableau (3)'!NU17=1,"1 Gruyère 500g",IF('Tableau (3)'!NU17=2,"2 Gruyère 500g",IF('Tableau (3)'!NU17=3,"3 Gruyère 500g",IF('Tableau (3)'!NU17=4,"4 Gruyère 500g",IF('Tableau (3)'!NU17=5,"5 Gruyère 500g",IF('Tableau (3)'!NU17=6,"6 Gruyère 500g",IF('Tableau (3)'!NU17=7,"7 Gruyère 500g",IF('Tableau (3)'!NU17=8,"8 Gruyère 500g",IF('Tableau (3)'!NU17=9,"9 Gruyère 500g",IF('Tableau (3)'!NU17=10,"10 Gruyère 500g",IF('Tableau (3)'!NU17&gt;10,"!!!!!!!!!!!!!!","")))))))))))</f>
        <v/>
      </c>
      <c r="NR19" s="13" t="str">
        <f>IF('Tableau (3)'!NU38=1,"1 Raclette 250g",IF('Tableau (3)'!NU38=2,"2 Raclette 250g",IF('Tableau (3)'!NU38=3,"3 Raclette 250g",IF('Tableau (3)'!NU38=4,"4 Raclette 250g",IF('Tableau (3)'!NU38=5,"5 Raclette 250g",IF('Tableau (3)'!NU38=6,"6 Raclette 250g",IF('Tableau (3)'!NU38=7,"7 Raclette 250g",IF('Tableau (3)'!NU38=8,"8 Raclette 250g",IF('Tableau (3)'!NU38=9,"9 Raclette 250g",IF('Tableau (3)'!NU38=10,"10 Raclette 250g",IF('Tableau (3)'!NU38&gt;10,"!!!!!!!!!!!!!!","")))))))))))</f>
        <v/>
      </c>
      <c r="NS19" s="13" t="str">
        <f>IF('Tableau (3)'!NW17=1,"1 Gruyère 500g",IF('Tableau (3)'!NW17=2,"2 Gruyère 500g",IF('Tableau (3)'!NW17=3,"3 Gruyère 500g",IF('Tableau (3)'!NW17=4,"4 Gruyère 500g",IF('Tableau (3)'!NW17=5,"5 Gruyère 500g",IF('Tableau (3)'!NW17=6,"6 Gruyère 500g",IF('Tableau (3)'!NW17=7,"7 Gruyère 500g",IF('Tableau (3)'!NW17=8,"8 Gruyère 500g",IF('Tableau (3)'!NW17=9,"9 Gruyère 500g",IF('Tableau (3)'!NW17=10,"10 Gruyère 500g",IF('Tableau (3)'!NW17&gt;10,"!!!!!!!!!!!!!!","")))))))))))</f>
        <v/>
      </c>
      <c r="NT19" s="13" t="str">
        <f>IF('Tableau (3)'!NW38=1,"1 Raclette 250g",IF('Tableau (3)'!NW38=2,"2 Raclette 250g",IF('Tableau (3)'!NW38=3,"3 Raclette 250g",IF('Tableau (3)'!NW38=4,"4 Raclette 250g",IF('Tableau (3)'!NW38=5,"5 Raclette 250g",IF('Tableau (3)'!NW38=6,"6 Raclette 250g",IF('Tableau (3)'!NW38=7,"7 Raclette 250g",IF('Tableau (3)'!NW38=8,"8 Raclette 250g",IF('Tableau (3)'!NW38=9,"9 Raclette 250g",IF('Tableau (3)'!NW38=10,"10 Raclette 250g",IF('Tableau (3)'!NW38&gt;10,"!!!!!!!!!!!!!!","")))))))))))</f>
        <v/>
      </c>
      <c r="NU19" s="13" t="str">
        <f>IF('Tableau (3)'!NY17=1,"1 Gruyère 500g",IF('Tableau (3)'!NY17=2,"2 Gruyère 500g",IF('Tableau (3)'!NY17=3,"3 Gruyère 500g",IF('Tableau (3)'!NY17=4,"4 Gruyère 500g",IF('Tableau (3)'!NY17=5,"5 Gruyère 500g",IF('Tableau (3)'!NY17=6,"6 Gruyère 500g",IF('Tableau (3)'!NY17=7,"7 Gruyère 500g",IF('Tableau (3)'!NY17=8,"8 Gruyère 500g",IF('Tableau (3)'!NY17=9,"9 Gruyère 500g",IF('Tableau (3)'!NY17=10,"10 Gruyère 500g",IF('Tableau (3)'!NY17&gt;10,"!!!!!!!!!!!!!!","")))))))))))</f>
        <v/>
      </c>
      <c r="NV19" s="13" t="str">
        <f>IF('Tableau (3)'!NY38=1,"1 Raclette 250g",IF('Tableau (3)'!NY38=2,"2 Raclette 250g",IF('Tableau (3)'!NY38=3,"3 Raclette 250g",IF('Tableau (3)'!NY38=4,"4 Raclette 250g",IF('Tableau (3)'!NY38=5,"5 Raclette 250g",IF('Tableau (3)'!NY38=6,"6 Raclette 250g",IF('Tableau (3)'!NY38=7,"7 Raclette 250g",IF('Tableau (3)'!NY38=8,"8 Raclette 250g",IF('Tableau (3)'!NY38=9,"9 Raclette 250g",IF('Tableau (3)'!NY38=10,"10 Raclette 250g",IF('Tableau (3)'!NY38&gt;10,"!!!!!!!!!!!!!!","")))))))))))</f>
        <v/>
      </c>
      <c r="NW19" s="13" t="str">
        <f>IF('Tableau (3)'!OA17=1,"1 Gruyère 500g",IF('Tableau (3)'!OA17=2,"2 Gruyère 500g",IF('Tableau (3)'!OA17=3,"3 Gruyère 500g",IF('Tableau (3)'!OA17=4,"4 Gruyère 500g",IF('Tableau (3)'!OA17=5,"5 Gruyère 500g",IF('Tableau (3)'!OA17=6,"6 Gruyère 500g",IF('Tableau (3)'!OA17=7,"7 Gruyère 500g",IF('Tableau (3)'!OA17=8,"8 Gruyère 500g",IF('Tableau (3)'!OA17=9,"9 Gruyère 500g",IF('Tableau (3)'!OA17=10,"10 Gruyère 500g",IF('Tableau (3)'!OA17&gt;10,"!!!!!!!!!!!!!!","")))))))))))</f>
        <v/>
      </c>
      <c r="NX19" s="13" t="str">
        <f>IF('Tableau (3)'!OA38=1,"1 Raclette 250g",IF('Tableau (3)'!OA38=2,"2 Raclette 250g",IF('Tableau (3)'!OA38=3,"3 Raclette 250g",IF('Tableau (3)'!OA38=4,"4 Raclette 250g",IF('Tableau (3)'!OA38=5,"5 Raclette 250g",IF('Tableau (3)'!OA38=6,"6 Raclette 250g",IF('Tableau (3)'!OA38=7,"7 Raclette 250g",IF('Tableau (3)'!OA38=8,"8 Raclette 250g",IF('Tableau (3)'!OA38=9,"9 Raclette 250g",IF('Tableau (3)'!OA38=10,"10 Raclette 250g",IF('Tableau (3)'!OA38&gt;10,"!!!!!!!!!!!!!!","")))))))))))</f>
        <v/>
      </c>
      <c r="NY19" s="13" t="str">
        <f>IF('Tableau (3)'!OC17=1,"1 Gruyère 500g",IF('Tableau (3)'!OC17=2,"2 Gruyère 500g",IF('Tableau (3)'!OC17=3,"3 Gruyère 500g",IF('Tableau (3)'!OC17=4,"4 Gruyère 500g",IF('Tableau (3)'!OC17=5,"5 Gruyère 500g",IF('Tableau (3)'!OC17=6,"6 Gruyère 500g",IF('Tableau (3)'!OC17=7,"7 Gruyère 500g",IF('Tableau (3)'!OC17=8,"8 Gruyère 500g",IF('Tableau (3)'!OC17=9,"9 Gruyère 500g",IF('Tableau (3)'!OC17=10,"10 Gruyère 500g",IF('Tableau (3)'!OC17&gt;10,"!!!!!!!!!!!!!!","")))))))))))</f>
        <v/>
      </c>
      <c r="NZ19" s="13" t="str">
        <f>IF('Tableau (3)'!OC38=1,"1 Raclette 250g",IF('Tableau (3)'!OC38=2,"2 Raclette 250g",IF('Tableau (3)'!OC38=3,"3 Raclette 250g",IF('Tableau (3)'!OC38=4,"4 Raclette 250g",IF('Tableau (3)'!OC38=5,"5 Raclette 250g",IF('Tableau (3)'!OC38=6,"6 Raclette 250g",IF('Tableau (3)'!OC38=7,"7 Raclette 250g",IF('Tableau (3)'!OC38=8,"8 Raclette 250g",IF('Tableau (3)'!OC38=9,"9 Raclette 250g",IF('Tableau (3)'!OC38=10,"10 Raclette 250g",IF('Tableau (3)'!OC38&gt;10,"!!!!!!!!!!!!!!","")))))))))))</f>
        <v/>
      </c>
      <c r="OA19" s="13" t="str">
        <f>IF('Tableau (3)'!OE17=1,"1 Gruyère 500g",IF('Tableau (3)'!OE17=2,"2 Gruyère 500g",IF('Tableau (3)'!OE17=3,"3 Gruyère 500g",IF('Tableau (3)'!OE17=4,"4 Gruyère 500g",IF('Tableau (3)'!OE17=5,"5 Gruyère 500g",IF('Tableau (3)'!OE17=6,"6 Gruyère 500g",IF('Tableau (3)'!OE17=7,"7 Gruyère 500g",IF('Tableau (3)'!OE17=8,"8 Gruyère 500g",IF('Tableau (3)'!OE17=9,"9 Gruyère 500g",IF('Tableau (3)'!OE17=10,"10 Gruyère 500g",IF('Tableau (3)'!OE17&gt;10,"!!!!!!!!!!!!!!","")))))))))))</f>
        <v/>
      </c>
      <c r="OB19" s="13" t="str">
        <f>IF('Tableau (3)'!OE38=1,"1 Raclette 250g",IF('Tableau (3)'!OE38=2,"2 Raclette 250g",IF('Tableau (3)'!OE38=3,"3 Raclette 250g",IF('Tableau (3)'!OE38=4,"4 Raclette 250g",IF('Tableau (3)'!OE38=5,"5 Raclette 250g",IF('Tableau (3)'!OE38=6,"6 Raclette 250g",IF('Tableau (3)'!OE38=7,"7 Raclette 250g",IF('Tableau (3)'!OE38=8,"8 Raclette 250g",IF('Tableau (3)'!OE38=9,"9 Raclette 250g",IF('Tableau (3)'!OE38=10,"10 Raclette 250g",IF('Tableau (3)'!OE38&gt;10,"!!!!!!!!!!!!!!","")))))))))))</f>
        <v/>
      </c>
      <c r="OC19" s="13" t="str">
        <f>IF('Tableau (3)'!OG17=1,"1 Gruyère 500g",IF('Tableau (3)'!OG17=2,"2 Gruyère 500g",IF('Tableau (3)'!OG17=3,"3 Gruyère 500g",IF('Tableau (3)'!OG17=4,"4 Gruyère 500g",IF('Tableau (3)'!OG17=5,"5 Gruyère 500g",IF('Tableau (3)'!OG17=6,"6 Gruyère 500g",IF('Tableau (3)'!OG17=7,"7 Gruyère 500g",IF('Tableau (3)'!OG17=8,"8 Gruyère 500g",IF('Tableau (3)'!OG17=9,"9 Gruyère 500g",IF('Tableau (3)'!OG17=10,"10 Gruyère 500g",IF('Tableau (3)'!OG17&gt;10,"!!!!!!!!!!!!!!","")))))))))))</f>
        <v/>
      </c>
      <c r="OD19" s="13" t="str">
        <f>IF('Tableau (3)'!OG38=1,"1 Raclette 250g",IF('Tableau (3)'!OG38=2,"2 Raclette 250g",IF('Tableau (3)'!OG38=3,"3 Raclette 250g",IF('Tableau (3)'!OG38=4,"4 Raclette 250g",IF('Tableau (3)'!OG38=5,"5 Raclette 250g",IF('Tableau (3)'!OG38=6,"6 Raclette 250g",IF('Tableau (3)'!OG38=7,"7 Raclette 250g",IF('Tableau (3)'!OG38=8,"8 Raclette 250g",IF('Tableau (3)'!OG38=9,"9 Raclette 250g",IF('Tableau (3)'!OG38=10,"10 Raclette 250g",IF('Tableau (3)'!OG38&gt;10,"!!!!!!!!!!!!!!","")))))))))))</f>
        <v/>
      </c>
      <c r="OE19" s="13" t="str">
        <f>IF('Tableau (3)'!OI17=1,"1 Gruyère 500g",IF('Tableau (3)'!OI17=2,"2 Gruyère 500g",IF('Tableau (3)'!OI17=3,"3 Gruyère 500g",IF('Tableau (3)'!OI17=4,"4 Gruyère 500g",IF('Tableau (3)'!OI17=5,"5 Gruyère 500g",IF('Tableau (3)'!OI17=6,"6 Gruyère 500g",IF('Tableau (3)'!OI17=7,"7 Gruyère 500g",IF('Tableau (3)'!OI17=8,"8 Gruyère 500g",IF('Tableau (3)'!OI17=9,"9 Gruyère 500g",IF('Tableau (3)'!OI17=10,"10 Gruyère 500g",IF('Tableau (3)'!OI17&gt;10,"!!!!!!!!!!!!!!","")))))))))))</f>
        <v/>
      </c>
      <c r="OF19" s="13" t="str">
        <f>IF('Tableau (3)'!OI38=1,"1 Raclette 250g",IF('Tableau (3)'!OI38=2,"2 Raclette 250g",IF('Tableau (3)'!OI38=3,"3 Raclette 250g",IF('Tableau (3)'!OI38=4,"4 Raclette 250g",IF('Tableau (3)'!OI38=5,"5 Raclette 250g",IF('Tableau (3)'!OI38=6,"6 Raclette 250g",IF('Tableau (3)'!OI38=7,"7 Raclette 250g",IF('Tableau (3)'!OI38=8,"8 Raclette 250g",IF('Tableau (3)'!OI38=9,"9 Raclette 250g",IF('Tableau (3)'!OI38=10,"10 Raclette 250g",IF('Tableau (3)'!OI38&gt;10,"!!!!!!!!!!!!!!","")))))))))))</f>
        <v/>
      </c>
      <c r="OG19" s="13" t="str">
        <f>IF('Tableau (3)'!OK17=1,"1 Gruyère 500g",IF('Tableau (3)'!OK17=2,"2 Gruyère 500g",IF('Tableau (3)'!OK17=3,"3 Gruyère 500g",IF('Tableau (3)'!OK17=4,"4 Gruyère 500g",IF('Tableau (3)'!OK17=5,"5 Gruyère 500g",IF('Tableau (3)'!OK17=6,"6 Gruyère 500g",IF('Tableau (3)'!OK17=7,"7 Gruyère 500g",IF('Tableau (3)'!OK17=8,"8 Gruyère 500g",IF('Tableau (3)'!OK17=9,"9 Gruyère 500g",IF('Tableau (3)'!OK17=10,"10 Gruyère 500g",IF('Tableau (3)'!OK17&gt;10,"!!!!!!!!!!!!!!","")))))))))))</f>
        <v/>
      </c>
      <c r="OH19" s="13" t="str">
        <f>IF('Tableau (3)'!OK38=1,"1 Raclette 250g",IF('Tableau (3)'!OK38=2,"2 Raclette 250g",IF('Tableau (3)'!OK38=3,"3 Raclette 250g",IF('Tableau (3)'!OK38=4,"4 Raclette 250g",IF('Tableau (3)'!OK38=5,"5 Raclette 250g",IF('Tableau (3)'!OK38=6,"6 Raclette 250g",IF('Tableau (3)'!OK38=7,"7 Raclette 250g",IF('Tableau (3)'!OK38=8,"8 Raclette 250g",IF('Tableau (3)'!OK38=9,"9 Raclette 250g",IF('Tableau (3)'!OK38=10,"10 Raclette 250g",IF('Tableau (3)'!OK38&gt;10,"!!!!!!!!!!!!!!","")))))))))))</f>
        <v/>
      </c>
      <c r="OI19" s="13" t="str">
        <f>IF('Tableau (3)'!OM17=1,"1 Gruyère 500g",IF('Tableau (3)'!OM17=2,"2 Gruyère 500g",IF('Tableau (3)'!OM17=3,"3 Gruyère 500g",IF('Tableau (3)'!OM17=4,"4 Gruyère 500g",IF('Tableau (3)'!OM17=5,"5 Gruyère 500g",IF('Tableau (3)'!OM17=6,"6 Gruyère 500g",IF('Tableau (3)'!OM17=7,"7 Gruyère 500g",IF('Tableau (3)'!OM17=8,"8 Gruyère 500g",IF('Tableau (3)'!OM17=9,"9 Gruyère 500g",IF('Tableau (3)'!OM17=10,"10 Gruyère 500g",IF('Tableau (3)'!OM17&gt;10,"!!!!!!!!!!!!!!","")))))))))))</f>
        <v/>
      </c>
      <c r="OJ19" s="13" t="str">
        <f>IF('Tableau (3)'!OM38=1,"1 Raclette 250g",IF('Tableau (3)'!OM38=2,"2 Raclette 250g",IF('Tableau (3)'!OM38=3,"3 Raclette 250g",IF('Tableau (3)'!OM38=4,"4 Raclette 250g",IF('Tableau (3)'!OM38=5,"5 Raclette 250g",IF('Tableau (3)'!OM38=6,"6 Raclette 250g",IF('Tableau (3)'!OM38=7,"7 Raclette 250g",IF('Tableau (3)'!OM38=8,"8 Raclette 250g",IF('Tableau (3)'!OM38=9,"9 Raclette 250g",IF('Tableau (3)'!OM38=10,"10 Raclette 250g",IF('Tableau (3)'!OM38&gt;10,"!!!!!!!!!!!!!!","")))))))))))</f>
        <v/>
      </c>
      <c r="OK19" s="13" t="str">
        <f>IF('Tableau (3)'!OO17=1,"1 Gruyère 500g",IF('Tableau (3)'!OO17=2,"2 Gruyère 500g",IF('Tableau (3)'!OO17=3,"3 Gruyère 500g",IF('Tableau (3)'!OO17=4,"4 Gruyère 500g",IF('Tableau (3)'!OO17=5,"5 Gruyère 500g",IF('Tableau (3)'!OO17=6,"6 Gruyère 500g",IF('Tableau (3)'!OO17=7,"7 Gruyère 500g",IF('Tableau (3)'!OO17=8,"8 Gruyère 500g",IF('Tableau (3)'!OO17=9,"9 Gruyère 500g",IF('Tableau (3)'!OO17=10,"10 Gruyère 500g",IF('Tableau (3)'!OO17&gt;10,"!!!!!!!!!!!!!!","")))))))))))</f>
        <v/>
      </c>
      <c r="OL19" s="13" t="str">
        <f>IF('Tableau (3)'!OO38=1,"1 Raclette 250g",IF('Tableau (3)'!OO38=2,"2 Raclette 250g",IF('Tableau (3)'!OO38=3,"3 Raclette 250g",IF('Tableau (3)'!OO38=4,"4 Raclette 250g",IF('Tableau (3)'!OO38=5,"5 Raclette 250g",IF('Tableau (3)'!OO38=6,"6 Raclette 250g",IF('Tableau (3)'!OO38=7,"7 Raclette 250g",IF('Tableau (3)'!OO38=8,"8 Raclette 250g",IF('Tableau (3)'!OO38=9,"9 Raclette 250g",IF('Tableau (3)'!OO38=10,"10 Raclette 250g",IF('Tableau (3)'!OO38&gt;10,"!!!!!!!!!!!!!!","")))))))))))</f>
        <v/>
      </c>
      <c r="OM19" s="13" t="str">
        <f>IF('Tableau (3)'!OQ17=1,"1 Gruyère 500g",IF('Tableau (3)'!OQ17=2,"2 Gruyère 500g",IF('Tableau (3)'!OQ17=3,"3 Gruyère 500g",IF('Tableau (3)'!OQ17=4,"4 Gruyère 500g",IF('Tableau (3)'!OQ17=5,"5 Gruyère 500g",IF('Tableau (3)'!OQ17=6,"6 Gruyère 500g",IF('Tableau (3)'!OQ17=7,"7 Gruyère 500g",IF('Tableau (3)'!OQ17=8,"8 Gruyère 500g",IF('Tableau (3)'!OQ17=9,"9 Gruyère 500g",IF('Tableau (3)'!OQ17=10,"10 Gruyère 500g",IF('Tableau (3)'!OQ17&gt;10,"!!!!!!!!!!!!!!","")))))))))))</f>
        <v/>
      </c>
      <c r="ON19" s="13" t="str">
        <f>IF('Tableau (3)'!OQ38=1,"1 Raclette 250g",IF('Tableau (3)'!OQ38=2,"2 Raclette 250g",IF('Tableau (3)'!OQ38=3,"3 Raclette 250g",IF('Tableau (3)'!OQ38=4,"4 Raclette 250g",IF('Tableau (3)'!OQ38=5,"5 Raclette 250g",IF('Tableau (3)'!OQ38=6,"6 Raclette 250g",IF('Tableau (3)'!OQ38=7,"7 Raclette 250g",IF('Tableau (3)'!OQ38=8,"8 Raclette 250g",IF('Tableau (3)'!OQ38=9,"9 Raclette 250g",IF('Tableau (3)'!OQ38=10,"10 Raclette 250g",IF('Tableau (3)'!OQ38&gt;10,"!!!!!!!!!!!!!!","")))))))))))</f>
        <v/>
      </c>
      <c r="OO19" s="13" t="str">
        <f>IF('Tableau (3)'!OS17=1,"1 Gruyère 500g",IF('Tableau (3)'!OS17=2,"2 Gruyère 500g",IF('Tableau (3)'!OS17=3,"3 Gruyère 500g",IF('Tableau (3)'!OS17=4,"4 Gruyère 500g",IF('Tableau (3)'!OS17=5,"5 Gruyère 500g",IF('Tableau (3)'!OS17=6,"6 Gruyère 500g",IF('Tableau (3)'!OS17=7,"7 Gruyère 500g",IF('Tableau (3)'!OS17=8,"8 Gruyère 500g",IF('Tableau (3)'!OS17=9,"9 Gruyère 500g",IF('Tableau (3)'!OS17=10,"10 Gruyère 500g",IF('Tableau (3)'!OS17&gt;10,"!!!!!!!!!!!!!!","")))))))))))</f>
        <v/>
      </c>
      <c r="OP19" s="13" t="str">
        <f>IF('Tableau (3)'!OS38=1,"1 Raclette 250g",IF('Tableau (3)'!OS38=2,"2 Raclette 250g",IF('Tableau (3)'!OS38=3,"3 Raclette 250g",IF('Tableau (3)'!OS38=4,"4 Raclette 250g",IF('Tableau (3)'!OS38=5,"5 Raclette 250g",IF('Tableau (3)'!OS38=6,"6 Raclette 250g",IF('Tableau (3)'!OS38=7,"7 Raclette 250g",IF('Tableau (3)'!OS38=8,"8 Raclette 250g",IF('Tableau (3)'!OS38=9,"9 Raclette 250g",IF('Tableau (3)'!OS38=10,"10 Raclette 250g",IF('Tableau (3)'!OS38&gt;10,"!!!!!!!!!!!!!!","")))))))))))</f>
        <v/>
      </c>
      <c r="OQ19" s="13" t="str">
        <f>IF('Tableau (3)'!OU17=1,"1 Gruyère 500g",IF('Tableau (3)'!OU17=2,"2 Gruyère 500g",IF('Tableau (3)'!OU17=3,"3 Gruyère 500g",IF('Tableau (3)'!OU17=4,"4 Gruyère 500g",IF('Tableau (3)'!OU17=5,"5 Gruyère 500g",IF('Tableau (3)'!OU17=6,"6 Gruyère 500g",IF('Tableau (3)'!OU17=7,"7 Gruyère 500g",IF('Tableau (3)'!OU17=8,"8 Gruyère 500g",IF('Tableau (3)'!OU17=9,"9 Gruyère 500g",IF('Tableau (3)'!OU17=10,"10 Gruyère 500g",IF('Tableau (3)'!OU17&gt;10,"!!!!!!!!!!!!!!","")))))))))))</f>
        <v/>
      </c>
      <c r="OR19" s="13" t="str">
        <f>IF('Tableau (3)'!OU38=1,"1 Raclette 250g",IF('Tableau (3)'!OU38=2,"2 Raclette 250g",IF('Tableau (3)'!OU38=3,"3 Raclette 250g",IF('Tableau (3)'!OU38=4,"4 Raclette 250g",IF('Tableau (3)'!OU38=5,"5 Raclette 250g",IF('Tableau (3)'!OU38=6,"6 Raclette 250g",IF('Tableau (3)'!OU38=7,"7 Raclette 250g",IF('Tableau (3)'!OU38=8,"8 Raclette 250g",IF('Tableau (3)'!OU38=9,"9 Raclette 250g",IF('Tableau (3)'!OU38=10,"10 Raclette 250g",IF('Tableau (3)'!OU38&gt;10,"!!!!!!!!!!!!!!","")))))))))))</f>
        <v/>
      </c>
      <c r="OS19" s="13" t="str">
        <f>IF('Tableau (3)'!OW17=1,"1 Gruyère 500g",IF('Tableau (3)'!OW17=2,"2 Gruyère 500g",IF('Tableau (3)'!OW17=3,"3 Gruyère 500g",IF('Tableau (3)'!OW17=4,"4 Gruyère 500g",IF('Tableau (3)'!OW17=5,"5 Gruyère 500g",IF('Tableau (3)'!OW17=6,"6 Gruyère 500g",IF('Tableau (3)'!OW17=7,"7 Gruyère 500g",IF('Tableau (3)'!OW17=8,"8 Gruyère 500g",IF('Tableau (3)'!OW17=9,"9 Gruyère 500g",IF('Tableau (3)'!OW17=10,"10 Gruyère 500g",IF('Tableau (3)'!OW17&gt;10,"!!!!!!!!!!!!!!","")))))))))))</f>
        <v/>
      </c>
      <c r="OT19" s="13" t="str">
        <f>IF('Tableau (3)'!OW38=1,"1 Raclette 250g",IF('Tableau (3)'!OW38=2,"2 Raclette 250g",IF('Tableau (3)'!OW38=3,"3 Raclette 250g",IF('Tableau (3)'!OW38=4,"4 Raclette 250g",IF('Tableau (3)'!OW38=5,"5 Raclette 250g",IF('Tableau (3)'!OW38=6,"6 Raclette 250g",IF('Tableau (3)'!OW38=7,"7 Raclette 250g",IF('Tableau (3)'!OW38=8,"8 Raclette 250g",IF('Tableau (3)'!OW38=9,"9 Raclette 250g",IF('Tableau (3)'!OW38=10,"10 Raclette 250g",IF('Tableau (3)'!OW38&gt;10,"!!!!!!!!!!!!!!","")))))))))))</f>
        <v/>
      </c>
      <c r="OU19" s="13" t="str">
        <f>IF('Tableau (3)'!OY17=1,"1 Gruyère 500g",IF('Tableau (3)'!OY17=2,"2 Gruyère 500g",IF('Tableau (3)'!OY17=3,"3 Gruyère 500g",IF('Tableau (3)'!OY17=4,"4 Gruyère 500g",IF('Tableau (3)'!OY17=5,"5 Gruyère 500g",IF('Tableau (3)'!OY17=6,"6 Gruyère 500g",IF('Tableau (3)'!OY17=7,"7 Gruyère 500g",IF('Tableau (3)'!OY17=8,"8 Gruyère 500g",IF('Tableau (3)'!OY17=9,"9 Gruyère 500g",IF('Tableau (3)'!OY17=10,"10 Gruyère 500g",IF('Tableau (3)'!OY17&gt;10,"!!!!!!!!!!!!!!","")))))))))))</f>
        <v/>
      </c>
      <c r="OV19" s="13" t="str">
        <f>IF('Tableau (3)'!OY38=1,"1 Raclette 250g",IF('Tableau (3)'!OY38=2,"2 Raclette 250g",IF('Tableau (3)'!OY38=3,"3 Raclette 250g",IF('Tableau (3)'!OY38=4,"4 Raclette 250g",IF('Tableau (3)'!OY38=5,"5 Raclette 250g",IF('Tableau (3)'!OY38=6,"6 Raclette 250g",IF('Tableau (3)'!OY38=7,"7 Raclette 250g",IF('Tableau (3)'!OY38=8,"8 Raclette 250g",IF('Tableau (3)'!OY38=9,"9 Raclette 250g",IF('Tableau (3)'!OY38=10,"10 Raclette 250g",IF('Tableau (3)'!OY38&gt;10,"!!!!!!!!!!!!!!","")))))))))))</f>
        <v/>
      </c>
      <c r="OW19" s="13" t="str">
        <f>IF('Tableau (3)'!PA17=1,"1 Gruyère 500g",IF('Tableau (3)'!PA17=2,"2 Gruyère 500g",IF('Tableau (3)'!PA17=3,"3 Gruyère 500g",IF('Tableau (3)'!PA17=4,"4 Gruyère 500g",IF('Tableau (3)'!PA17=5,"5 Gruyère 500g",IF('Tableau (3)'!PA17=6,"6 Gruyère 500g",IF('Tableau (3)'!PA17=7,"7 Gruyère 500g",IF('Tableau (3)'!PA17=8,"8 Gruyère 500g",IF('Tableau (3)'!PA17=9,"9 Gruyère 500g",IF('Tableau (3)'!PA17=10,"10 Gruyère 500g",IF('Tableau (3)'!PA17&gt;10,"!!!!!!!!!!!!!!","")))))))))))</f>
        <v/>
      </c>
      <c r="OX19" s="13" t="str">
        <f>IF('Tableau (3)'!PA38=1,"1 Raclette 250g",IF('Tableau (3)'!PA38=2,"2 Raclette 250g",IF('Tableau (3)'!PA38=3,"3 Raclette 250g",IF('Tableau (3)'!PA38=4,"4 Raclette 250g",IF('Tableau (3)'!PA38=5,"5 Raclette 250g",IF('Tableau (3)'!PA38=6,"6 Raclette 250g",IF('Tableau (3)'!PA38=7,"7 Raclette 250g",IF('Tableau (3)'!PA38=8,"8 Raclette 250g",IF('Tableau (3)'!PA38=9,"9 Raclette 250g",IF('Tableau (3)'!PA38=10,"10 Raclette 250g",IF('Tableau (3)'!PA38&gt;10,"!!!!!!!!!!!!!!","")))))))))))</f>
        <v/>
      </c>
      <c r="OY19" s="13" t="str">
        <f>IF('Tableau (3)'!PC17=1,"1 Gruyère 500g",IF('Tableau (3)'!PC17=2,"2 Gruyère 500g",IF('Tableau (3)'!PC17=3,"3 Gruyère 500g",IF('Tableau (3)'!PC17=4,"4 Gruyère 500g",IF('Tableau (3)'!PC17=5,"5 Gruyère 500g",IF('Tableau (3)'!PC17=6,"6 Gruyère 500g",IF('Tableau (3)'!PC17=7,"7 Gruyère 500g",IF('Tableau (3)'!PC17=8,"8 Gruyère 500g",IF('Tableau (3)'!PC17=9,"9 Gruyère 500g",IF('Tableau (3)'!PC17=10,"10 Gruyère 500g",IF('Tableau (3)'!PC17&gt;10,"!!!!!!!!!!!!!!","")))))))))))</f>
        <v/>
      </c>
      <c r="OZ19" s="13" t="str">
        <f>IF('Tableau (3)'!PC38=1,"1 Raclette 250g",IF('Tableau (3)'!PC38=2,"2 Raclette 250g",IF('Tableau (3)'!PC38=3,"3 Raclette 250g",IF('Tableau (3)'!PC38=4,"4 Raclette 250g",IF('Tableau (3)'!PC38=5,"5 Raclette 250g",IF('Tableau (3)'!PC38=6,"6 Raclette 250g",IF('Tableau (3)'!PC38=7,"7 Raclette 250g",IF('Tableau (3)'!PC38=8,"8 Raclette 250g",IF('Tableau (3)'!PC38=9,"9 Raclette 250g",IF('Tableau (3)'!PC38=10,"10 Raclette 250g",IF('Tableau (3)'!PC38&gt;10,"!!!!!!!!!!!!!!","")))))))))))</f>
        <v/>
      </c>
      <c r="PA19" s="13" t="str">
        <f>IF('Tableau (3)'!PE17=1,"1 Gruyère 500g",IF('Tableau (3)'!PE17=2,"2 Gruyère 500g",IF('Tableau (3)'!PE17=3,"3 Gruyère 500g",IF('Tableau (3)'!PE17=4,"4 Gruyère 500g",IF('Tableau (3)'!PE17=5,"5 Gruyère 500g",IF('Tableau (3)'!PE17=6,"6 Gruyère 500g",IF('Tableau (3)'!PE17=7,"7 Gruyère 500g",IF('Tableau (3)'!PE17=8,"8 Gruyère 500g",IF('Tableau (3)'!PE17=9,"9 Gruyère 500g",IF('Tableau (3)'!PE17=10,"10 Gruyère 500g",IF('Tableau (3)'!PE17&gt;10,"!!!!!!!!!!!!!!","")))))))))))</f>
        <v/>
      </c>
      <c r="PB19" s="13" t="str">
        <f>IF('Tableau (3)'!PE38=1,"1 Raclette 250g",IF('Tableau (3)'!PE38=2,"2 Raclette 250g",IF('Tableau (3)'!PE38=3,"3 Raclette 250g",IF('Tableau (3)'!PE38=4,"4 Raclette 250g",IF('Tableau (3)'!PE38=5,"5 Raclette 250g",IF('Tableau (3)'!PE38=6,"6 Raclette 250g",IF('Tableau (3)'!PE38=7,"7 Raclette 250g",IF('Tableau (3)'!PE38=8,"8 Raclette 250g",IF('Tableau (3)'!PE38=9,"9 Raclette 250g",IF('Tableau (3)'!PE38=10,"10 Raclette 250g",IF('Tableau (3)'!PE38&gt;10,"!!!!!!!!!!!!!!","")))))))))))</f>
        <v/>
      </c>
      <c r="PC19" s="13" t="str">
        <f>IF('Tableau (3)'!PG17=1,"1 Gruyère 500g",IF('Tableau (3)'!PG17=2,"2 Gruyère 500g",IF('Tableau (3)'!PG17=3,"3 Gruyère 500g",IF('Tableau (3)'!PG17=4,"4 Gruyère 500g",IF('Tableau (3)'!PG17=5,"5 Gruyère 500g",IF('Tableau (3)'!PG17=6,"6 Gruyère 500g",IF('Tableau (3)'!PG17=7,"7 Gruyère 500g",IF('Tableau (3)'!PG17=8,"8 Gruyère 500g",IF('Tableau (3)'!PG17=9,"9 Gruyère 500g",IF('Tableau (3)'!PG17=10,"10 Gruyère 500g",IF('Tableau (3)'!PG17&gt;10,"!!!!!!!!!!!!!!","")))))))))))</f>
        <v/>
      </c>
      <c r="PD19" s="13" t="str">
        <f>IF('Tableau (3)'!PG38=1,"1 Raclette 250g",IF('Tableau (3)'!PG38=2,"2 Raclette 250g",IF('Tableau (3)'!PG38=3,"3 Raclette 250g",IF('Tableau (3)'!PG38=4,"4 Raclette 250g",IF('Tableau (3)'!PG38=5,"5 Raclette 250g",IF('Tableau (3)'!PG38=6,"6 Raclette 250g",IF('Tableau (3)'!PG38=7,"7 Raclette 250g",IF('Tableau (3)'!PG38=8,"8 Raclette 250g",IF('Tableau (3)'!PG38=9,"9 Raclette 250g",IF('Tableau (3)'!PG38=10,"10 Raclette 250g",IF('Tableau (3)'!PG38&gt;10,"!!!!!!!!!!!!!!","")))))))))))</f>
        <v/>
      </c>
      <c r="PE19" s="13" t="str">
        <f>IF('Tableau (3)'!PI17=1,"1 Gruyère 500g",IF('Tableau (3)'!PI17=2,"2 Gruyère 500g",IF('Tableau (3)'!PI17=3,"3 Gruyère 500g",IF('Tableau (3)'!PI17=4,"4 Gruyère 500g",IF('Tableau (3)'!PI17=5,"5 Gruyère 500g",IF('Tableau (3)'!PI17=6,"6 Gruyère 500g",IF('Tableau (3)'!PI17=7,"7 Gruyère 500g",IF('Tableau (3)'!PI17=8,"8 Gruyère 500g",IF('Tableau (3)'!PI17=9,"9 Gruyère 500g",IF('Tableau (3)'!PI17=10,"10 Gruyère 500g",IF('Tableau (3)'!PI17&gt;10,"!!!!!!!!!!!!!!","")))))))))))</f>
        <v/>
      </c>
      <c r="PF19" s="13" t="str">
        <f>IF('Tableau (3)'!PI38=1,"1 Raclette 250g",IF('Tableau (3)'!PI38=2,"2 Raclette 250g",IF('Tableau (3)'!PI38=3,"3 Raclette 250g",IF('Tableau (3)'!PI38=4,"4 Raclette 250g",IF('Tableau (3)'!PI38=5,"5 Raclette 250g",IF('Tableau (3)'!PI38=6,"6 Raclette 250g",IF('Tableau (3)'!PI38=7,"7 Raclette 250g",IF('Tableau (3)'!PI38=8,"8 Raclette 250g",IF('Tableau (3)'!PI38=9,"9 Raclette 250g",IF('Tableau (3)'!PI38=10,"10 Raclette 250g",IF('Tableau (3)'!PI38&gt;10,"!!!!!!!!!!!!!!","")))))))))))</f>
        <v/>
      </c>
      <c r="PG19" s="13" t="str">
        <f>IF('Tableau (3)'!PK17=1,"1 Gruyère 500g",IF('Tableau (3)'!PK17=2,"2 Gruyère 500g",IF('Tableau (3)'!PK17=3,"3 Gruyère 500g",IF('Tableau (3)'!PK17=4,"4 Gruyère 500g",IF('Tableau (3)'!PK17=5,"5 Gruyère 500g",IF('Tableau (3)'!PK17=6,"6 Gruyère 500g",IF('Tableau (3)'!PK17=7,"7 Gruyère 500g",IF('Tableau (3)'!PK17=8,"8 Gruyère 500g",IF('Tableau (3)'!PK17=9,"9 Gruyère 500g",IF('Tableau (3)'!PK17=10,"10 Gruyère 500g",IF('Tableau (3)'!PK17&gt;10,"!!!!!!!!!!!!!!","")))))))))))</f>
        <v/>
      </c>
      <c r="PH19" s="13" t="str">
        <f>IF('Tableau (3)'!PK38=1,"1 Raclette 250g",IF('Tableau (3)'!PK38=2,"2 Raclette 250g",IF('Tableau (3)'!PK38=3,"3 Raclette 250g",IF('Tableau (3)'!PK38=4,"4 Raclette 250g",IF('Tableau (3)'!PK38=5,"5 Raclette 250g",IF('Tableau (3)'!PK38=6,"6 Raclette 250g",IF('Tableau (3)'!PK38=7,"7 Raclette 250g",IF('Tableau (3)'!PK38=8,"8 Raclette 250g",IF('Tableau (3)'!PK38=9,"9 Raclette 250g",IF('Tableau (3)'!PK38=10,"10 Raclette 250g",IF('Tableau (3)'!PK38&gt;10,"!!!!!!!!!!!!!!","")))))))))))</f>
        <v/>
      </c>
      <c r="PI19" s="13" t="str">
        <f>IF('Tableau (3)'!PM17=1,"1 Gruyère 500g",IF('Tableau (3)'!PM17=2,"2 Gruyère 500g",IF('Tableau (3)'!PM17=3,"3 Gruyère 500g",IF('Tableau (3)'!PM17=4,"4 Gruyère 500g",IF('Tableau (3)'!PM17=5,"5 Gruyère 500g",IF('Tableau (3)'!PM17=6,"6 Gruyère 500g",IF('Tableau (3)'!PM17=7,"7 Gruyère 500g",IF('Tableau (3)'!PM17=8,"8 Gruyère 500g",IF('Tableau (3)'!PM17=9,"9 Gruyère 500g",IF('Tableau (3)'!PM17=10,"10 Gruyère 500g",IF('Tableau (3)'!PM17&gt;10,"!!!!!!!!!!!!!!","")))))))))))</f>
        <v/>
      </c>
      <c r="PJ19" s="13" t="str">
        <f>IF('Tableau (3)'!PM38=1,"1 Raclette 250g",IF('Tableau (3)'!PM38=2,"2 Raclette 250g",IF('Tableau (3)'!PM38=3,"3 Raclette 250g",IF('Tableau (3)'!PM38=4,"4 Raclette 250g",IF('Tableau (3)'!PM38=5,"5 Raclette 250g",IF('Tableau (3)'!PM38=6,"6 Raclette 250g",IF('Tableau (3)'!PM38=7,"7 Raclette 250g",IF('Tableau (3)'!PM38=8,"8 Raclette 250g",IF('Tableau (3)'!PM38=9,"9 Raclette 250g",IF('Tableau (3)'!PM38=10,"10 Raclette 250g",IF('Tableau (3)'!PM38&gt;10,"!!!!!!!!!!!!!!","")))))))))))</f>
        <v/>
      </c>
      <c r="PK19" s="13" t="str">
        <f>IF('Tableau (3)'!PO17=1,"1 Gruyère 500g",IF('Tableau (3)'!PO17=2,"2 Gruyère 500g",IF('Tableau (3)'!PO17=3,"3 Gruyère 500g",IF('Tableau (3)'!PO17=4,"4 Gruyère 500g",IF('Tableau (3)'!PO17=5,"5 Gruyère 500g",IF('Tableau (3)'!PO17=6,"6 Gruyère 500g",IF('Tableau (3)'!PO17=7,"7 Gruyère 500g",IF('Tableau (3)'!PO17=8,"8 Gruyère 500g",IF('Tableau (3)'!PO17=9,"9 Gruyère 500g",IF('Tableau (3)'!PO17=10,"10 Gruyère 500g",IF('Tableau (3)'!PO17&gt;10,"!!!!!!!!!!!!!!","")))))))))))</f>
        <v/>
      </c>
      <c r="PL19" s="13" t="str">
        <f>IF('Tableau (3)'!PO38=1,"1 Raclette 250g",IF('Tableau (3)'!PO38=2,"2 Raclette 250g",IF('Tableau (3)'!PO38=3,"3 Raclette 250g",IF('Tableau (3)'!PO38=4,"4 Raclette 250g",IF('Tableau (3)'!PO38=5,"5 Raclette 250g",IF('Tableau (3)'!PO38=6,"6 Raclette 250g",IF('Tableau (3)'!PO38=7,"7 Raclette 250g",IF('Tableau (3)'!PO38=8,"8 Raclette 250g",IF('Tableau (3)'!PO38=9,"9 Raclette 250g",IF('Tableau (3)'!PO38=10,"10 Raclette 250g",IF('Tableau (3)'!PO38&gt;10,"!!!!!!!!!!!!!!","")))))))))))</f>
        <v/>
      </c>
      <c r="PM19" s="13" t="str">
        <f>IF('Tableau (3)'!PQ17=1,"1 Gruyère 500g",IF('Tableau (3)'!PQ17=2,"2 Gruyère 500g",IF('Tableau (3)'!PQ17=3,"3 Gruyère 500g",IF('Tableau (3)'!PQ17=4,"4 Gruyère 500g",IF('Tableau (3)'!PQ17=5,"5 Gruyère 500g",IF('Tableau (3)'!PQ17=6,"6 Gruyère 500g",IF('Tableau (3)'!PQ17=7,"7 Gruyère 500g",IF('Tableau (3)'!PQ17=8,"8 Gruyère 500g",IF('Tableau (3)'!PQ17=9,"9 Gruyère 500g",IF('Tableau (3)'!PQ17=10,"10 Gruyère 500g",IF('Tableau (3)'!PQ17&gt;10,"!!!!!!!!!!!!!!","")))))))))))</f>
        <v/>
      </c>
      <c r="PN19" s="13" t="str">
        <f>IF('Tableau (3)'!PQ38=1,"1 Raclette 250g",IF('Tableau (3)'!PQ38=2,"2 Raclette 250g",IF('Tableau (3)'!PQ38=3,"3 Raclette 250g",IF('Tableau (3)'!PQ38=4,"4 Raclette 250g",IF('Tableau (3)'!PQ38=5,"5 Raclette 250g",IF('Tableau (3)'!PQ38=6,"6 Raclette 250g",IF('Tableau (3)'!PQ38=7,"7 Raclette 250g",IF('Tableau (3)'!PQ38=8,"8 Raclette 250g",IF('Tableau (3)'!PQ38=9,"9 Raclette 250g",IF('Tableau (3)'!PQ38=10,"10 Raclette 250g",IF('Tableau (3)'!PQ38&gt;10,"!!!!!!!!!!!!!!","")))))))))))</f>
        <v/>
      </c>
      <c r="PO19" s="13" t="str">
        <f>IF('Tableau (3)'!PS17=1,"1 Gruyère 500g",IF('Tableau (3)'!PS17=2,"2 Gruyère 500g",IF('Tableau (3)'!PS17=3,"3 Gruyère 500g",IF('Tableau (3)'!PS17=4,"4 Gruyère 500g",IF('Tableau (3)'!PS17=5,"5 Gruyère 500g",IF('Tableau (3)'!PS17=6,"6 Gruyère 500g",IF('Tableau (3)'!PS17=7,"7 Gruyère 500g",IF('Tableau (3)'!PS17=8,"8 Gruyère 500g",IF('Tableau (3)'!PS17=9,"9 Gruyère 500g",IF('Tableau (3)'!PS17=10,"10 Gruyère 500g",IF('Tableau (3)'!PS17&gt;10,"!!!!!!!!!!!!!!","")))))))))))</f>
        <v/>
      </c>
      <c r="PP19" s="13" t="str">
        <f>IF('Tableau (3)'!PS38=1,"1 Raclette 250g",IF('Tableau (3)'!PS38=2,"2 Raclette 250g",IF('Tableau (3)'!PS38=3,"3 Raclette 250g",IF('Tableau (3)'!PS38=4,"4 Raclette 250g",IF('Tableau (3)'!PS38=5,"5 Raclette 250g",IF('Tableau (3)'!PS38=6,"6 Raclette 250g",IF('Tableau (3)'!PS38=7,"7 Raclette 250g",IF('Tableau (3)'!PS38=8,"8 Raclette 250g",IF('Tableau (3)'!PS38=9,"9 Raclette 250g",IF('Tableau (3)'!PS38=10,"10 Raclette 250g",IF('Tableau (3)'!PS38&gt;10,"!!!!!!!!!!!!!!","")))))))))))</f>
        <v/>
      </c>
      <c r="PQ19" s="13" t="str">
        <f>IF('Tableau (3)'!PU17=1,"1 Gruyère 500g",IF('Tableau (3)'!PU17=2,"2 Gruyère 500g",IF('Tableau (3)'!PU17=3,"3 Gruyère 500g",IF('Tableau (3)'!PU17=4,"4 Gruyère 500g",IF('Tableau (3)'!PU17=5,"5 Gruyère 500g",IF('Tableau (3)'!PU17=6,"6 Gruyère 500g",IF('Tableau (3)'!PU17=7,"7 Gruyère 500g",IF('Tableau (3)'!PU17=8,"8 Gruyère 500g",IF('Tableau (3)'!PU17=9,"9 Gruyère 500g",IF('Tableau (3)'!PU17=10,"10 Gruyère 500g",IF('Tableau (3)'!PU17&gt;10,"!!!!!!!!!!!!!!","")))))))))))</f>
        <v/>
      </c>
      <c r="PR19" s="13" t="str">
        <f>IF('Tableau (3)'!PU38=1,"1 Raclette 250g",IF('Tableau (3)'!PU38=2,"2 Raclette 250g",IF('Tableau (3)'!PU38=3,"3 Raclette 250g",IF('Tableau (3)'!PU38=4,"4 Raclette 250g",IF('Tableau (3)'!PU38=5,"5 Raclette 250g",IF('Tableau (3)'!PU38=6,"6 Raclette 250g",IF('Tableau (3)'!PU38=7,"7 Raclette 250g",IF('Tableau (3)'!PU38=8,"8 Raclette 250g",IF('Tableau (3)'!PU38=9,"9 Raclette 250g",IF('Tableau (3)'!PU38=10,"10 Raclette 250g",IF('Tableau (3)'!PU38&gt;10,"!!!!!!!!!!!!!!","")))))))))))</f>
        <v/>
      </c>
      <c r="PS19" s="13" t="str">
        <f>IF('Tableau (3)'!PW17=1,"1 Gruyère 500g",IF('Tableau (3)'!PW17=2,"2 Gruyère 500g",IF('Tableau (3)'!PW17=3,"3 Gruyère 500g",IF('Tableau (3)'!PW17=4,"4 Gruyère 500g",IF('Tableau (3)'!PW17=5,"5 Gruyère 500g",IF('Tableau (3)'!PW17=6,"6 Gruyère 500g",IF('Tableau (3)'!PW17=7,"7 Gruyère 500g",IF('Tableau (3)'!PW17=8,"8 Gruyère 500g",IF('Tableau (3)'!PW17=9,"9 Gruyère 500g",IF('Tableau (3)'!PW17=10,"10 Gruyère 500g",IF('Tableau (3)'!PW17&gt;10,"!!!!!!!!!!!!!!","")))))))))))</f>
        <v/>
      </c>
      <c r="PT19" s="13" t="str">
        <f>IF('Tableau (3)'!PW38=1,"1 Raclette 250g",IF('Tableau (3)'!PW38=2,"2 Raclette 250g",IF('Tableau (3)'!PW38=3,"3 Raclette 250g",IF('Tableau (3)'!PW38=4,"4 Raclette 250g",IF('Tableau (3)'!PW38=5,"5 Raclette 250g",IF('Tableau (3)'!PW38=6,"6 Raclette 250g",IF('Tableau (3)'!PW38=7,"7 Raclette 250g",IF('Tableau (3)'!PW38=8,"8 Raclette 250g",IF('Tableau (3)'!PW38=9,"9 Raclette 250g",IF('Tableau (3)'!PW38=10,"10 Raclette 250g",IF('Tableau (3)'!PW38&gt;10,"!!!!!!!!!!!!!!","")))))))))))</f>
        <v/>
      </c>
      <c r="PU19" s="13" t="str">
        <f>IF('Tableau (3)'!PY17=1,"1 Gruyère 500g",IF('Tableau (3)'!PY17=2,"2 Gruyère 500g",IF('Tableau (3)'!PY17=3,"3 Gruyère 500g",IF('Tableau (3)'!PY17=4,"4 Gruyère 500g",IF('Tableau (3)'!PY17=5,"5 Gruyère 500g",IF('Tableau (3)'!PY17=6,"6 Gruyère 500g",IF('Tableau (3)'!PY17=7,"7 Gruyère 500g",IF('Tableau (3)'!PY17=8,"8 Gruyère 500g",IF('Tableau (3)'!PY17=9,"9 Gruyère 500g",IF('Tableau (3)'!PY17=10,"10 Gruyère 500g",IF('Tableau (3)'!PY17&gt;10,"!!!!!!!!!!!!!!","")))))))))))</f>
        <v/>
      </c>
      <c r="PV19" s="13" t="str">
        <f>IF('Tableau (3)'!PY38=1,"1 Raclette 250g",IF('Tableau (3)'!PY38=2,"2 Raclette 250g",IF('Tableau (3)'!PY38=3,"3 Raclette 250g",IF('Tableau (3)'!PY38=4,"4 Raclette 250g",IF('Tableau (3)'!PY38=5,"5 Raclette 250g",IF('Tableau (3)'!PY38=6,"6 Raclette 250g",IF('Tableau (3)'!PY38=7,"7 Raclette 250g",IF('Tableau (3)'!PY38=8,"8 Raclette 250g",IF('Tableau (3)'!PY38=9,"9 Raclette 250g",IF('Tableau (3)'!PY38=10,"10 Raclette 250g",IF('Tableau (3)'!PY38&gt;10,"!!!!!!!!!!!!!!","")))))))))))</f>
        <v/>
      </c>
      <c r="PW19" s="13" t="str">
        <f>IF('Tableau (3)'!QA17=1,"1 Gruyère 500g",IF('Tableau (3)'!QA17=2,"2 Gruyère 500g",IF('Tableau (3)'!QA17=3,"3 Gruyère 500g",IF('Tableau (3)'!QA17=4,"4 Gruyère 500g",IF('Tableau (3)'!QA17=5,"5 Gruyère 500g",IF('Tableau (3)'!QA17=6,"6 Gruyère 500g",IF('Tableau (3)'!QA17=7,"7 Gruyère 500g",IF('Tableau (3)'!QA17=8,"8 Gruyère 500g",IF('Tableau (3)'!QA17=9,"9 Gruyère 500g",IF('Tableau (3)'!QA17=10,"10 Gruyère 500g",IF('Tableau (3)'!QA17&gt;10,"!!!!!!!!!!!!!!","")))))))))))</f>
        <v/>
      </c>
      <c r="PX19" s="13" t="str">
        <f>IF('Tableau (3)'!QA38=1,"1 Raclette 250g",IF('Tableau (3)'!QA38=2,"2 Raclette 250g",IF('Tableau (3)'!QA38=3,"3 Raclette 250g",IF('Tableau (3)'!QA38=4,"4 Raclette 250g",IF('Tableau (3)'!QA38=5,"5 Raclette 250g",IF('Tableau (3)'!QA38=6,"6 Raclette 250g",IF('Tableau (3)'!QA38=7,"7 Raclette 250g",IF('Tableau (3)'!QA38=8,"8 Raclette 250g",IF('Tableau (3)'!QA38=9,"9 Raclette 250g",IF('Tableau (3)'!QA38=10,"10 Raclette 250g",IF('Tableau (3)'!QA38&gt;10,"!!!!!!!!!!!!!!","")))))))))))</f>
        <v/>
      </c>
      <c r="PY19" s="13" t="str">
        <f>IF('Tableau (3)'!QC17=1,"1 Gruyère 500g",IF('Tableau (3)'!QC17=2,"2 Gruyère 500g",IF('Tableau (3)'!QC17=3,"3 Gruyère 500g",IF('Tableau (3)'!QC17=4,"4 Gruyère 500g",IF('Tableau (3)'!QC17=5,"5 Gruyère 500g",IF('Tableau (3)'!QC17=6,"6 Gruyère 500g",IF('Tableau (3)'!QC17=7,"7 Gruyère 500g",IF('Tableau (3)'!QC17=8,"8 Gruyère 500g",IF('Tableau (3)'!QC17=9,"9 Gruyère 500g",IF('Tableau (3)'!QC17=10,"10 Gruyère 500g",IF('Tableau (3)'!QC17&gt;10,"!!!!!!!!!!!!!!","")))))))))))</f>
        <v/>
      </c>
      <c r="PZ19" s="13" t="str">
        <f>IF('Tableau (3)'!QC38=1,"1 Raclette 250g",IF('Tableau (3)'!QC38=2,"2 Raclette 250g",IF('Tableau (3)'!QC38=3,"3 Raclette 250g",IF('Tableau (3)'!QC38=4,"4 Raclette 250g",IF('Tableau (3)'!QC38=5,"5 Raclette 250g",IF('Tableau (3)'!QC38=6,"6 Raclette 250g",IF('Tableau (3)'!QC38=7,"7 Raclette 250g",IF('Tableau (3)'!QC38=8,"8 Raclette 250g",IF('Tableau (3)'!QC38=9,"9 Raclette 250g",IF('Tableau (3)'!QC38=10,"10 Raclette 250g",IF('Tableau (3)'!QC38&gt;10,"!!!!!!!!!!!!!!","")))))))))))</f>
        <v/>
      </c>
      <c r="QA19" s="13" t="str">
        <f>IF('Tableau (3)'!QE17=1,"1 Gruyère 500g",IF('Tableau (3)'!QE17=2,"2 Gruyère 500g",IF('Tableau (3)'!QE17=3,"3 Gruyère 500g",IF('Tableau (3)'!QE17=4,"4 Gruyère 500g",IF('Tableau (3)'!QE17=5,"5 Gruyère 500g",IF('Tableau (3)'!QE17=6,"6 Gruyère 500g",IF('Tableau (3)'!QE17=7,"7 Gruyère 500g",IF('Tableau (3)'!QE17=8,"8 Gruyère 500g",IF('Tableau (3)'!QE17=9,"9 Gruyère 500g",IF('Tableau (3)'!QE17=10,"10 Gruyère 500g",IF('Tableau (3)'!QE17&gt;10,"!!!!!!!!!!!!!!","")))))))))))</f>
        <v/>
      </c>
      <c r="QB19" s="13" t="str">
        <f>IF('Tableau (3)'!QE38=1,"1 Raclette 250g",IF('Tableau (3)'!QE38=2,"2 Raclette 250g",IF('Tableau (3)'!QE38=3,"3 Raclette 250g",IF('Tableau (3)'!QE38=4,"4 Raclette 250g",IF('Tableau (3)'!QE38=5,"5 Raclette 250g",IF('Tableau (3)'!QE38=6,"6 Raclette 250g",IF('Tableau (3)'!QE38=7,"7 Raclette 250g",IF('Tableau (3)'!QE38=8,"8 Raclette 250g",IF('Tableau (3)'!QE38=9,"9 Raclette 250g",IF('Tableau (3)'!QE38=10,"10 Raclette 250g",IF('Tableau (3)'!QE38&gt;10,"!!!!!!!!!!!!!!","")))))))))))</f>
        <v/>
      </c>
      <c r="QC19" s="13" t="str">
        <f>IF('Tableau (3)'!QG17=1,"1 Gruyère 500g",IF('Tableau (3)'!QG17=2,"2 Gruyère 500g",IF('Tableau (3)'!QG17=3,"3 Gruyère 500g",IF('Tableau (3)'!QG17=4,"4 Gruyère 500g",IF('Tableau (3)'!QG17=5,"5 Gruyère 500g",IF('Tableau (3)'!QG17=6,"6 Gruyère 500g",IF('Tableau (3)'!QG17=7,"7 Gruyère 500g",IF('Tableau (3)'!QG17=8,"8 Gruyère 500g",IF('Tableau (3)'!QG17=9,"9 Gruyère 500g",IF('Tableau (3)'!QG17=10,"10 Gruyère 500g",IF('Tableau (3)'!QG17&gt;10,"!!!!!!!!!!!!!!","")))))))))))</f>
        <v/>
      </c>
      <c r="QD19" s="13" t="str">
        <f>IF('Tableau (3)'!QG38=1,"1 Raclette 250g",IF('Tableau (3)'!QG38=2,"2 Raclette 250g",IF('Tableau (3)'!QG38=3,"3 Raclette 250g",IF('Tableau (3)'!QG38=4,"4 Raclette 250g",IF('Tableau (3)'!QG38=5,"5 Raclette 250g",IF('Tableau (3)'!QG38=6,"6 Raclette 250g",IF('Tableau (3)'!QG38=7,"7 Raclette 250g",IF('Tableau (3)'!QG38=8,"8 Raclette 250g",IF('Tableau (3)'!QG38=9,"9 Raclette 250g",IF('Tableau (3)'!QG38=10,"10 Raclette 250g",IF('Tableau (3)'!QG38&gt;10,"!!!!!!!!!!!!!!","")))))))))))</f>
        <v/>
      </c>
      <c r="QE19" s="13" t="str">
        <f>IF('Tableau (3)'!QI17=1,"1 Gruyère 500g",IF('Tableau (3)'!QI17=2,"2 Gruyère 500g",IF('Tableau (3)'!QI17=3,"3 Gruyère 500g",IF('Tableau (3)'!QI17=4,"4 Gruyère 500g",IF('Tableau (3)'!QI17=5,"5 Gruyère 500g",IF('Tableau (3)'!QI17=6,"6 Gruyère 500g",IF('Tableau (3)'!QI17=7,"7 Gruyère 500g",IF('Tableau (3)'!QI17=8,"8 Gruyère 500g",IF('Tableau (3)'!QI17=9,"9 Gruyère 500g",IF('Tableau (3)'!QI17=10,"10 Gruyère 500g",IF('Tableau (3)'!QI17&gt;10,"!!!!!!!!!!!!!!","")))))))))))</f>
        <v/>
      </c>
      <c r="QF19" s="13" t="str">
        <f>IF('Tableau (3)'!QI38=1,"1 Raclette 250g",IF('Tableau (3)'!QI38=2,"2 Raclette 250g",IF('Tableau (3)'!QI38=3,"3 Raclette 250g",IF('Tableau (3)'!QI38=4,"4 Raclette 250g",IF('Tableau (3)'!QI38=5,"5 Raclette 250g",IF('Tableau (3)'!QI38=6,"6 Raclette 250g",IF('Tableau (3)'!QI38=7,"7 Raclette 250g",IF('Tableau (3)'!QI38=8,"8 Raclette 250g",IF('Tableau (3)'!QI38=9,"9 Raclette 250g",IF('Tableau (3)'!QI38=10,"10 Raclette 250g",IF('Tableau (3)'!QI38&gt;10,"!!!!!!!!!!!!!!","")))))))))))</f>
        <v/>
      </c>
      <c r="QG19" s="13" t="str">
        <f>IF('Tableau (3)'!QK17=1,"1 Gruyère 500g",IF('Tableau (3)'!QK17=2,"2 Gruyère 500g",IF('Tableau (3)'!QK17=3,"3 Gruyère 500g",IF('Tableau (3)'!QK17=4,"4 Gruyère 500g",IF('Tableau (3)'!QK17=5,"5 Gruyère 500g",IF('Tableau (3)'!QK17=6,"6 Gruyère 500g",IF('Tableau (3)'!QK17=7,"7 Gruyère 500g",IF('Tableau (3)'!QK17=8,"8 Gruyère 500g",IF('Tableau (3)'!QK17=9,"9 Gruyère 500g",IF('Tableau (3)'!QK17=10,"10 Gruyère 500g",IF('Tableau (3)'!QK17&gt;10,"!!!!!!!!!!!!!!","")))))))))))</f>
        <v/>
      </c>
      <c r="QH19" s="13" t="str">
        <f>IF('Tableau (3)'!QK38=1,"1 Raclette 250g",IF('Tableau (3)'!QK38=2,"2 Raclette 250g",IF('Tableau (3)'!QK38=3,"3 Raclette 250g",IF('Tableau (3)'!QK38=4,"4 Raclette 250g",IF('Tableau (3)'!QK38=5,"5 Raclette 250g",IF('Tableau (3)'!QK38=6,"6 Raclette 250g",IF('Tableau (3)'!QK38=7,"7 Raclette 250g",IF('Tableau (3)'!QK38=8,"8 Raclette 250g",IF('Tableau (3)'!QK38=9,"9 Raclette 250g",IF('Tableau (3)'!QK38=10,"10 Raclette 250g",IF('Tableau (3)'!QK38&gt;10,"!!!!!!!!!!!!!!","")))))))))))</f>
        <v/>
      </c>
      <c r="QI19" s="13" t="str">
        <f>IF('Tableau (3)'!QM17=1,"1 Gruyère 500g",IF('Tableau (3)'!QM17=2,"2 Gruyère 500g",IF('Tableau (3)'!QM17=3,"3 Gruyère 500g",IF('Tableau (3)'!QM17=4,"4 Gruyère 500g",IF('Tableau (3)'!QM17=5,"5 Gruyère 500g",IF('Tableau (3)'!QM17=6,"6 Gruyère 500g",IF('Tableau (3)'!QM17=7,"7 Gruyère 500g",IF('Tableau (3)'!QM17=8,"8 Gruyère 500g",IF('Tableau (3)'!QM17=9,"9 Gruyère 500g",IF('Tableau (3)'!QM17=10,"10 Gruyère 500g",IF('Tableau (3)'!QM17&gt;10,"!!!!!!!!!!!!!!","")))))))))))</f>
        <v/>
      </c>
      <c r="QJ19" s="13" t="str">
        <f>IF('Tableau (3)'!QM38=1,"1 Raclette 250g",IF('Tableau (3)'!QM38=2,"2 Raclette 250g",IF('Tableau (3)'!QM38=3,"3 Raclette 250g",IF('Tableau (3)'!QM38=4,"4 Raclette 250g",IF('Tableau (3)'!QM38=5,"5 Raclette 250g",IF('Tableau (3)'!QM38=6,"6 Raclette 250g",IF('Tableau (3)'!QM38=7,"7 Raclette 250g",IF('Tableau (3)'!QM38=8,"8 Raclette 250g",IF('Tableau (3)'!QM38=9,"9 Raclette 250g",IF('Tableau (3)'!QM38=10,"10 Raclette 250g",IF('Tableau (3)'!QM38&gt;10,"!!!!!!!!!!!!!!","")))))))))))</f>
        <v/>
      </c>
      <c r="QK19" s="13" t="str">
        <f>IF('Tableau (3)'!QO17=1,"1 Gruyère 500g",IF('Tableau (3)'!QO17=2,"2 Gruyère 500g",IF('Tableau (3)'!QO17=3,"3 Gruyère 500g",IF('Tableau (3)'!QO17=4,"4 Gruyère 500g",IF('Tableau (3)'!QO17=5,"5 Gruyère 500g",IF('Tableau (3)'!QO17=6,"6 Gruyère 500g",IF('Tableau (3)'!QO17=7,"7 Gruyère 500g",IF('Tableau (3)'!QO17=8,"8 Gruyère 500g",IF('Tableau (3)'!QO17=9,"9 Gruyère 500g",IF('Tableau (3)'!QO17=10,"10 Gruyère 500g",IF('Tableau (3)'!QO17&gt;10,"!!!!!!!!!!!!!!","")))))))))))</f>
        <v/>
      </c>
      <c r="QL19" s="13" t="str">
        <f>IF('Tableau (3)'!QO38=1,"1 Raclette 250g",IF('Tableau (3)'!QO38=2,"2 Raclette 250g",IF('Tableau (3)'!QO38=3,"3 Raclette 250g",IF('Tableau (3)'!QO38=4,"4 Raclette 250g",IF('Tableau (3)'!QO38=5,"5 Raclette 250g",IF('Tableau (3)'!QO38=6,"6 Raclette 250g",IF('Tableau (3)'!QO38=7,"7 Raclette 250g",IF('Tableau (3)'!QO38=8,"8 Raclette 250g",IF('Tableau (3)'!QO38=9,"9 Raclette 250g",IF('Tableau (3)'!QO38=10,"10 Raclette 250g",IF('Tableau (3)'!QO38&gt;10,"!!!!!!!!!!!!!!","")))))))))))</f>
        <v/>
      </c>
      <c r="QM19" s="13" t="str">
        <f>IF('Tableau (3)'!QQ17=1,"1 Gruyère 500g",IF('Tableau (3)'!QQ17=2,"2 Gruyère 500g",IF('Tableau (3)'!QQ17=3,"3 Gruyère 500g",IF('Tableau (3)'!QQ17=4,"4 Gruyère 500g",IF('Tableau (3)'!QQ17=5,"5 Gruyère 500g",IF('Tableau (3)'!QQ17=6,"6 Gruyère 500g",IF('Tableau (3)'!QQ17=7,"7 Gruyère 500g",IF('Tableau (3)'!QQ17=8,"8 Gruyère 500g",IF('Tableau (3)'!QQ17=9,"9 Gruyère 500g",IF('Tableau (3)'!QQ17=10,"10 Gruyère 500g",IF('Tableau (3)'!QQ17&gt;10,"!!!!!!!!!!!!!!","")))))))))))</f>
        <v/>
      </c>
      <c r="QN19" s="13" t="str">
        <f>IF('Tableau (3)'!QQ38=1,"1 Raclette 250g",IF('Tableau (3)'!QQ38=2,"2 Raclette 250g",IF('Tableau (3)'!QQ38=3,"3 Raclette 250g",IF('Tableau (3)'!QQ38=4,"4 Raclette 250g",IF('Tableau (3)'!QQ38=5,"5 Raclette 250g",IF('Tableau (3)'!QQ38=6,"6 Raclette 250g",IF('Tableau (3)'!QQ38=7,"7 Raclette 250g",IF('Tableau (3)'!QQ38=8,"8 Raclette 250g",IF('Tableau (3)'!QQ38=9,"9 Raclette 250g",IF('Tableau (3)'!QQ38=10,"10 Raclette 250g",IF('Tableau (3)'!QQ38&gt;10,"!!!!!!!!!!!!!!","")))))))))))</f>
        <v/>
      </c>
      <c r="QO19" s="13" t="str">
        <f>IF('Tableau (3)'!QS17=1,"1 Gruyère 500g",IF('Tableau (3)'!QS17=2,"2 Gruyère 500g",IF('Tableau (3)'!QS17=3,"3 Gruyère 500g",IF('Tableau (3)'!QS17=4,"4 Gruyère 500g",IF('Tableau (3)'!QS17=5,"5 Gruyère 500g",IF('Tableau (3)'!QS17=6,"6 Gruyère 500g",IF('Tableau (3)'!QS17=7,"7 Gruyère 500g",IF('Tableau (3)'!QS17=8,"8 Gruyère 500g",IF('Tableau (3)'!QS17=9,"9 Gruyère 500g",IF('Tableau (3)'!QS17=10,"10 Gruyère 500g",IF('Tableau (3)'!QS17&gt;10,"!!!!!!!!!!!!!!","")))))))))))</f>
        <v/>
      </c>
      <c r="QP19" s="13" t="str">
        <f>IF('Tableau (3)'!QS38=1,"1 Raclette 250g",IF('Tableau (3)'!QS38=2,"2 Raclette 250g",IF('Tableau (3)'!QS38=3,"3 Raclette 250g",IF('Tableau (3)'!QS38=4,"4 Raclette 250g",IF('Tableau (3)'!QS38=5,"5 Raclette 250g",IF('Tableau (3)'!QS38=6,"6 Raclette 250g",IF('Tableau (3)'!QS38=7,"7 Raclette 250g",IF('Tableau (3)'!QS38=8,"8 Raclette 250g",IF('Tableau (3)'!QS38=9,"9 Raclette 250g",IF('Tableau (3)'!QS38=10,"10 Raclette 250g",IF('Tableau (3)'!QS38&gt;10,"!!!!!!!!!!!!!!","")))))))))))</f>
        <v/>
      </c>
      <c r="QQ19" s="13" t="str">
        <f>IF('Tableau (3)'!QU17=1,"1 Gruyère 500g",IF('Tableau (3)'!QU17=2,"2 Gruyère 500g",IF('Tableau (3)'!QU17=3,"3 Gruyère 500g",IF('Tableau (3)'!QU17=4,"4 Gruyère 500g",IF('Tableau (3)'!QU17=5,"5 Gruyère 500g",IF('Tableau (3)'!QU17=6,"6 Gruyère 500g",IF('Tableau (3)'!QU17=7,"7 Gruyère 500g",IF('Tableau (3)'!QU17=8,"8 Gruyère 500g",IF('Tableau (3)'!QU17=9,"9 Gruyère 500g",IF('Tableau (3)'!QU17=10,"10 Gruyère 500g",IF('Tableau (3)'!QU17&gt;10,"!!!!!!!!!!!!!!","")))))))))))</f>
        <v/>
      </c>
      <c r="QR19" s="13" t="str">
        <f>IF('Tableau (3)'!QU38=1,"1 Raclette 250g",IF('Tableau (3)'!QU38=2,"2 Raclette 250g",IF('Tableau (3)'!QU38=3,"3 Raclette 250g",IF('Tableau (3)'!QU38=4,"4 Raclette 250g",IF('Tableau (3)'!QU38=5,"5 Raclette 250g",IF('Tableau (3)'!QU38=6,"6 Raclette 250g",IF('Tableau (3)'!QU38=7,"7 Raclette 250g",IF('Tableau (3)'!QU38=8,"8 Raclette 250g",IF('Tableau (3)'!QU38=9,"9 Raclette 250g",IF('Tableau (3)'!QU38=10,"10 Raclette 250g",IF('Tableau (3)'!QU38&gt;10,"!!!!!!!!!!!!!!","")))))))))))</f>
        <v/>
      </c>
      <c r="QS19" s="13" t="str">
        <f>IF('Tableau (3)'!QW17=1,"1 Gruyère 500g",IF('Tableau (3)'!QW17=2,"2 Gruyère 500g",IF('Tableau (3)'!QW17=3,"3 Gruyère 500g",IF('Tableau (3)'!QW17=4,"4 Gruyère 500g",IF('Tableau (3)'!QW17=5,"5 Gruyère 500g",IF('Tableau (3)'!QW17=6,"6 Gruyère 500g",IF('Tableau (3)'!QW17=7,"7 Gruyère 500g",IF('Tableau (3)'!QW17=8,"8 Gruyère 500g",IF('Tableau (3)'!QW17=9,"9 Gruyère 500g",IF('Tableau (3)'!QW17=10,"10 Gruyère 500g",IF('Tableau (3)'!QW17&gt;10,"!!!!!!!!!!!!!!","")))))))))))</f>
        <v/>
      </c>
      <c r="QT19" s="13" t="str">
        <f>IF('Tableau (3)'!QW38=1,"1 Raclette 250g",IF('Tableau (3)'!QW38=2,"2 Raclette 250g",IF('Tableau (3)'!QW38=3,"3 Raclette 250g",IF('Tableau (3)'!QW38=4,"4 Raclette 250g",IF('Tableau (3)'!QW38=5,"5 Raclette 250g",IF('Tableau (3)'!QW38=6,"6 Raclette 250g",IF('Tableau (3)'!QW38=7,"7 Raclette 250g",IF('Tableau (3)'!QW38=8,"8 Raclette 250g",IF('Tableau (3)'!QW38=9,"9 Raclette 250g",IF('Tableau (3)'!QW38=10,"10 Raclette 250g",IF('Tableau (3)'!QW38&gt;10,"!!!!!!!!!!!!!!","")))))))))))</f>
        <v/>
      </c>
      <c r="QU19" s="13" t="str">
        <f>IF('Tableau (3)'!QY17=1,"1 Gruyère 500g",IF('Tableau (3)'!QY17=2,"2 Gruyère 500g",IF('Tableau (3)'!QY17=3,"3 Gruyère 500g",IF('Tableau (3)'!QY17=4,"4 Gruyère 500g",IF('Tableau (3)'!QY17=5,"5 Gruyère 500g",IF('Tableau (3)'!QY17=6,"6 Gruyère 500g",IF('Tableau (3)'!QY17=7,"7 Gruyère 500g",IF('Tableau (3)'!QY17=8,"8 Gruyère 500g",IF('Tableau (3)'!QY17=9,"9 Gruyère 500g",IF('Tableau (3)'!QY17=10,"10 Gruyère 500g",IF('Tableau (3)'!QY17&gt;10,"!!!!!!!!!!!!!!","")))))))))))</f>
        <v/>
      </c>
      <c r="QV19" s="13" t="str">
        <f>IF('Tableau (3)'!QY38=1,"1 Raclette 250g",IF('Tableau (3)'!QY38=2,"2 Raclette 250g",IF('Tableau (3)'!QY38=3,"3 Raclette 250g",IF('Tableau (3)'!QY38=4,"4 Raclette 250g",IF('Tableau (3)'!QY38=5,"5 Raclette 250g",IF('Tableau (3)'!QY38=6,"6 Raclette 250g",IF('Tableau (3)'!QY38=7,"7 Raclette 250g",IF('Tableau (3)'!QY38=8,"8 Raclette 250g",IF('Tableau (3)'!QY38=9,"9 Raclette 250g",IF('Tableau (3)'!QY38=10,"10 Raclette 250g",IF('Tableau (3)'!QY38&gt;10,"!!!!!!!!!!!!!!","")))))))))))</f>
        <v/>
      </c>
      <c r="QW19" s="13" t="str">
        <f>IF('Tableau (3)'!RA17=1,"1 Gruyère 500g",IF('Tableau (3)'!RA17=2,"2 Gruyère 500g",IF('Tableau (3)'!RA17=3,"3 Gruyère 500g",IF('Tableau (3)'!RA17=4,"4 Gruyère 500g",IF('Tableau (3)'!RA17=5,"5 Gruyère 500g",IF('Tableau (3)'!RA17=6,"6 Gruyère 500g",IF('Tableau (3)'!RA17=7,"7 Gruyère 500g",IF('Tableau (3)'!RA17=8,"8 Gruyère 500g",IF('Tableau (3)'!RA17=9,"9 Gruyère 500g",IF('Tableau (3)'!RA17=10,"10 Gruyère 500g",IF('Tableau (3)'!RA17&gt;10,"!!!!!!!!!!!!!!","")))))))))))</f>
        <v/>
      </c>
      <c r="QX19" s="13" t="str">
        <f>IF('Tableau (3)'!RA38=1,"1 Raclette 250g",IF('Tableau (3)'!RA38=2,"2 Raclette 250g",IF('Tableau (3)'!RA38=3,"3 Raclette 250g",IF('Tableau (3)'!RA38=4,"4 Raclette 250g",IF('Tableau (3)'!RA38=5,"5 Raclette 250g",IF('Tableau (3)'!RA38=6,"6 Raclette 250g",IF('Tableau (3)'!RA38=7,"7 Raclette 250g",IF('Tableau (3)'!RA38=8,"8 Raclette 250g",IF('Tableau (3)'!RA38=9,"9 Raclette 250g",IF('Tableau (3)'!RA38=10,"10 Raclette 250g",IF('Tableau (3)'!RA38&gt;10,"!!!!!!!!!!!!!!","")))))))))))</f>
        <v/>
      </c>
      <c r="QY19" s="13" t="str">
        <f>IF('Tableau (3)'!RC17=1,"1 Gruyère 500g",IF('Tableau (3)'!RC17=2,"2 Gruyère 500g",IF('Tableau (3)'!RC17=3,"3 Gruyère 500g",IF('Tableau (3)'!RC17=4,"4 Gruyère 500g",IF('Tableau (3)'!RC17=5,"5 Gruyère 500g",IF('Tableau (3)'!RC17=6,"6 Gruyère 500g",IF('Tableau (3)'!RC17=7,"7 Gruyère 500g",IF('Tableau (3)'!RC17=8,"8 Gruyère 500g",IF('Tableau (3)'!RC17=9,"9 Gruyère 500g",IF('Tableau (3)'!RC17=10,"10 Gruyère 500g",IF('Tableau (3)'!RC17&gt;10,"!!!!!!!!!!!!!!","")))))))))))</f>
        <v/>
      </c>
      <c r="QZ19" s="13" t="str">
        <f>IF('Tableau (3)'!RC38=1,"1 Raclette 250g",IF('Tableau (3)'!RC38=2,"2 Raclette 250g",IF('Tableau (3)'!RC38=3,"3 Raclette 250g",IF('Tableau (3)'!RC38=4,"4 Raclette 250g",IF('Tableau (3)'!RC38=5,"5 Raclette 250g",IF('Tableau (3)'!RC38=6,"6 Raclette 250g",IF('Tableau (3)'!RC38=7,"7 Raclette 250g",IF('Tableau (3)'!RC38=8,"8 Raclette 250g",IF('Tableau (3)'!RC38=9,"9 Raclette 250g",IF('Tableau (3)'!RC38=10,"10 Raclette 250g",IF('Tableau (3)'!RC38&gt;10,"!!!!!!!!!!!!!!","")))))))))))</f>
        <v/>
      </c>
      <c r="RA19" s="13" t="str">
        <f>IF('Tableau (3)'!RE17=1,"1 Gruyère 500g",IF('Tableau (3)'!RE17=2,"2 Gruyère 500g",IF('Tableau (3)'!RE17=3,"3 Gruyère 500g",IF('Tableau (3)'!RE17=4,"4 Gruyère 500g",IF('Tableau (3)'!RE17=5,"5 Gruyère 500g",IF('Tableau (3)'!RE17=6,"6 Gruyère 500g",IF('Tableau (3)'!RE17=7,"7 Gruyère 500g",IF('Tableau (3)'!RE17=8,"8 Gruyère 500g",IF('Tableau (3)'!RE17=9,"9 Gruyère 500g",IF('Tableau (3)'!RE17=10,"10 Gruyère 500g",IF('Tableau (3)'!RE17&gt;10,"!!!!!!!!!!!!!!","")))))))))))</f>
        <v/>
      </c>
      <c r="RB19" s="13" t="str">
        <f>IF('Tableau (3)'!RE38=1,"1 Raclette 250g",IF('Tableau (3)'!RE38=2,"2 Raclette 250g",IF('Tableau (3)'!RE38=3,"3 Raclette 250g",IF('Tableau (3)'!RE38=4,"4 Raclette 250g",IF('Tableau (3)'!RE38=5,"5 Raclette 250g",IF('Tableau (3)'!RE38=6,"6 Raclette 250g",IF('Tableau (3)'!RE38=7,"7 Raclette 250g",IF('Tableau (3)'!RE38=8,"8 Raclette 250g",IF('Tableau (3)'!RE38=9,"9 Raclette 250g",IF('Tableau (3)'!RE38=10,"10 Raclette 250g",IF('Tableau (3)'!RE38&gt;10,"!!!!!!!!!!!!!!","")))))))))))</f>
        <v/>
      </c>
      <c r="RC19" s="13" t="str">
        <f>IF('Tableau (3)'!RG17=1,"1 Gruyère 500g",IF('Tableau (3)'!RG17=2,"2 Gruyère 500g",IF('Tableau (3)'!RG17=3,"3 Gruyère 500g",IF('Tableau (3)'!RG17=4,"4 Gruyère 500g",IF('Tableau (3)'!RG17=5,"5 Gruyère 500g",IF('Tableau (3)'!RG17=6,"6 Gruyère 500g",IF('Tableau (3)'!RG17=7,"7 Gruyère 500g",IF('Tableau (3)'!RG17=8,"8 Gruyère 500g",IF('Tableau (3)'!RG17=9,"9 Gruyère 500g",IF('Tableau (3)'!RG17=10,"10 Gruyère 500g",IF('Tableau (3)'!RG17&gt;10,"!!!!!!!!!!!!!!","")))))))))))</f>
        <v/>
      </c>
      <c r="RD19" s="13" t="str">
        <f>IF('Tableau (3)'!RG38=1,"1 Raclette 250g",IF('Tableau (3)'!RG38=2,"2 Raclette 250g",IF('Tableau (3)'!RG38=3,"3 Raclette 250g",IF('Tableau (3)'!RG38=4,"4 Raclette 250g",IF('Tableau (3)'!RG38=5,"5 Raclette 250g",IF('Tableau (3)'!RG38=6,"6 Raclette 250g",IF('Tableau (3)'!RG38=7,"7 Raclette 250g",IF('Tableau (3)'!RG38=8,"8 Raclette 250g",IF('Tableau (3)'!RG38=9,"9 Raclette 250g",IF('Tableau (3)'!RG38=10,"10 Raclette 250g",IF('Tableau (3)'!RG38&gt;10,"!!!!!!!!!!!!!!","")))))))))))</f>
        <v/>
      </c>
      <c r="RE19" s="13" t="str">
        <f>IF('Tableau (3)'!RI17=1,"1 Gruyère 500g",IF('Tableau (3)'!RI17=2,"2 Gruyère 500g",IF('Tableau (3)'!RI17=3,"3 Gruyère 500g",IF('Tableau (3)'!RI17=4,"4 Gruyère 500g",IF('Tableau (3)'!RI17=5,"5 Gruyère 500g",IF('Tableau (3)'!RI17=6,"6 Gruyère 500g",IF('Tableau (3)'!RI17=7,"7 Gruyère 500g",IF('Tableau (3)'!RI17=8,"8 Gruyère 500g",IF('Tableau (3)'!RI17=9,"9 Gruyère 500g",IF('Tableau (3)'!RI17=10,"10 Gruyère 500g",IF('Tableau (3)'!RI17&gt;10,"!!!!!!!!!!!!!!","")))))))))))</f>
        <v/>
      </c>
      <c r="RF19" s="13" t="str">
        <f>IF('Tableau (3)'!RI38=1,"1 Raclette 250g",IF('Tableau (3)'!RI38=2,"2 Raclette 250g",IF('Tableau (3)'!RI38=3,"3 Raclette 250g",IF('Tableau (3)'!RI38=4,"4 Raclette 250g",IF('Tableau (3)'!RI38=5,"5 Raclette 250g",IF('Tableau (3)'!RI38=6,"6 Raclette 250g",IF('Tableau (3)'!RI38=7,"7 Raclette 250g",IF('Tableau (3)'!RI38=8,"8 Raclette 250g",IF('Tableau (3)'!RI38=9,"9 Raclette 250g",IF('Tableau (3)'!RI38=10,"10 Raclette 250g",IF('Tableau (3)'!RI38&gt;10,"!!!!!!!!!!!!!!","")))))))))))</f>
        <v/>
      </c>
      <c r="RG19" s="13" t="str">
        <f>IF('Tableau (3)'!RK17=1,"1 Gruyère 500g",IF('Tableau (3)'!RK17=2,"2 Gruyère 500g",IF('Tableau (3)'!RK17=3,"3 Gruyère 500g",IF('Tableau (3)'!RK17=4,"4 Gruyère 500g",IF('Tableau (3)'!RK17=5,"5 Gruyère 500g",IF('Tableau (3)'!RK17=6,"6 Gruyère 500g",IF('Tableau (3)'!RK17=7,"7 Gruyère 500g",IF('Tableau (3)'!RK17=8,"8 Gruyère 500g",IF('Tableau (3)'!RK17=9,"9 Gruyère 500g",IF('Tableau (3)'!RK17=10,"10 Gruyère 500g",IF('Tableau (3)'!RK17&gt;10,"!!!!!!!!!!!!!!","")))))))))))</f>
        <v/>
      </c>
      <c r="RH19" s="13" t="str">
        <f>IF('Tableau (3)'!RK38=1,"1 Raclette 250g",IF('Tableau (3)'!RK38=2,"2 Raclette 250g",IF('Tableau (3)'!RK38=3,"3 Raclette 250g",IF('Tableau (3)'!RK38=4,"4 Raclette 250g",IF('Tableau (3)'!RK38=5,"5 Raclette 250g",IF('Tableau (3)'!RK38=6,"6 Raclette 250g",IF('Tableau (3)'!RK38=7,"7 Raclette 250g",IF('Tableau (3)'!RK38=8,"8 Raclette 250g",IF('Tableau (3)'!RK38=9,"9 Raclette 250g",IF('Tableau (3)'!RK38=10,"10 Raclette 250g",IF('Tableau (3)'!RK38&gt;10,"!!!!!!!!!!!!!!","")))))))))))</f>
        <v/>
      </c>
      <c r="RI19" s="13" t="str">
        <f>IF('Tableau (3)'!RM17=1,"1 Gruyère 500g",IF('Tableau (3)'!RM17=2,"2 Gruyère 500g",IF('Tableau (3)'!RM17=3,"3 Gruyère 500g",IF('Tableau (3)'!RM17=4,"4 Gruyère 500g",IF('Tableau (3)'!RM17=5,"5 Gruyère 500g",IF('Tableau (3)'!RM17=6,"6 Gruyère 500g",IF('Tableau (3)'!RM17=7,"7 Gruyère 500g",IF('Tableau (3)'!RM17=8,"8 Gruyère 500g",IF('Tableau (3)'!RM17=9,"9 Gruyère 500g",IF('Tableau (3)'!RM17=10,"10 Gruyère 500g",IF('Tableau (3)'!RM17&gt;10,"!!!!!!!!!!!!!!","")))))))))))</f>
        <v/>
      </c>
      <c r="RJ19" s="13" t="str">
        <f>IF('Tableau (3)'!RM38=1,"1 Raclette 250g",IF('Tableau (3)'!RM38=2,"2 Raclette 250g",IF('Tableau (3)'!RM38=3,"3 Raclette 250g",IF('Tableau (3)'!RM38=4,"4 Raclette 250g",IF('Tableau (3)'!RM38=5,"5 Raclette 250g",IF('Tableau (3)'!RM38=6,"6 Raclette 250g",IF('Tableau (3)'!RM38=7,"7 Raclette 250g",IF('Tableau (3)'!RM38=8,"8 Raclette 250g",IF('Tableau (3)'!RM38=9,"9 Raclette 250g",IF('Tableau (3)'!RM38=10,"10 Raclette 250g",IF('Tableau (3)'!RM38&gt;10,"!!!!!!!!!!!!!!","")))))))))))</f>
        <v/>
      </c>
      <c r="RK19" s="13" t="str">
        <f>IF('Tableau (3)'!RO17=1,"1 Gruyère 500g",IF('Tableau (3)'!RO17=2,"2 Gruyère 500g",IF('Tableau (3)'!RO17=3,"3 Gruyère 500g",IF('Tableau (3)'!RO17=4,"4 Gruyère 500g",IF('Tableau (3)'!RO17=5,"5 Gruyère 500g",IF('Tableau (3)'!RO17=6,"6 Gruyère 500g",IF('Tableau (3)'!RO17=7,"7 Gruyère 500g",IF('Tableau (3)'!RO17=8,"8 Gruyère 500g",IF('Tableau (3)'!RO17=9,"9 Gruyère 500g",IF('Tableau (3)'!RO17=10,"10 Gruyère 500g",IF('Tableau (3)'!RO17&gt;10,"!!!!!!!!!!!!!!","")))))))))))</f>
        <v/>
      </c>
      <c r="RL19" s="13" t="str">
        <f>IF('Tableau (3)'!RO38=1,"1 Raclette 250g",IF('Tableau (3)'!RO38=2,"2 Raclette 250g",IF('Tableau (3)'!RO38=3,"3 Raclette 250g",IF('Tableau (3)'!RO38=4,"4 Raclette 250g",IF('Tableau (3)'!RO38=5,"5 Raclette 250g",IF('Tableau (3)'!RO38=6,"6 Raclette 250g",IF('Tableau (3)'!RO38=7,"7 Raclette 250g",IF('Tableau (3)'!RO38=8,"8 Raclette 250g",IF('Tableau (3)'!RO38=9,"9 Raclette 250g",IF('Tableau (3)'!RO38=10,"10 Raclette 250g",IF('Tableau (3)'!RO38&gt;10,"!!!!!!!!!!!!!!","")))))))))))</f>
        <v/>
      </c>
      <c r="RM19" s="13" t="str">
        <f>IF('Tableau (3)'!RQ17=1,"1 Gruyère 500g",IF('Tableau (3)'!RQ17=2,"2 Gruyère 500g",IF('Tableau (3)'!RQ17=3,"3 Gruyère 500g",IF('Tableau (3)'!RQ17=4,"4 Gruyère 500g",IF('Tableau (3)'!RQ17=5,"5 Gruyère 500g",IF('Tableau (3)'!RQ17=6,"6 Gruyère 500g",IF('Tableau (3)'!RQ17=7,"7 Gruyère 500g",IF('Tableau (3)'!RQ17=8,"8 Gruyère 500g",IF('Tableau (3)'!RQ17=9,"9 Gruyère 500g",IF('Tableau (3)'!RQ17=10,"10 Gruyère 500g",IF('Tableau (3)'!RQ17&gt;10,"!!!!!!!!!!!!!!","")))))))))))</f>
        <v/>
      </c>
      <c r="RN19" s="13" t="str">
        <f>IF('Tableau (3)'!RQ38=1,"1 Raclette 250g",IF('Tableau (3)'!RQ38=2,"2 Raclette 250g",IF('Tableau (3)'!RQ38=3,"3 Raclette 250g",IF('Tableau (3)'!RQ38=4,"4 Raclette 250g",IF('Tableau (3)'!RQ38=5,"5 Raclette 250g",IF('Tableau (3)'!RQ38=6,"6 Raclette 250g",IF('Tableau (3)'!RQ38=7,"7 Raclette 250g",IF('Tableau (3)'!RQ38=8,"8 Raclette 250g",IF('Tableau (3)'!RQ38=9,"9 Raclette 250g",IF('Tableau (3)'!RQ38=10,"10 Raclette 250g",IF('Tableau (3)'!RQ38&gt;10,"!!!!!!!!!!!!!!","")))))))))))</f>
        <v/>
      </c>
      <c r="RO19" s="13" t="str">
        <f>IF('Tableau (3)'!RS17=1,"1 Gruyère 500g",IF('Tableau (3)'!RS17=2,"2 Gruyère 500g",IF('Tableau (3)'!RS17=3,"3 Gruyère 500g",IF('Tableau (3)'!RS17=4,"4 Gruyère 500g",IF('Tableau (3)'!RS17=5,"5 Gruyère 500g",IF('Tableau (3)'!RS17=6,"6 Gruyère 500g",IF('Tableau (3)'!RS17=7,"7 Gruyère 500g",IF('Tableau (3)'!RS17=8,"8 Gruyère 500g",IF('Tableau (3)'!RS17=9,"9 Gruyère 500g",IF('Tableau (3)'!RS17=10,"10 Gruyère 500g",IF('Tableau (3)'!RS17&gt;10,"!!!!!!!!!!!!!!","")))))))))))</f>
        <v/>
      </c>
      <c r="RP19" s="13" t="str">
        <f>IF('Tableau (3)'!RS38=1,"1 Raclette 250g",IF('Tableau (3)'!RS38=2,"2 Raclette 250g",IF('Tableau (3)'!RS38=3,"3 Raclette 250g",IF('Tableau (3)'!RS38=4,"4 Raclette 250g",IF('Tableau (3)'!RS38=5,"5 Raclette 250g",IF('Tableau (3)'!RS38=6,"6 Raclette 250g",IF('Tableau (3)'!RS38=7,"7 Raclette 250g",IF('Tableau (3)'!RS38=8,"8 Raclette 250g",IF('Tableau (3)'!RS38=9,"9 Raclette 250g",IF('Tableau (3)'!RS38=10,"10 Raclette 250g",IF('Tableau (3)'!RS38&gt;10,"!!!!!!!!!!!!!!","")))))))))))</f>
        <v/>
      </c>
      <c r="RQ19" s="13" t="str">
        <f>IF('Tableau (3)'!RU17=1,"1 Gruyère 500g",IF('Tableau (3)'!RU17=2,"2 Gruyère 500g",IF('Tableau (3)'!RU17=3,"3 Gruyère 500g",IF('Tableau (3)'!RU17=4,"4 Gruyère 500g",IF('Tableau (3)'!RU17=5,"5 Gruyère 500g",IF('Tableau (3)'!RU17=6,"6 Gruyère 500g",IF('Tableau (3)'!RU17=7,"7 Gruyère 500g",IF('Tableau (3)'!RU17=8,"8 Gruyère 500g",IF('Tableau (3)'!RU17=9,"9 Gruyère 500g",IF('Tableau (3)'!RU17=10,"10 Gruyère 500g",IF('Tableau (3)'!RU17&gt;10,"!!!!!!!!!!!!!!","")))))))))))</f>
        <v/>
      </c>
      <c r="RR19" s="13" t="str">
        <f>IF('Tableau (3)'!RU38=1,"1 Raclette 250g",IF('Tableau (3)'!RU38=2,"2 Raclette 250g",IF('Tableau (3)'!RU38=3,"3 Raclette 250g",IF('Tableau (3)'!RU38=4,"4 Raclette 250g",IF('Tableau (3)'!RU38=5,"5 Raclette 250g",IF('Tableau (3)'!RU38=6,"6 Raclette 250g",IF('Tableau (3)'!RU38=7,"7 Raclette 250g",IF('Tableau (3)'!RU38=8,"8 Raclette 250g",IF('Tableau (3)'!RU38=9,"9 Raclette 250g",IF('Tableau (3)'!RU38=10,"10 Raclette 250g",IF('Tableau (3)'!RU38&gt;10,"!!!!!!!!!!!!!!","")))))))))))</f>
        <v/>
      </c>
      <c r="RS19" s="13" t="str">
        <f>IF('Tableau (3)'!RW17=1,"1 Gruyère 500g",IF('Tableau (3)'!RW17=2,"2 Gruyère 500g",IF('Tableau (3)'!RW17=3,"3 Gruyère 500g",IF('Tableau (3)'!RW17=4,"4 Gruyère 500g",IF('Tableau (3)'!RW17=5,"5 Gruyère 500g",IF('Tableau (3)'!RW17=6,"6 Gruyère 500g",IF('Tableau (3)'!RW17=7,"7 Gruyère 500g",IF('Tableau (3)'!RW17=8,"8 Gruyère 500g",IF('Tableau (3)'!RW17=9,"9 Gruyère 500g",IF('Tableau (3)'!RW17=10,"10 Gruyère 500g",IF('Tableau (3)'!RW17&gt;10,"!!!!!!!!!!!!!!","")))))))))))</f>
        <v/>
      </c>
      <c r="RT19" s="13" t="str">
        <f>IF('Tableau (3)'!RW38=1,"1 Raclette 250g",IF('Tableau (3)'!RW38=2,"2 Raclette 250g",IF('Tableau (3)'!RW38=3,"3 Raclette 250g",IF('Tableau (3)'!RW38=4,"4 Raclette 250g",IF('Tableau (3)'!RW38=5,"5 Raclette 250g",IF('Tableau (3)'!RW38=6,"6 Raclette 250g",IF('Tableau (3)'!RW38=7,"7 Raclette 250g",IF('Tableau (3)'!RW38=8,"8 Raclette 250g",IF('Tableau (3)'!RW38=9,"9 Raclette 250g",IF('Tableau (3)'!RW38=10,"10 Raclette 250g",IF('Tableau (3)'!RW38&gt;10,"!!!!!!!!!!!!!!","")))))))))))</f>
        <v/>
      </c>
      <c r="RU19" s="13" t="str">
        <f>IF('Tableau (3)'!RY17=1,"1 Gruyère 500g",IF('Tableau (3)'!RY17=2,"2 Gruyère 500g",IF('Tableau (3)'!RY17=3,"3 Gruyère 500g",IF('Tableau (3)'!RY17=4,"4 Gruyère 500g",IF('Tableau (3)'!RY17=5,"5 Gruyère 500g",IF('Tableau (3)'!RY17=6,"6 Gruyère 500g",IF('Tableau (3)'!RY17=7,"7 Gruyère 500g",IF('Tableau (3)'!RY17=8,"8 Gruyère 500g",IF('Tableau (3)'!RY17=9,"9 Gruyère 500g",IF('Tableau (3)'!RY17=10,"10 Gruyère 500g",IF('Tableau (3)'!RY17&gt;10,"!!!!!!!!!!!!!!","")))))))))))</f>
        <v/>
      </c>
      <c r="RV19" s="13" t="str">
        <f>IF('Tableau (3)'!RY38=1,"1 Raclette 250g",IF('Tableau (3)'!RY38=2,"2 Raclette 250g",IF('Tableau (3)'!RY38=3,"3 Raclette 250g",IF('Tableau (3)'!RY38=4,"4 Raclette 250g",IF('Tableau (3)'!RY38=5,"5 Raclette 250g",IF('Tableau (3)'!RY38=6,"6 Raclette 250g",IF('Tableau (3)'!RY38=7,"7 Raclette 250g",IF('Tableau (3)'!RY38=8,"8 Raclette 250g",IF('Tableau (3)'!RY38=9,"9 Raclette 250g",IF('Tableau (3)'!RY38=10,"10 Raclette 250g",IF('Tableau (3)'!RY38&gt;10,"!!!!!!!!!!!!!!","")))))))))))</f>
        <v/>
      </c>
      <c r="RW19" s="13" t="str">
        <f>IF('Tableau (3)'!SA17=1,"1 Gruyère 500g",IF('Tableau (3)'!SA17=2,"2 Gruyère 500g",IF('Tableau (3)'!SA17=3,"3 Gruyère 500g",IF('Tableau (3)'!SA17=4,"4 Gruyère 500g",IF('Tableau (3)'!SA17=5,"5 Gruyère 500g",IF('Tableau (3)'!SA17=6,"6 Gruyère 500g",IF('Tableau (3)'!SA17=7,"7 Gruyère 500g",IF('Tableau (3)'!SA17=8,"8 Gruyère 500g",IF('Tableau (3)'!SA17=9,"9 Gruyère 500g",IF('Tableau (3)'!SA17=10,"10 Gruyère 500g",IF('Tableau (3)'!SA17&gt;10,"!!!!!!!!!!!!!!","")))))))))))</f>
        <v/>
      </c>
      <c r="RX19" s="13" t="str">
        <f>IF('Tableau (3)'!SA38=1,"1 Raclette 250g",IF('Tableau (3)'!SA38=2,"2 Raclette 250g",IF('Tableau (3)'!SA38=3,"3 Raclette 250g",IF('Tableau (3)'!SA38=4,"4 Raclette 250g",IF('Tableau (3)'!SA38=5,"5 Raclette 250g",IF('Tableau (3)'!SA38=6,"6 Raclette 250g",IF('Tableau (3)'!SA38=7,"7 Raclette 250g",IF('Tableau (3)'!SA38=8,"8 Raclette 250g",IF('Tableau (3)'!SA38=9,"9 Raclette 250g",IF('Tableau (3)'!SA38=10,"10 Raclette 250g",IF('Tableau (3)'!SA38&gt;10,"!!!!!!!!!!!!!!","")))))))))))</f>
        <v/>
      </c>
      <c r="RY19" s="13" t="str">
        <f>IF('Tableau (3)'!SC17=1,"1 Gruyère 500g",IF('Tableau (3)'!SC17=2,"2 Gruyère 500g",IF('Tableau (3)'!SC17=3,"3 Gruyère 500g",IF('Tableau (3)'!SC17=4,"4 Gruyère 500g",IF('Tableau (3)'!SC17=5,"5 Gruyère 500g",IF('Tableau (3)'!SC17=6,"6 Gruyère 500g",IF('Tableau (3)'!SC17=7,"7 Gruyère 500g",IF('Tableau (3)'!SC17=8,"8 Gruyère 500g",IF('Tableau (3)'!SC17=9,"9 Gruyère 500g",IF('Tableau (3)'!SC17=10,"10 Gruyère 500g",IF('Tableau (3)'!SC17&gt;10,"!!!!!!!!!!!!!!","")))))))))))</f>
        <v/>
      </c>
      <c r="RZ19" s="13" t="str">
        <f>IF('Tableau (3)'!SC38=1,"1 Raclette 250g",IF('Tableau (3)'!SC38=2,"2 Raclette 250g",IF('Tableau (3)'!SC38=3,"3 Raclette 250g",IF('Tableau (3)'!SC38=4,"4 Raclette 250g",IF('Tableau (3)'!SC38=5,"5 Raclette 250g",IF('Tableau (3)'!SC38=6,"6 Raclette 250g",IF('Tableau (3)'!SC38=7,"7 Raclette 250g",IF('Tableau (3)'!SC38=8,"8 Raclette 250g",IF('Tableau (3)'!SC38=9,"9 Raclette 250g",IF('Tableau (3)'!SC38=10,"10 Raclette 250g",IF('Tableau (3)'!SC38&gt;10,"!!!!!!!!!!!!!!","")))))))))))</f>
        <v/>
      </c>
      <c r="SA19" s="13" t="str">
        <f>IF('Tableau (3)'!SE17=1,"1 Gruyère 500g",IF('Tableau (3)'!SE17=2,"2 Gruyère 500g",IF('Tableau (3)'!SE17=3,"3 Gruyère 500g",IF('Tableau (3)'!SE17=4,"4 Gruyère 500g",IF('Tableau (3)'!SE17=5,"5 Gruyère 500g",IF('Tableau (3)'!SE17=6,"6 Gruyère 500g",IF('Tableau (3)'!SE17=7,"7 Gruyère 500g",IF('Tableau (3)'!SE17=8,"8 Gruyère 500g",IF('Tableau (3)'!SE17=9,"9 Gruyère 500g",IF('Tableau (3)'!SE17=10,"10 Gruyère 500g",IF('Tableau (3)'!SE17&gt;10,"!!!!!!!!!!!!!!","")))))))))))</f>
        <v/>
      </c>
      <c r="SB19" s="13" t="str">
        <f>IF('Tableau (3)'!SE38=1,"1 Raclette 250g",IF('Tableau (3)'!SE38=2,"2 Raclette 250g",IF('Tableau (3)'!SE38=3,"3 Raclette 250g",IF('Tableau (3)'!SE38=4,"4 Raclette 250g",IF('Tableau (3)'!SE38=5,"5 Raclette 250g",IF('Tableau (3)'!SE38=6,"6 Raclette 250g",IF('Tableau (3)'!SE38=7,"7 Raclette 250g",IF('Tableau (3)'!SE38=8,"8 Raclette 250g",IF('Tableau (3)'!SE38=9,"9 Raclette 250g",IF('Tableau (3)'!SE38=10,"10 Raclette 250g",IF('Tableau (3)'!SE38&gt;10,"!!!!!!!!!!!!!!","")))))))))))</f>
        <v/>
      </c>
      <c r="SC19" s="13" t="str">
        <f>IF('Tableau (3)'!SG17=1,"1 Gruyère 500g",IF('Tableau (3)'!SG17=2,"2 Gruyère 500g",IF('Tableau (3)'!SG17=3,"3 Gruyère 500g",IF('Tableau (3)'!SG17=4,"4 Gruyère 500g",IF('Tableau (3)'!SG17=5,"5 Gruyère 500g",IF('Tableau (3)'!SG17=6,"6 Gruyère 500g",IF('Tableau (3)'!SG17=7,"7 Gruyère 500g",IF('Tableau (3)'!SG17=8,"8 Gruyère 500g",IF('Tableau (3)'!SG17=9,"9 Gruyère 500g",IF('Tableau (3)'!SG17=10,"10 Gruyère 500g",IF('Tableau (3)'!SG17&gt;10,"!!!!!!!!!!!!!!","")))))))))))</f>
        <v/>
      </c>
      <c r="SD19" s="13" t="str">
        <f>IF('Tableau (3)'!SG38=1,"1 Raclette 250g",IF('Tableau (3)'!SG38=2,"2 Raclette 250g",IF('Tableau (3)'!SG38=3,"3 Raclette 250g",IF('Tableau (3)'!SG38=4,"4 Raclette 250g",IF('Tableau (3)'!SG38=5,"5 Raclette 250g",IF('Tableau (3)'!SG38=6,"6 Raclette 250g",IF('Tableau (3)'!SG38=7,"7 Raclette 250g",IF('Tableau (3)'!SG38=8,"8 Raclette 250g",IF('Tableau (3)'!SG38=9,"9 Raclette 250g",IF('Tableau (3)'!SG38=10,"10 Raclette 250g",IF('Tableau (3)'!SG38&gt;10,"!!!!!!!!!!!!!!","")))))))))))</f>
        <v/>
      </c>
    </row>
    <row r="20" spans="1:498" ht="20" customHeight="1" x14ac:dyDescent="0.15">
      <c r="A20" s="13" t="str">
        <f>IF('Tableau (3)'!E18=1,"1 Mimolette 250g",IF('Tableau (3)'!E18=2,"2 Mimolette 250g",IF('Tableau (3)'!E18=3,"3 Mimolette 250g",IF('Tableau (3)'!E18=4,"4 Mimolette 250g",IF('Tableau (3)'!E18=5,"5 Mimolette 250g",IF('Tableau (3)'!E18=6,"6 Mimolette 250g",IF('Tableau (3)'!E18=7,"7 Mimolette 250g",IF('Tableau (3)'!E18=8,"8 Mimolette 250g",IF('Tableau (3)'!E18=9,"9 Mimolette 250g",IF('Tableau (3)'!E18=10,"10 Mimolette 250g",IF('Tableau (3)'!E18&gt;10,"!!!!!!!!!!!!!!","")))))))))))</f>
        <v/>
      </c>
      <c r="B20" s="13" t="str">
        <f>IF('Tableau (3)'!E39=1,"1 Raclette 500g",IF('Tableau (3)'!E39=2,"2 Raclette 500g",IF('Tableau (3)'!E39=3,"3 Raclette 500g",IF('Tableau (3)'!E39=4,"4 Raclette 500g",IF('Tableau (3)'!E39=5,"5 Raclette 500g",IF('Tableau (3)'!E39=6,"6 Raclette 500g",IF('Tableau (3)'!E39=7,"7 Raclette 500g",IF('Tableau (3)'!E39=8,"8 Raclette 500g",IF('Tableau (3)'!E39=9,"9 Raclette 500g",IF('Tableau (3)'!E39=10,"10 Raclette 500g",IF('Tableau (3)'!E39&gt;10,"!!!!!!!!!!!!!!","")))))))))))</f>
        <v/>
      </c>
      <c r="C20" s="13" t="str">
        <f>IF('Tableau (3)'!G18=1,"1 Mimolette 250g",IF('Tableau (3)'!G18=2,"2 Mimolette 250g",IF('Tableau (3)'!G18=3,"3 Mimolette 250g",IF('Tableau (3)'!G18=4,"4 Mimolette 250g",IF('Tableau (3)'!G18=5,"5 Mimolette 250g",IF('Tableau (3)'!G18=6,"6 Mimolette 250g",IF('Tableau (3)'!G18=7,"7 Mimolette 250g",IF('Tableau (3)'!G18=8,"8 Mimolette 250g",IF('Tableau (3)'!G18=9,"9 Mimolette 250g",IF('Tableau (3)'!G18=10,"10 Mimolette 250g",IF('Tableau (3)'!G18&gt;10,"!!!!!!!!!!!!!!","")))))))))))</f>
        <v/>
      </c>
      <c r="D20" s="13" t="str">
        <f>IF('Tableau (3)'!G39=1,"1 Raclette 500g",IF('Tableau (3)'!G39=2,"2 Raclette 500g",IF('Tableau (3)'!G39=3,"3 Raclette 500g",IF('Tableau (3)'!G39=4,"4 Raclette 500g",IF('Tableau (3)'!G39=5,"5 Raclette 500g",IF('Tableau (3)'!G39=6,"6 Raclette 500g",IF('Tableau (3)'!G39=7,"7 Raclette 500g",IF('Tableau (3)'!G39=8,"8 Raclette 500g",IF('Tableau (3)'!G39=9,"9 Raclette 500g",IF('Tableau (3)'!G39=10,"10 Raclette 500g",IF('Tableau (3)'!G39&gt;10,"!!!!!!!!!!!!!!","")))))))))))</f>
        <v/>
      </c>
      <c r="E20" s="13" t="str">
        <f>IF('Tableau (3)'!I18=1,"1 Mimolette 250g",IF('Tableau (3)'!I18=2,"2 Mimolette 250g",IF('Tableau (3)'!I18=3,"3 Mimolette 250g",IF('Tableau (3)'!I18=4,"4 Mimolette 250g",IF('Tableau (3)'!I18=5,"5 Mimolette 250g",IF('Tableau (3)'!I18=6,"6 Mimolette 250g",IF('Tableau (3)'!I18=7,"7 Mimolette 250g",IF('Tableau (3)'!I18=8,"8 Mimolette 250g",IF('Tableau (3)'!I18=9,"9 Mimolette 250g",IF('Tableau (3)'!I18=10,"10 Mimolette 250g",IF('Tableau (3)'!I18&gt;10,"!!!!!!!!!!!!!!","")))))))))))</f>
        <v/>
      </c>
      <c r="F20" s="13" t="str">
        <f>IF('Tableau (3)'!I39=1,"1 Raclette 500g",IF('Tableau (3)'!I39=2,"2 Raclette 500g",IF('Tableau (3)'!I39=3,"3 Raclette 500g",IF('Tableau (3)'!I39=4,"4 Raclette 500g",IF('Tableau (3)'!I39=5,"5 Raclette 500g",IF('Tableau (3)'!I39=6,"6 Raclette 500g",IF('Tableau (3)'!I39=7,"7 Raclette 500g",IF('Tableau (3)'!I39=8,"8 Raclette 500g",IF('Tableau (3)'!I39=9,"9 Raclette 500g",IF('Tableau (3)'!I39=10,"10 Raclette 500g",IF('Tableau (3)'!I39&gt;10,"!!!!!!!!!!!!!!","")))))))))))</f>
        <v/>
      </c>
      <c r="G20" s="13" t="str">
        <f>IF('Tableau (3)'!K18=1,"1 Mimolette 250g",IF('Tableau (3)'!K18=2,"2 Mimolette 250g",IF('Tableau (3)'!K18=3,"3 Mimolette 250g",IF('Tableau (3)'!K18=4,"4 Mimolette 250g",IF('Tableau (3)'!K18=5,"5 Mimolette 250g",IF('Tableau (3)'!K18=6,"6 Mimolette 250g",IF('Tableau (3)'!K18=7,"7 Mimolette 250g",IF('Tableau (3)'!K18=8,"8 Mimolette 250g",IF('Tableau (3)'!K18=9,"9 Mimolette 250g",IF('Tableau (3)'!K18=10,"10 Mimolette 250g",IF('Tableau (3)'!K18&gt;10,"!!!!!!!!!!!!!!","")))))))))))</f>
        <v/>
      </c>
      <c r="H20" s="13" t="str">
        <f>IF('Tableau (3)'!K39=1,"1 Raclette 500g",IF('Tableau (3)'!K39=2,"2 Raclette 500g",IF('Tableau (3)'!K39=3,"3 Raclette 500g",IF('Tableau (3)'!K39=4,"4 Raclette 500g",IF('Tableau (3)'!K39=5,"5 Raclette 500g",IF('Tableau (3)'!K39=6,"6 Raclette 500g",IF('Tableau (3)'!K39=7,"7 Raclette 500g",IF('Tableau (3)'!K39=8,"8 Raclette 500g",IF('Tableau (3)'!K39=9,"9 Raclette 500g",IF('Tableau (3)'!K39=10,"10 Raclette 500g",IF('Tableau (3)'!K39&gt;10,"!!!!!!!!!!!!!!","")))))))))))</f>
        <v/>
      </c>
      <c r="I20" s="13" t="str">
        <f>IF('Tableau (3)'!M18=1,"1 Mimolette 250g",IF('Tableau (3)'!M18=2,"2 Mimolette 250g",IF('Tableau (3)'!M18=3,"3 Mimolette 250g",IF('Tableau (3)'!M18=4,"4 Mimolette 250g",IF('Tableau (3)'!M18=5,"5 Mimolette 250g",IF('Tableau (3)'!M18=6,"6 Mimolette 250g",IF('Tableau (3)'!M18=7,"7 Mimolette 250g",IF('Tableau (3)'!M18=8,"8 Mimolette 250g",IF('Tableau (3)'!M18=9,"9 Mimolette 250g",IF('Tableau (3)'!M18=10,"10 Mimolette 250g",IF('Tableau (3)'!M18&gt;10,"!!!!!!!!!!!!!!","")))))))))))</f>
        <v/>
      </c>
      <c r="J20" s="13" t="str">
        <f>IF('Tableau (3)'!M39=1,"1 Raclette 500g",IF('Tableau (3)'!M39=2,"2 Raclette 500g",IF('Tableau (3)'!M39=3,"3 Raclette 500g",IF('Tableau (3)'!M39=4,"4 Raclette 500g",IF('Tableau (3)'!M39=5,"5 Raclette 500g",IF('Tableau (3)'!M39=6,"6 Raclette 500g",IF('Tableau (3)'!M39=7,"7 Raclette 500g",IF('Tableau (3)'!M39=8,"8 Raclette 500g",IF('Tableau (3)'!M39=9,"9 Raclette 500g",IF('Tableau (3)'!M39=10,"10 Raclette 500g",IF('Tableau (3)'!M39&gt;10,"!!!!!!!!!!!!!!","")))))))))))</f>
        <v/>
      </c>
      <c r="K20" s="13" t="str">
        <f>IF('Tableau (3)'!O18=1,"1 Mimolette 250g",IF('Tableau (3)'!O18=2,"2 Mimolette 250g",IF('Tableau (3)'!O18=3,"3 Mimolette 250g",IF('Tableau (3)'!O18=4,"4 Mimolette 250g",IF('Tableau (3)'!O18=5,"5 Mimolette 250g",IF('Tableau (3)'!O18=6,"6 Mimolette 250g",IF('Tableau (3)'!O18=7,"7 Mimolette 250g",IF('Tableau (3)'!O18=8,"8 Mimolette 250g",IF('Tableau (3)'!O18=9,"9 Mimolette 250g",IF('Tableau (3)'!O18=10,"10 Mimolette 250g",IF('Tableau (3)'!O18&gt;10,"!!!!!!!!!!!!!!","")))))))))))</f>
        <v/>
      </c>
      <c r="L20" s="13" t="str">
        <f>IF('Tableau (3)'!O39=1,"1 Raclette 500g",IF('Tableau (3)'!O39=2,"2 Raclette 500g",IF('Tableau (3)'!O39=3,"3 Raclette 500g",IF('Tableau (3)'!O39=4,"4 Raclette 500g",IF('Tableau (3)'!O39=5,"5 Raclette 500g",IF('Tableau (3)'!O39=6,"6 Raclette 500g",IF('Tableau (3)'!O39=7,"7 Raclette 500g",IF('Tableau (3)'!O39=8,"8 Raclette 500g",IF('Tableau (3)'!O39=9,"9 Raclette 500g",IF('Tableau (3)'!O39=10,"10 Raclette 500g",IF('Tableau (3)'!O39&gt;10,"!!!!!!!!!!!!!!","")))))))))))</f>
        <v/>
      </c>
      <c r="M20" s="13" t="str">
        <f>IF('Tableau (3)'!Q18=1,"1 Mimolette 250g",IF('Tableau (3)'!Q18=2,"2 Mimolette 250g",IF('Tableau (3)'!Q18=3,"3 Mimolette 250g",IF('Tableau (3)'!Q18=4,"4 Mimolette 250g",IF('Tableau (3)'!Q18=5,"5 Mimolette 250g",IF('Tableau (3)'!Q18=6,"6 Mimolette 250g",IF('Tableau (3)'!Q18=7,"7 Mimolette 250g",IF('Tableau (3)'!Q18=8,"8 Mimolette 250g",IF('Tableau (3)'!Q18=9,"9 Mimolette 250g",IF('Tableau (3)'!Q18=10,"10 Mimolette 250g",IF('Tableau (3)'!Q18&gt;10,"!!!!!!!!!!!!!!","")))))))))))</f>
        <v/>
      </c>
      <c r="N20" s="13" t="str">
        <f>IF('Tableau (3)'!Q39=1,"1 Raclette 500g",IF('Tableau (3)'!Q39=2,"2 Raclette 500g",IF('Tableau (3)'!Q39=3,"3 Raclette 500g",IF('Tableau (3)'!Q39=4,"4 Raclette 500g",IF('Tableau (3)'!Q39=5,"5 Raclette 500g",IF('Tableau (3)'!Q39=6,"6 Raclette 500g",IF('Tableau (3)'!Q39=7,"7 Raclette 500g",IF('Tableau (3)'!Q39=8,"8 Raclette 500g",IF('Tableau (3)'!Q39=9,"9 Raclette 500g",IF('Tableau (3)'!Q39=10,"10 Raclette 500g",IF('Tableau (3)'!Q39&gt;10,"!!!!!!!!!!!!!!","")))))))))))</f>
        <v/>
      </c>
      <c r="O20" s="13" t="str">
        <f>IF('Tableau (3)'!S18=1,"1 Mimolette 250g",IF('Tableau (3)'!S18=2,"2 Mimolette 250g",IF('Tableau (3)'!S18=3,"3 Mimolette 250g",IF('Tableau (3)'!S18=4,"4 Mimolette 250g",IF('Tableau (3)'!S18=5,"5 Mimolette 250g",IF('Tableau (3)'!S18=6,"6 Mimolette 250g",IF('Tableau (3)'!S18=7,"7 Mimolette 250g",IF('Tableau (3)'!S18=8,"8 Mimolette 250g",IF('Tableau (3)'!S18=9,"9 Mimolette 250g",IF('Tableau (3)'!S18=10,"10 Mimolette 250g",IF('Tableau (3)'!S18&gt;10,"!!!!!!!!!!!!!!","")))))))))))</f>
        <v/>
      </c>
      <c r="P20" s="13" t="str">
        <f>IF('Tableau (3)'!S39=1,"1 Raclette 500g",IF('Tableau (3)'!S39=2,"2 Raclette 500g",IF('Tableau (3)'!S39=3,"3 Raclette 500g",IF('Tableau (3)'!S39=4,"4 Raclette 500g",IF('Tableau (3)'!S39=5,"5 Raclette 500g",IF('Tableau (3)'!S39=6,"6 Raclette 500g",IF('Tableau (3)'!S39=7,"7 Raclette 500g",IF('Tableau (3)'!S39=8,"8 Raclette 500g",IF('Tableau (3)'!S39=9,"9 Raclette 500g",IF('Tableau (3)'!S39=10,"10 Raclette 500g",IF('Tableau (3)'!S39&gt;10,"!!!!!!!!!!!!!!","")))))))))))</f>
        <v/>
      </c>
      <c r="Q20" s="13" t="str">
        <f>IF('Tableau (3)'!U18=1,"1 Mimolette 250g",IF('Tableau (3)'!U18=2,"2 Mimolette 250g",IF('Tableau (3)'!U18=3,"3 Mimolette 250g",IF('Tableau (3)'!U18=4,"4 Mimolette 250g",IF('Tableau (3)'!U18=5,"5 Mimolette 250g",IF('Tableau (3)'!U18=6,"6 Mimolette 250g",IF('Tableau (3)'!U18=7,"7 Mimolette 250g",IF('Tableau (3)'!U18=8,"8 Mimolette 250g",IF('Tableau (3)'!U18=9,"9 Mimolette 250g",IF('Tableau (3)'!U18=10,"10 Mimolette 250g",IF('Tableau (3)'!U18&gt;10,"!!!!!!!!!!!!!!","")))))))))))</f>
        <v/>
      </c>
      <c r="R20" s="13" t="str">
        <f>IF('Tableau (3)'!U39=1,"1 Raclette 500g",IF('Tableau (3)'!U39=2,"2 Raclette 500g",IF('Tableau (3)'!U39=3,"3 Raclette 500g",IF('Tableau (3)'!U39=4,"4 Raclette 500g",IF('Tableau (3)'!U39=5,"5 Raclette 500g",IF('Tableau (3)'!U39=6,"6 Raclette 500g",IF('Tableau (3)'!U39=7,"7 Raclette 500g",IF('Tableau (3)'!U39=8,"8 Raclette 500g",IF('Tableau (3)'!U39=9,"9 Raclette 500g",IF('Tableau (3)'!U39=10,"10 Raclette 500g",IF('Tableau (3)'!U39&gt;10,"!!!!!!!!!!!!!!","")))))))))))</f>
        <v/>
      </c>
      <c r="S20" s="13" t="str">
        <f>IF('Tableau (3)'!W18=1,"1 Mimolette 250g",IF('Tableau (3)'!W18=2,"2 Mimolette 250g",IF('Tableau (3)'!W18=3,"3 Mimolette 250g",IF('Tableau (3)'!W18=4,"4 Mimolette 250g",IF('Tableau (3)'!W18=5,"5 Mimolette 250g",IF('Tableau (3)'!W18=6,"6 Mimolette 250g",IF('Tableau (3)'!W18=7,"7 Mimolette 250g",IF('Tableau (3)'!W18=8,"8 Mimolette 250g",IF('Tableau (3)'!W18=9,"9 Mimolette 250g",IF('Tableau (3)'!W18=10,"10 Mimolette 250g",IF('Tableau (3)'!W18&gt;10,"!!!!!!!!!!!!!!","")))))))))))</f>
        <v/>
      </c>
      <c r="T20" s="13" t="str">
        <f>IF('Tableau (3)'!W39=1,"1 Raclette 500g",IF('Tableau (3)'!W39=2,"2 Raclette 500g",IF('Tableau (3)'!W39=3,"3 Raclette 500g",IF('Tableau (3)'!W39=4,"4 Raclette 500g",IF('Tableau (3)'!W39=5,"5 Raclette 500g",IF('Tableau (3)'!W39=6,"6 Raclette 500g",IF('Tableau (3)'!W39=7,"7 Raclette 500g",IF('Tableau (3)'!W39=8,"8 Raclette 500g",IF('Tableau (3)'!W39=9,"9 Raclette 500g",IF('Tableau (3)'!W39=10,"10 Raclette 500g",IF('Tableau (3)'!W39&gt;10,"!!!!!!!!!!!!!!","")))))))))))</f>
        <v/>
      </c>
      <c r="U20" s="13" t="str">
        <f>IF('Tableau (3)'!Y18=1,"1 Mimolette 250g",IF('Tableau (3)'!Y18=2,"2 Mimolette 250g",IF('Tableau (3)'!Y18=3,"3 Mimolette 250g",IF('Tableau (3)'!Y18=4,"4 Mimolette 250g",IF('Tableau (3)'!Y18=5,"5 Mimolette 250g",IF('Tableau (3)'!Y18=6,"6 Mimolette 250g",IF('Tableau (3)'!Y18=7,"7 Mimolette 250g",IF('Tableau (3)'!Y18=8,"8 Mimolette 250g",IF('Tableau (3)'!Y18=9,"9 Mimolette 250g",IF('Tableau (3)'!Y18=10,"10 Mimolette 250g",IF('Tableau (3)'!Y18&gt;10,"!!!!!!!!!!!!!!","")))))))))))</f>
        <v/>
      </c>
      <c r="V20" s="13" t="str">
        <f>IF('Tableau (3)'!Y39=1,"1 Raclette 500g",IF('Tableau (3)'!Y39=2,"2 Raclette 500g",IF('Tableau (3)'!Y39=3,"3 Raclette 500g",IF('Tableau (3)'!Y39=4,"4 Raclette 500g",IF('Tableau (3)'!Y39=5,"5 Raclette 500g",IF('Tableau (3)'!Y39=6,"6 Raclette 500g",IF('Tableau (3)'!Y39=7,"7 Raclette 500g",IF('Tableau (3)'!Y39=8,"8 Raclette 500g",IF('Tableau (3)'!Y39=9,"9 Raclette 500g",IF('Tableau (3)'!Y39=10,"10 Raclette 500g",IF('Tableau (3)'!Y39&gt;10,"!!!!!!!!!!!!!!","")))))))))))</f>
        <v/>
      </c>
      <c r="W20" s="13" t="str">
        <f>IF('Tableau (3)'!AA18=1,"1 Mimolette 250g",IF('Tableau (3)'!AA18=2,"2 Mimolette 250g",IF('Tableau (3)'!AA18=3,"3 Mimolette 250g",IF('Tableau (3)'!AA18=4,"4 Mimolette 250g",IF('Tableau (3)'!AA18=5,"5 Mimolette 250g",IF('Tableau (3)'!AA18=6,"6 Mimolette 250g",IF('Tableau (3)'!AA18=7,"7 Mimolette 250g",IF('Tableau (3)'!AA18=8,"8 Mimolette 250g",IF('Tableau (3)'!AA18=9,"9 Mimolette 250g",IF('Tableau (3)'!AA18=10,"10 Mimolette 250g",IF('Tableau (3)'!AA18&gt;10,"!!!!!!!!!!!!!!","")))))))))))</f>
        <v/>
      </c>
      <c r="X20" s="13" t="str">
        <f>IF('Tableau (3)'!AA39=1,"1 Raclette 500g",IF('Tableau (3)'!AA39=2,"2 Raclette 500g",IF('Tableau (3)'!AA39=3,"3 Raclette 500g",IF('Tableau (3)'!AA39=4,"4 Raclette 500g",IF('Tableau (3)'!AA39=5,"5 Raclette 500g",IF('Tableau (3)'!AA39=6,"6 Raclette 500g",IF('Tableau (3)'!AA39=7,"7 Raclette 500g",IF('Tableau (3)'!AA39=8,"8 Raclette 500g",IF('Tableau (3)'!AA39=9,"9 Raclette 500g",IF('Tableau (3)'!AA39=10,"10 Raclette 500g",IF('Tableau (3)'!AA39&gt;10,"!!!!!!!!!!!!!!","")))))))))))</f>
        <v/>
      </c>
      <c r="Y20" s="13" t="str">
        <f>IF('Tableau (3)'!AC18=1,"1 Mimolette 250g",IF('Tableau (3)'!AC18=2,"2 Mimolette 250g",IF('Tableau (3)'!AC18=3,"3 Mimolette 250g",IF('Tableau (3)'!AC18=4,"4 Mimolette 250g",IF('Tableau (3)'!AC18=5,"5 Mimolette 250g",IF('Tableau (3)'!AC18=6,"6 Mimolette 250g",IF('Tableau (3)'!AC18=7,"7 Mimolette 250g",IF('Tableau (3)'!AC18=8,"8 Mimolette 250g",IF('Tableau (3)'!AC18=9,"9 Mimolette 250g",IF('Tableau (3)'!AC18=10,"10 Mimolette 250g",IF('Tableau (3)'!AC18&gt;10,"!!!!!!!!!!!!!!","")))))))))))</f>
        <v/>
      </c>
      <c r="Z20" s="13" t="str">
        <f>IF('Tableau (3)'!AC39=1,"1 Raclette 500g",IF('Tableau (3)'!AC39=2,"2 Raclette 500g",IF('Tableau (3)'!AC39=3,"3 Raclette 500g",IF('Tableau (3)'!AC39=4,"4 Raclette 500g",IF('Tableau (3)'!AC39=5,"5 Raclette 500g",IF('Tableau (3)'!AC39=6,"6 Raclette 500g",IF('Tableau (3)'!AC39=7,"7 Raclette 500g",IF('Tableau (3)'!AC39=8,"8 Raclette 500g",IF('Tableau (3)'!AC39=9,"9 Raclette 500g",IF('Tableau (3)'!AC39=10,"10 Raclette 500g",IF('Tableau (3)'!AC39&gt;10,"!!!!!!!!!!!!!!","")))))))))))</f>
        <v/>
      </c>
      <c r="AA20" s="13" t="str">
        <f>IF('Tableau (3)'!AE18=1,"1 Mimolette 250g",IF('Tableau (3)'!AE18=2,"2 Mimolette 250g",IF('Tableau (3)'!AE18=3,"3 Mimolette 250g",IF('Tableau (3)'!AE18=4,"4 Mimolette 250g",IF('Tableau (3)'!AE18=5,"5 Mimolette 250g",IF('Tableau (3)'!AE18=6,"6 Mimolette 250g",IF('Tableau (3)'!AE18=7,"7 Mimolette 250g",IF('Tableau (3)'!AE18=8,"8 Mimolette 250g",IF('Tableau (3)'!AE18=9,"9 Mimolette 250g",IF('Tableau (3)'!AE18=10,"10 Mimolette 250g",IF('Tableau (3)'!AE18&gt;10,"!!!!!!!!!!!!!!","")))))))))))</f>
        <v/>
      </c>
      <c r="AB20" s="13" t="str">
        <f>IF('Tableau (3)'!AE39=1,"1 Raclette 500g",IF('Tableau (3)'!AE39=2,"2 Raclette 500g",IF('Tableau (3)'!AE39=3,"3 Raclette 500g",IF('Tableau (3)'!AE39=4,"4 Raclette 500g",IF('Tableau (3)'!AE39=5,"5 Raclette 500g",IF('Tableau (3)'!AE39=6,"6 Raclette 500g",IF('Tableau (3)'!AE39=7,"7 Raclette 500g",IF('Tableau (3)'!AE39=8,"8 Raclette 500g",IF('Tableau (3)'!AE39=9,"9 Raclette 500g",IF('Tableau (3)'!AE39=10,"10 Raclette 500g",IF('Tableau (3)'!AE39&gt;10,"!!!!!!!!!!!!!!","")))))))))))</f>
        <v/>
      </c>
      <c r="AC20" s="13" t="str">
        <f>IF('Tableau (3)'!AG18=1,"1 Mimolette 250g",IF('Tableau (3)'!AG18=2,"2 Mimolette 250g",IF('Tableau (3)'!AG18=3,"3 Mimolette 250g",IF('Tableau (3)'!AG18=4,"4 Mimolette 250g",IF('Tableau (3)'!AG18=5,"5 Mimolette 250g",IF('Tableau (3)'!AG18=6,"6 Mimolette 250g",IF('Tableau (3)'!AG18=7,"7 Mimolette 250g",IF('Tableau (3)'!AG18=8,"8 Mimolette 250g",IF('Tableau (3)'!AG18=9,"9 Mimolette 250g",IF('Tableau (3)'!AG18=10,"10 Mimolette 250g",IF('Tableau (3)'!AG18&gt;10,"!!!!!!!!!!!!!!","")))))))))))</f>
        <v/>
      </c>
      <c r="AD20" s="13" t="str">
        <f>IF('Tableau (3)'!AG39=1,"1 Raclette 500g",IF('Tableau (3)'!AG39=2,"2 Raclette 500g",IF('Tableau (3)'!AG39=3,"3 Raclette 500g",IF('Tableau (3)'!AG39=4,"4 Raclette 500g",IF('Tableau (3)'!AG39=5,"5 Raclette 500g",IF('Tableau (3)'!AG39=6,"6 Raclette 500g",IF('Tableau (3)'!AG39=7,"7 Raclette 500g",IF('Tableau (3)'!AG39=8,"8 Raclette 500g",IF('Tableau (3)'!AG39=9,"9 Raclette 500g",IF('Tableau (3)'!AG39=10,"10 Raclette 500g",IF('Tableau (3)'!AG39&gt;10,"!!!!!!!!!!!!!!","")))))))))))</f>
        <v/>
      </c>
      <c r="AE20" s="13" t="str">
        <f>IF('Tableau (3)'!AI18=1,"1 Mimolette 250g",IF('Tableau (3)'!AI18=2,"2 Mimolette 250g",IF('Tableau (3)'!AI18=3,"3 Mimolette 250g",IF('Tableau (3)'!AI18=4,"4 Mimolette 250g",IF('Tableau (3)'!AI18=5,"5 Mimolette 250g",IF('Tableau (3)'!AI18=6,"6 Mimolette 250g",IF('Tableau (3)'!AI18=7,"7 Mimolette 250g",IF('Tableau (3)'!AI18=8,"8 Mimolette 250g",IF('Tableau (3)'!AI18=9,"9 Mimolette 250g",IF('Tableau (3)'!AI18=10,"10 Mimolette 250g",IF('Tableau (3)'!AI18&gt;10,"!!!!!!!!!!!!!!","")))))))))))</f>
        <v/>
      </c>
      <c r="AF20" s="13" t="str">
        <f>IF('Tableau (3)'!AI39=1,"1 Raclette 500g",IF('Tableau (3)'!AI39=2,"2 Raclette 500g",IF('Tableau (3)'!AI39=3,"3 Raclette 500g",IF('Tableau (3)'!AI39=4,"4 Raclette 500g",IF('Tableau (3)'!AI39=5,"5 Raclette 500g",IF('Tableau (3)'!AI39=6,"6 Raclette 500g",IF('Tableau (3)'!AI39=7,"7 Raclette 500g",IF('Tableau (3)'!AI39=8,"8 Raclette 500g",IF('Tableau (3)'!AI39=9,"9 Raclette 500g",IF('Tableau (3)'!AI39=10,"10 Raclette 500g",IF('Tableau (3)'!AI39&gt;10,"!!!!!!!!!!!!!!","")))))))))))</f>
        <v/>
      </c>
      <c r="AG20" s="13" t="str">
        <f>IF('Tableau (3)'!AK18=1,"1 Mimolette 250g",IF('Tableau (3)'!AK18=2,"2 Mimolette 250g",IF('Tableau (3)'!AK18=3,"3 Mimolette 250g",IF('Tableau (3)'!AK18=4,"4 Mimolette 250g",IF('Tableau (3)'!AK18=5,"5 Mimolette 250g",IF('Tableau (3)'!AK18=6,"6 Mimolette 250g",IF('Tableau (3)'!AK18=7,"7 Mimolette 250g",IF('Tableau (3)'!AK18=8,"8 Mimolette 250g",IF('Tableau (3)'!AK18=9,"9 Mimolette 250g",IF('Tableau (3)'!AK18=10,"10 Mimolette 250g",IF('Tableau (3)'!AK18&gt;10,"!!!!!!!!!!!!!!","")))))))))))</f>
        <v/>
      </c>
      <c r="AH20" s="13" t="str">
        <f>IF('Tableau (3)'!AK39=1,"1 Raclette 500g",IF('Tableau (3)'!AK39=2,"2 Raclette 500g",IF('Tableau (3)'!AK39=3,"3 Raclette 500g",IF('Tableau (3)'!AK39=4,"4 Raclette 500g",IF('Tableau (3)'!AK39=5,"5 Raclette 500g",IF('Tableau (3)'!AK39=6,"6 Raclette 500g",IF('Tableau (3)'!AK39=7,"7 Raclette 500g",IF('Tableau (3)'!AK39=8,"8 Raclette 500g",IF('Tableau (3)'!AK39=9,"9 Raclette 500g",IF('Tableau (3)'!AK39=10,"10 Raclette 500g",IF('Tableau (3)'!AK39&gt;10,"!!!!!!!!!!!!!!","")))))))))))</f>
        <v/>
      </c>
      <c r="AI20" s="13" t="str">
        <f>IF('Tableau (3)'!AM18=1,"1 Mimolette 250g",IF('Tableau (3)'!AM18=2,"2 Mimolette 250g",IF('Tableau (3)'!AM18=3,"3 Mimolette 250g",IF('Tableau (3)'!AM18=4,"4 Mimolette 250g",IF('Tableau (3)'!AM18=5,"5 Mimolette 250g",IF('Tableau (3)'!AM18=6,"6 Mimolette 250g",IF('Tableau (3)'!AM18=7,"7 Mimolette 250g",IF('Tableau (3)'!AM18=8,"8 Mimolette 250g",IF('Tableau (3)'!AM18=9,"9 Mimolette 250g",IF('Tableau (3)'!AM18=10,"10 Mimolette 250g",IF('Tableau (3)'!AM18&gt;10,"!!!!!!!!!!!!!!","")))))))))))</f>
        <v/>
      </c>
      <c r="AJ20" s="13" t="str">
        <f>IF('Tableau (3)'!AM39=1,"1 Raclette 500g",IF('Tableau (3)'!AM39=2,"2 Raclette 500g",IF('Tableau (3)'!AM39=3,"3 Raclette 500g",IF('Tableau (3)'!AM39=4,"4 Raclette 500g",IF('Tableau (3)'!AM39=5,"5 Raclette 500g",IF('Tableau (3)'!AM39=6,"6 Raclette 500g",IF('Tableau (3)'!AM39=7,"7 Raclette 500g",IF('Tableau (3)'!AM39=8,"8 Raclette 500g",IF('Tableau (3)'!AM39=9,"9 Raclette 500g",IF('Tableau (3)'!AM39=10,"10 Raclette 500g",IF('Tableau (3)'!AM39&gt;10,"!!!!!!!!!!!!!!","")))))))))))</f>
        <v/>
      </c>
      <c r="AK20" s="13" t="str">
        <f>IF('Tableau (3)'!AO18=1,"1 Mimolette 250g",IF('Tableau (3)'!AO18=2,"2 Mimolette 250g",IF('Tableau (3)'!AO18=3,"3 Mimolette 250g",IF('Tableau (3)'!AO18=4,"4 Mimolette 250g",IF('Tableau (3)'!AO18=5,"5 Mimolette 250g",IF('Tableau (3)'!AO18=6,"6 Mimolette 250g",IF('Tableau (3)'!AO18=7,"7 Mimolette 250g",IF('Tableau (3)'!AO18=8,"8 Mimolette 250g",IF('Tableau (3)'!AO18=9,"9 Mimolette 250g",IF('Tableau (3)'!AO18=10,"10 Mimolette 250g",IF('Tableau (3)'!AO18&gt;10,"!!!!!!!!!!!!!!","")))))))))))</f>
        <v/>
      </c>
      <c r="AL20" s="13" t="str">
        <f>IF('Tableau (3)'!AO39=1,"1 Raclette 500g",IF('Tableau (3)'!AO39=2,"2 Raclette 500g",IF('Tableau (3)'!AO39=3,"3 Raclette 500g",IF('Tableau (3)'!AO39=4,"4 Raclette 500g",IF('Tableau (3)'!AO39=5,"5 Raclette 500g",IF('Tableau (3)'!AO39=6,"6 Raclette 500g",IF('Tableau (3)'!AO39=7,"7 Raclette 500g",IF('Tableau (3)'!AO39=8,"8 Raclette 500g",IF('Tableau (3)'!AO39=9,"9 Raclette 500g",IF('Tableau (3)'!AO39=10,"10 Raclette 500g",IF('Tableau (3)'!AO39&gt;10,"!!!!!!!!!!!!!!","")))))))))))</f>
        <v/>
      </c>
      <c r="AM20" s="13" t="str">
        <f>IF('Tableau (3)'!AQ18=1,"1 Mimolette 250g",IF('Tableau (3)'!AQ18=2,"2 Mimolette 250g",IF('Tableau (3)'!AQ18=3,"3 Mimolette 250g",IF('Tableau (3)'!AQ18=4,"4 Mimolette 250g",IF('Tableau (3)'!AQ18=5,"5 Mimolette 250g",IF('Tableau (3)'!AQ18=6,"6 Mimolette 250g",IF('Tableau (3)'!AQ18=7,"7 Mimolette 250g",IF('Tableau (3)'!AQ18=8,"8 Mimolette 250g",IF('Tableau (3)'!AQ18=9,"9 Mimolette 250g",IF('Tableau (3)'!AQ18=10,"10 Mimolette 250g",IF('Tableau (3)'!AQ18&gt;10,"!!!!!!!!!!!!!!","")))))))))))</f>
        <v/>
      </c>
      <c r="AN20" s="13" t="str">
        <f>IF('Tableau (3)'!AQ39=1,"1 Raclette 500g",IF('Tableau (3)'!AQ39=2,"2 Raclette 500g",IF('Tableau (3)'!AQ39=3,"3 Raclette 500g",IF('Tableau (3)'!AQ39=4,"4 Raclette 500g",IF('Tableau (3)'!AQ39=5,"5 Raclette 500g",IF('Tableau (3)'!AQ39=6,"6 Raclette 500g",IF('Tableau (3)'!AQ39=7,"7 Raclette 500g",IF('Tableau (3)'!AQ39=8,"8 Raclette 500g",IF('Tableau (3)'!AQ39=9,"9 Raclette 500g",IF('Tableau (3)'!AQ39=10,"10 Raclette 500g",IF('Tableau (3)'!AQ39&gt;10,"!!!!!!!!!!!!!!","")))))))))))</f>
        <v/>
      </c>
      <c r="AO20" s="13" t="str">
        <f>IF('Tableau (3)'!AS18=1,"1 Mimolette 250g",IF('Tableau (3)'!AS18=2,"2 Mimolette 250g",IF('Tableau (3)'!AS18=3,"3 Mimolette 250g",IF('Tableau (3)'!AS18=4,"4 Mimolette 250g",IF('Tableau (3)'!AS18=5,"5 Mimolette 250g",IF('Tableau (3)'!AS18=6,"6 Mimolette 250g",IF('Tableau (3)'!AS18=7,"7 Mimolette 250g",IF('Tableau (3)'!AS18=8,"8 Mimolette 250g",IF('Tableau (3)'!AS18=9,"9 Mimolette 250g",IF('Tableau (3)'!AS18=10,"10 Mimolette 250g",IF('Tableau (3)'!AS18&gt;10,"!!!!!!!!!!!!!!","")))))))))))</f>
        <v/>
      </c>
      <c r="AP20" s="13" t="str">
        <f>IF('Tableau (3)'!AS39=1,"1 Raclette 500g",IF('Tableau (3)'!AS39=2,"2 Raclette 500g",IF('Tableau (3)'!AS39=3,"3 Raclette 500g",IF('Tableau (3)'!AS39=4,"4 Raclette 500g",IF('Tableau (3)'!AS39=5,"5 Raclette 500g",IF('Tableau (3)'!AS39=6,"6 Raclette 500g",IF('Tableau (3)'!AS39=7,"7 Raclette 500g",IF('Tableau (3)'!AS39=8,"8 Raclette 500g",IF('Tableau (3)'!AS39=9,"9 Raclette 500g",IF('Tableau (3)'!AS39=10,"10 Raclette 500g",IF('Tableau (3)'!AS39&gt;10,"!!!!!!!!!!!!!!","")))))))))))</f>
        <v/>
      </c>
      <c r="AQ20" s="13" t="str">
        <f>IF('Tableau (3)'!AU18=1,"1 Mimolette 250g",IF('Tableau (3)'!AU18=2,"2 Mimolette 250g",IF('Tableau (3)'!AU18=3,"3 Mimolette 250g",IF('Tableau (3)'!AU18=4,"4 Mimolette 250g",IF('Tableau (3)'!AU18=5,"5 Mimolette 250g",IF('Tableau (3)'!AU18=6,"6 Mimolette 250g",IF('Tableau (3)'!AU18=7,"7 Mimolette 250g",IF('Tableau (3)'!AU18=8,"8 Mimolette 250g",IF('Tableau (3)'!AU18=9,"9 Mimolette 250g",IF('Tableau (3)'!AU18=10,"10 Mimolette 250g",IF('Tableau (3)'!AU18&gt;10,"!!!!!!!!!!!!!!","")))))))))))</f>
        <v/>
      </c>
      <c r="AR20" s="13" t="str">
        <f>IF('Tableau (3)'!AU39=1,"1 Raclette 500g",IF('Tableau (3)'!AU39=2,"2 Raclette 500g",IF('Tableau (3)'!AU39=3,"3 Raclette 500g",IF('Tableau (3)'!AU39=4,"4 Raclette 500g",IF('Tableau (3)'!AU39=5,"5 Raclette 500g",IF('Tableau (3)'!AU39=6,"6 Raclette 500g",IF('Tableau (3)'!AU39=7,"7 Raclette 500g",IF('Tableau (3)'!AU39=8,"8 Raclette 500g",IF('Tableau (3)'!AU39=9,"9 Raclette 500g",IF('Tableau (3)'!AU39=10,"10 Raclette 500g",IF('Tableau (3)'!AU39&gt;10,"!!!!!!!!!!!!!!","")))))))))))</f>
        <v/>
      </c>
      <c r="AS20" s="13" t="str">
        <f>IF('Tableau (3)'!AW18=1,"1 Mimolette 250g",IF('Tableau (3)'!AW18=2,"2 Mimolette 250g",IF('Tableau (3)'!AW18=3,"3 Mimolette 250g",IF('Tableau (3)'!AW18=4,"4 Mimolette 250g",IF('Tableau (3)'!AW18=5,"5 Mimolette 250g",IF('Tableau (3)'!AW18=6,"6 Mimolette 250g",IF('Tableau (3)'!AW18=7,"7 Mimolette 250g",IF('Tableau (3)'!AW18=8,"8 Mimolette 250g",IF('Tableau (3)'!AW18=9,"9 Mimolette 250g",IF('Tableau (3)'!AW18=10,"10 Mimolette 250g",IF('Tableau (3)'!AW18&gt;10,"!!!!!!!!!!!!!!","")))))))))))</f>
        <v/>
      </c>
      <c r="AT20" s="13" t="str">
        <f>IF('Tableau (3)'!AW39=1,"1 Raclette 500g",IF('Tableau (3)'!AW39=2,"2 Raclette 500g",IF('Tableau (3)'!AW39=3,"3 Raclette 500g",IF('Tableau (3)'!AW39=4,"4 Raclette 500g",IF('Tableau (3)'!AW39=5,"5 Raclette 500g",IF('Tableau (3)'!AW39=6,"6 Raclette 500g",IF('Tableau (3)'!AW39=7,"7 Raclette 500g",IF('Tableau (3)'!AW39=8,"8 Raclette 500g",IF('Tableau (3)'!AW39=9,"9 Raclette 500g",IF('Tableau (3)'!AW39=10,"10 Raclette 500g",IF('Tableau (3)'!AW39&gt;10,"!!!!!!!!!!!!!!","")))))))))))</f>
        <v/>
      </c>
      <c r="AU20" s="13" t="str">
        <f>IF('Tableau (3)'!AY18=1,"1 Mimolette 250g",IF('Tableau (3)'!AY18=2,"2 Mimolette 250g",IF('Tableau (3)'!AY18=3,"3 Mimolette 250g",IF('Tableau (3)'!AY18=4,"4 Mimolette 250g",IF('Tableau (3)'!AY18=5,"5 Mimolette 250g",IF('Tableau (3)'!AY18=6,"6 Mimolette 250g",IF('Tableau (3)'!AY18=7,"7 Mimolette 250g",IF('Tableau (3)'!AY18=8,"8 Mimolette 250g",IF('Tableau (3)'!AY18=9,"9 Mimolette 250g",IF('Tableau (3)'!AY18=10,"10 Mimolette 250g",IF('Tableau (3)'!AY18&gt;10,"!!!!!!!!!!!!!!","")))))))))))</f>
        <v/>
      </c>
      <c r="AV20" s="13" t="str">
        <f>IF('Tableau (3)'!AY39=1,"1 Raclette 500g",IF('Tableau (3)'!AY39=2,"2 Raclette 500g",IF('Tableau (3)'!AY39=3,"3 Raclette 500g",IF('Tableau (3)'!AY39=4,"4 Raclette 500g",IF('Tableau (3)'!AY39=5,"5 Raclette 500g",IF('Tableau (3)'!AY39=6,"6 Raclette 500g",IF('Tableau (3)'!AY39=7,"7 Raclette 500g",IF('Tableau (3)'!AY39=8,"8 Raclette 500g",IF('Tableau (3)'!AY39=9,"9 Raclette 500g",IF('Tableau (3)'!AY39=10,"10 Raclette 500g",IF('Tableau (3)'!AY39&gt;10,"!!!!!!!!!!!!!!","")))))))))))</f>
        <v/>
      </c>
      <c r="AW20" s="13" t="str">
        <f>IF('Tableau (3)'!BA18=1,"1 Mimolette 250g",IF('Tableau (3)'!BA18=2,"2 Mimolette 250g",IF('Tableau (3)'!BA18=3,"3 Mimolette 250g",IF('Tableau (3)'!BA18=4,"4 Mimolette 250g",IF('Tableau (3)'!BA18=5,"5 Mimolette 250g",IF('Tableau (3)'!BA18=6,"6 Mimolette 250g",IF('Tableau (3)'!BA18=7,"7 Mimolette 250g",IF('Tableau (3)'!BA18=8,"8 Mimolette 250g",IF('Tableau (3)'!BA18=9,"9 Mimolette 250g",IF('Tableau (3)'!BA18=10,"10 Mimolette 250g",IF('Tableau (3)'!BA18&gt;10,"!!!!!!!!!!!!!!","")))))))))))</f>
        <v/>
      </c>
      <c r="AX20" s="13" t="str">
        <f>IF('Tableau (3)'!BA39=1,"1 Raclette 500g",IF('Tableau (3)'!BA39=2,"2 Raclette 500g",IF('Tableau (3)'!BA39=3,"3 Raclette 500g",IF('Tableau (3)'!BA39=4,"4 Raclette 500g",IF('Tableau (3)'!BA39=5,"5 Raclette 500g",IF('Tableau (3)'!BA39=6,"6 Raclette 500g",IF('Tableau (3)'!BA39=7,"7 Raclette 500g",IF('Tableau (3)'!BA39=8,"8 Raclette 500g",IF('Tableau (3)'!BA39=9,"9 Raclette 500g",IF('Tableau (3)'!BA39=10,"10 Raclette 500g",IF('Tableau (3)'!BA39&gt;10,"!!!!!!!!!!!!!!","")))))))))))</f>
        <v/>
      </c>
      <c r="AY20" s="13" t="str">
        <f>IF('Tableau (3)'!BC18=1,"1 Mimolette 250g",IF('Tableau (3)'!BC18=2,"2 Mimolette 250g",IF('Tableau (3)'!BC18=3,"3 Mimolette 250g",IF('Tableau (3)'!BC18=4,"4 Mimolette 250g",IF('Tableau (3)'!BC18=5,"5 Mimolette 250g",IF('Tableau (3)'!BC18=6,"6 Mimolette 250g",IF('Tableau (3)'!BC18=7,"7 Mimolette 250g",IF('Tableau (3)'!BC18=8,"8 Mimolette 250g",IF('Tableau (3)'!BC18=9,"9 Mimolette 250g",IF('Tableau (3)'!BC18=10,"10 Mimolette 250g",IF('Tableau (3)'!BC18&gt;10,"!!!!!!!!!!!!!!","")))))))))))</f>
        <v/>
      </c>
      <c r="AZ20" s="13" t="str">
        <f>IF('Tableau (3)'!BC39=1,"1 Raclette 500g",IF('Tableau (3)'!BC39=2,"2 Raclette 500g",IF('Tableau (3)'!BC39=3,"3 Raclette 500g",IF('Tableau (3)'!BC39=4,"4 Raclette 500g",IF('Tableau (3)'!BC39=5,"5 Raclette 500g",IF('Tableau (3)'!BC39=6,"6 Raclette 500g",IF('Tableau (3)'!BC39=7,"7 Raclette 500g",IF('Tableau (3)'!BC39=8,"8 Raclette 500g",IF('Tableau (3)'!BC39=9,"9 Raclette 500g",IF('Tableau (3)'!BC39=10,"10 Raclette 500g",IF('Tableau (3)'!BC39&gt;10,"!!!!!!!!!!!!!!","")))))))))))</f>
        <v/>
      </c>
      <c r="BA20" s="13" t="str">
        <f>IF('Tableau (3)'!BE18=1,"1 Mimolette 250g",IF('Tableau (3)'!BE18=2,"2 Mimolette 250g",IF('Tableau (3)'!BE18=3,"3 Mimolette 250g",IF('Tableau (3)'!BE18=4,"4 Mimolette 250g",IF('Tableau (3)'!BE18=5,"5 Mimolette 250g",IF('Tableau (3)'!BE18=6,"6 Mimolette 250g",IF('Tableau (3)'!BE18=7,"7 Mimolette 250g",IF('Tableau (3)'!BE18=8,"8 Mimolette 250g",IF('Tableau (3)'!BE18=9,"9 Mimolette 250g",IF('Tableau (3)'!BE18=10,"10 Mimolette 250g",IF('Tableau (3)'!BE18&gt;10,"!!!!!!!!!!!!!!","")))))))))))</f>
        <v/>
      </c>
      <c r="BB20" s="13" t="str">
        <f>IF('Tableau (3)'!BE39=1,"1 Raclette 500g",IF('Tableau (3)'!BE39=2,"2 Raclette 500g",IF('Tableau (3)'!BE39=3,"3 Raclette 500g",IF('Tableau (3)'!BE39=4,"4 Raclette 500g",IF('Tableau (3)'!BE39=5,"5 Raclette 500g",IF('Tableau (3)'!BE39=6,"6 Raclette 500g",IF('Tableau (3)'!BE39=7,"7 Raclette 500g",IF('Tableau (3)'!BE39=8,"8 Raclette 500g",IF('Tableau (3)'!BE39=9,"9 Raclette 500g",IF('Tableau (3)'!BE39=10,"10 Raclette 500g",IF('Tableau (3)'!BE39&gt;10,"!!!!!!!!!!!!!!","")))))))))))</f>
        <v/>
      </c>
      <c r="BC20" s="13" t="str">
        <f>IF('Tableau (3)'!BG18=1,"1 Mimolette 250g",IF('Tableau (3)'!BG18=2,"2 Mimolette 250g",IF('Tableau (3)'!BG18=3,"3 Mimolette 250g",IF('Tableau (3)'!BG18=4,"4 Mimolette 250g",IF('Tableau (3)'!BG18=5,"5 Mimolette 250g",IF('Tableau (3)'!BG18=6,"6 Mimolette 250g",IF('Tableau (3)'!BG18=7,"7 Mimolette 250g",IF('Tableau (3)'!BG18=8,"8 Mimolette 250g",IF('Tableau (3)'!BG18=9,"9 Mimolette 250g",IF('Tableau (3)'!BG18=10,"10 Mimolette 250g",IF('Tableau (3)'!BG18&gt;10,"!!!!!!!!!!!!!!","")))))))))))</f>
        <v/>
      </c>
      <c r="BD20" s="13" t="str">
        <f>IF('Tableau (3)'!BG39=1,"1 Raclette 500g",IF('Tableau (3)'!BG39=2,"2 Raclette 500g",IF('Tableau (3)'!BG39=3,"3 Raclette 500g",IF('Tableau (3)'!BG39=4,"4 Raclette 500g",IF('Tableau (3)'!BG39=5,"5 Raclette 500g",IF('Tableau (3)'!BG39=6,"6 Raclette 500g",IF('Tableau (3)'!BG39=7,"7 Raclette 500g",IF('Tableau (3)'!BG39=8,"8 Raclette 500g",IF('Tableau (3)'!BG39=9,"9 Raclette 500g",IF('Tableau (3)'!BG39=10,"10 Raclette 500g",IF('Tableau (3)'!BG39&gt;10,"!!!!!!!!!!!!!!","")))))))))))</f>
        <v/>
      </c>
      <c r="BE20" s="13" t="str">
        <f>IF('Tableau (3)'!BI18=1,"1 Mimolette 250g",IF('Tableau (3)'!BI18=2,"2 Mimolette 250g",IF('Tableau (3)'!BI18=3,"3 Mimolette 250g",IF('Tableau (3)'!BI18=4,"4 Mimolette 250g",IF('Tableau (3)'!BI18=5,"5 Mimolette 250g",IF('Tableau (3)'!BI18=6,"6 Mimolette 250g",IF('Tableau (3)'!BI18=7,"7 Mimolette 250g",IF('Tableau (3)'!BI18=8,"8 Mimolette 250g",IF('Tableau (3)'!BI18=9,"9 Mimolette 250g",IF('Tableau (3)'!BI18=10,"10 Mimolette 250g",IF('Tableau (3)'!BI18&gt;10,"!!!!!!!!!!!!!!","")))))))))))</f>
        <v/>
      </c>
      <c r="BF20" s="13" t="str">
        <f>IF('Tableau (3)'!BI39=1,"1 Raclette 500g",IF('Tableau (3)'!BI39=2,"2 Raclette 500g",IF('Tableau (3)'!BI39=3,"3 Raclette 500g",IF('Tableau (3)'!BI39=4,"4 Raclette 500g",IF('Tableau (3)'!BI39=5,"5 Raclette 500g",IF('Tableau (3)'!BI39=6,"6 Raclette 500g",IF('Tableau (3)'!BI39=7,"7 Raclette 500g",IF('Tableau (3)'!BI39=8,"8 Raclette 500g",IF('Tableau (3)'!BI39=9,"9 Raclette 500g",IF('Tableau (3)'!BI39=10,"10 Raclette 500g",IF('Tableau (3)'!BI39&gt;10,"!!!!!!!!!!!!!!","")))))))))))</f>
        <v/>
      </c>
      <c r="BG20" s="13" t="str">
        <f>IF('Tableau (3)'!BK18=1,"1 Mimolette 250g",IF('Tableau (3)'!BK18=2,"2 Mimolette 250g",IF('Tableau (3)'!BK18=3,"3 Mimolette 250g",IF('Tableau (3)'!BK18=4,"4 Mimolette 250g",IF('Tableau (3)'!BK18=5,"5 Mimolette 250g",IF('Tableau (3)'!BK18=6,"6 Mimolette 250g",IF('Tableau (3)'!BK18=7,"7 Mimolette 250g",IF('Tableau (3)'!BK18=8,"8 Mimolette 250g",IF('Tableau (3)'!BK18=9,"9 Mimolette 250g",IF('Tableau (3)'!BK18=10,"10 Mimolette 250g",IF('Tableau (3)'!BK18&gt;10,"!!!!!!!!!!!!!!","")))))))))))</f>
        <v/>
      </c>
      <c r="BH20" s="13" t="str">
        <f>IF('Tableau (3)'!BK39=1,"1 Raclette 500g",IF('Tableau (3)'!BK39=2,"2 Raclette 500g",IF('Tableau (3)'!BK39=3,"3 Raclette 500g",IF('Tableau (3)'!BK39=4,"4 Raclette 500g",IF('Tableau (3)'!BK39=5,"5 Raclette 500g",IF('Tableau (3)'!BK39=6,"6 Raclette 500g",IF('Tableau (3)'!BK39=7,"7 Raclette 500g",IF('Tableau (3)'!BK39=8,"8 Raclette 500g",IF('Tableau (3)'!BK39=9,"9 Raclette 500g",IF('Tableau (3)'!BK39=10,"10 Raclette 500g",IF('Tableau (3)'!BK39&gt;10,"!!!!!!!!!!!!!!","")))))))))))</f>
        <v/>
      </c>
      <c r="BI20" s="13" t="str">
        <f>IF('Tableau (3)'!BM18=1,"1 Mimolette 250g",IF('Tableau (3)'!BM18=2,"2 Mimolette 250g",IF('Tableau (3)'!BM18=3,"3 Mimolette 250g",IF('Tableau (3)'!BM18=4,"4 Mimolette 250g",IF('Tableau (3)'!BM18=5,"5 Mimolette 250g",IF('Tableau (3)'!BM18=6,"6 Mimolette 250g",IF('Tableau (3)'!BM18=7,"7 Mimolette 250g",IF('Tableau (3)'!BM18=8,"8 Mimolette 250g",IF('Tableau (3)'!BM18=9,"9 Mimolette 250g",IF('Tableau (3)'!BM18=10,"10 Mimolette 250g",IF('Tableau (3)'!BM18&gt;10,"!!!!!!!!!!!!!!","")))))))))))</f>
        <v/>
      </c>
      <c r="BJ20" s="13" t="str">
        <f>IF('Tableau (3)'!BM39=1,"1 Raclette 500g",IF('Tableau (3)'!BM39=2,"2 Raclette 500g",IF('Tableau (3)'!BM39=3,"3 Raclette 500g",IF('Tableau (3)'!BM39=4,"4 Raclette 500g",IF('Tableau (3)'!BM39=5,"5 Raclette 500g",IF('Tableau (3)'!BM39=6,"6 Raclette 500g",IF('Tableau (3)'!BM39=7,"7 Raclette 500g",IF('Tableau (3)'!BM39=8,"8 Raclette 500g",IF('Tableau (3)'!BM39=9,"9 Raclette 500g",IF('Tableau (3)'!BM39=10,"10 Raclette 500g",IF('Tableau (3)'!BM39&gt;10,"!!!!!!!!!!!!!!","")))))))))))</f>
        <v/>
      </c>
      <c r="BK20" s="13" t="str">
        <f>IF('Tableau (3)'!BO18=1,"1 Mimolette 250g",IF('Tableau (3)'!BO18=2,"2 Mimolette 250g",IF('Tableau (3)'!BO18=3,"3 Mimolette 250g",IF('Tableau (3)'!BO18=4,"4 Mimolette 250g",IF('Tableau (3)'!BO18=5,"5 Mimolette 250g",IF('Tableau (3)'!BO18=6,"6 Mimolette 250g",IF('Tableau (3)'!BO18=7,"7 Mimolette 250g",IF('Tableau (3)'!BO18=8,"8 Mimolette 250g",IF('Tableau (3)'!BO18=9,"9 Mimolette 250g",IF('Tableau (3)'!BO18=10,"10 Mimolette 250g",IF('Tableau (3)'!BO18&gt;10,"!!!!!!!!!!!!!!","")))))))))))</f>
        <v/>
      </c>
      <c r="BL20" s="13" t="str">
        <f>IF('Tableau (3)'!BO39=1,"1 Raclette 500g",IF('Tableau (3)'!BO39=2,"2 Raclette 500g",IF('Tableau (3)'!BO39=3,"3 Raclette 500g",IF('Tableau (3)'!BO39=4,"4 Raclette 500g",IF('Tableau (3)'!BO39=5,"5 Raclette 500g",IF('Tableau (3)'!BO39=6,"6 Raclette 500g",IF('Tableau (3)'!BO39=7,"7 Raclette 500g",IF('Tableau (3)'!BO39=8,"8 Raclette 500g",IF('Tableau (3)'!BO39=9,"9 Raclette 500g",IF('Tableau (3)'!BO39=10,"10 Raclette 500g",IF('Tableau (3)'!BO39&gt;10,"!!!!!!!!!!!!!!","")))))))))))</f>
        <v/>
      </c>
      <c r="BM20" s="13" t="str">
        <f>IF('Tableau (3)'!BQ18=1,"1 Mimolette 250g",IF('Tableau (3)'!BQ18=2,"2 Mimolette 250g",IF('Tableau (3)'!BQ18=3,"3 Mimolette 250g",IF('Tableau (3)'!BQ18=4,"4 Mimolette 250g",IF('Tableau (3)'!BQ18=5,"5 Mimolette 250g",IF('Tableau (3)'!BQ18=6,"6 Mimolette 250g",IF('Tableau (3)'!BQ18=7,"7 Mimolette 250g",IF('Tableau (3)'!BQ18=8,"8 Mimolette 250g",IF('Tableau (3)'!BQ18=9,"9 Mimolette 250g",IF('Tableau (3)'!BQ18=10,"10 Mimolette 250g",IF('Tableau (3)'!BQ18&gt;10,"!!!!!!!!!!!!!!","")))))))))))</f>
        <v/>
      </c>
      <c r="BN20" s="13" t="str">
        <f>IF('Tableau (3)'!BQ39=1,"1 Raclette 500g",IF('Tableau (3)'!BQ39=2,"2 Raclette 500g",IF('Tableau (3)'!BQ39=3,"3 Raclette 500g",IF('Tableau (3)'!BQ39=4,"4 Raclette 500g",IF('Tableau (3)'!BQ39=5,"5 Raclette 500g",IF('Tableau (3)'!BQ39=6,"6 Raclette 500g",IF('Tableau (3)'!BQ39=7,"7 Raclette 500g",IF('Tableau (3)'!BQ39=8,"8 Raclette 500g",IF('Tableau (3)'!BQ39=9,"9 Raclette 500g",IF('Tableau (3)'!BQ39=10,"10 Raclette 500g",IF('Tableau (3)'!BQ39&gt;10,"!!!!!!!!!!!!!!","")))))))))))</f>
        <v/>
      </c>
      <c r="BO20" s="13" t="str">
        <f>IF('Tableau (3)'!BS18=1,"1 Mimolette 250g",IF('Tableau (3)'!BS18=2,"2 Mimolette 250g",IF('Tableau (3)'!BS18=3,"3 Mimolette 250g",IF('Tableau (3)'!BS18=4,"4 Mimolette 250g",IF('Tableau (3)'!BS18=5,"5 Mimolette 250g",IF('Tableau (3)'!BS18=6,"6 Mimolette 250g",IF('Tableau (3)'!BS18=7,"7 Mimolette 250g",IF('Tableau (3)'!BS18=8,"8 Mimolette 250g",IF('Tableau (3)'!BS18=9,"9 Mimolette 250g",IF('Tableau (3)'!BS18=10,"10 Mimolette 250g",IF('Tableau (3)'!BS18&gt;10,"!!!!!!!!!!!!!!","")))))))))))</f>
        <v/>
      </c>
      <c r="BP20" s="13" t="str">
        <f>IF('Tableau (3)'!BS39=1,"1 Raclette 500g",IF('Tableau (3)'!BS39=2,"2 Raclette 500g",IF('Tableau (3)'!BS39=3,"3 Raclette 500g",IF('Tableau (3)'!BS39=4,"4 Raclette 500g",IF('Tableau (3)'!BS39=5,"5 Raclette 500g",IF('Tableau (3)'!BS39=6,"6 Raclette 500g",IF('Tableau (3)'!BS39=7,"7 Raclette 500g",IF('Tableau (3)'!BS39=8,"8 Raclette 500g",IF('Tableau (3)'!BS39=9,"9 Raclette 500g",IF('Tableau (3)'!BS39=10,"10 Raclette 500g",IF('Tableau (3)'!BS39&gt;10,"!!!!!!!!!!!!!!","")))))))))))</f>
        <v/>
      </c>
      <c r="BQ20" s="13" t="str">
        <f>IF('Tableau (3)'!BU18=1,"1 Mimolette 250g",IF('Tableau (3)'!BU18=2,"2 Mimolette 250g",IF('Tableau (3)'!BU18=3,"3 Mimolette 250g",IF('Tableau (3)'!BU18=4,"4 Mimolette 250g",IF('Tableau (3)'!BU18=5,"5 Mimolette 250g",IF('Tableau (3)'!BU18=6,"6 Mimolette 250g",IF('Tableau (3)'!BU18=7,"7 Mimolette 250g",IF('Tableau (3)'!BU18=8,"8 Mimolette 250g",IF('Tableau (3)'!BU18=9,"9 Mimolette 250g",IF('Tableau (3)'!BU18=10,"10 Mimolette 250g",IF('Tableau (3)'!BU18&gt;10,"!!!!!!!!!!!!!!","")))))))))))</f>
        <v/>
      </c>
      <c r="BR20" s="13" t="str">
        <f>IF('Tableau (3)'!BU39=1,"1 Raclette 500g",IF('Tableau (3)'!BU39=2,"2 Raclette 500g",IF('Tableau (3)'!BU39=3,"3 Raclette 500g",IF('Tableau (3)'!BU39=4,"4 Raclette 500g",IF('Tableau (3)'!BU39=5,"5 Raclette 500g",IF('Tableau (3)'!BU39=6,"6 Raclette 500g",IF('Tableau (3)'!BU39=7,"7 Raclette 500g",IF('Tableau (3)'!BU39=8,"8 Raclette 500g",IF('Tableau (3)'!BU39=9,"9 Raclette 500g",IF('Tableau (3)'!BU39=10,"10 Raclette 500g",IF('Tableau (3)'!BU39&gt;10,"!!!!!!!!!!!!!!","")))))))))))</f>
        <v/>
      </c>
      <c r="BS20" s="13" t="str">
        <f>IF('Tableau (3)'!BW18=1,"1 Mimolette 250g",IF('Tableau (3)'!BW18=2,"2 Mimolette 250g",IF('Tableau (3)'!BW18=3,"3 Mimolette 250g",IF('Tableau (3)'!BW18=4,"4 Mimolette 250g",IF('Tableau (3)'!BW18=5,"5 Mimolette 250g",IF('Tableau (3)'!BW18=6,"6 Mimolette 250g",IF('Tableau (3)'!BW18=7,"7 Mimolette 250g",IF('Tableau (3)'!BW18=8,"8 Mimolette 250g",IF('Tableau (3)'!BW18=9,"9 Mimolette 250g",IF('Tableau (3)'!BW18=10,"10 Mimolette 250g",IF('Tableau (3)'!BW18&gt;10,"!!!!!!!!!!!!!!","")))))))))))</f>
        <v/>
      </c>
      <c r="BT20" s="13" t="str">
        <f>IF('Tableau (3)'!BW39=1,"1 Raclette 500g",IF('Tableau (3)'!BW39=2,"2 Raclette 500g",IF('Tableau (3)'!BW39=3,"3 Raclette 500g",IF('Tableau (3)'!BW39=4,"4 Raclette 500g",IF('Tableau (3)'!BW39=5,"5 Raclette 500g",IF('Tableau (3)'!BW39=6,"6 Raclette 500g",IF('Tableau (3)'!BW39=7,"7 Raclette 500g",IF('Tableau (3)'!BW39=8,"8 Raclette 500g",IF('Tableau (3)'!BW39=9,"9 Raclette 500g",IF('Tableau (3)'!BW39=10,"10 Raclette 500g",IF('Tableau (3)'!BW39&gt;10,"!!!!!!!!!!!!!!","")))))))))))</f>
        <v/>
      </c>
      <c r="BU20" s="13" t="str">
        <f>IF('Tableau (3)'!BY18=1,"1 Mimolette 250g",IF('Tableau (3)'!BY18=2,"2 Mimolette 250g",IF('Tableau (3)'!BY18=3,"3 Mimolette 250g",IF('Tableau (3)'!BY18=4,"4 Mimolette 250g",IF('Tableau (3)'!BY18=5,"5 Mimolette 250g",IF('Tableau (3)'!BY18=6,"6 Mimolette 250g",IF('Tableau (3)'!BY18=7,"7 Mimolette 250g",IF('Tableau (3)'!BY18=8,"8 Mimolette 250g",IF('Tableau (3)'!BY18=9,"9 Mimolette 250g",IF('Tableau (3)'!BY18=10,"10 Mimolette 250g",IF('Tableau (3)'!BY18&gt;10,"!!!!!!!!!!!!!!","")))))))))))</f>
        <v/>
      </c>
      <c r="BV20" s="13" t="str">
        <f>IF('Tableau (3)'!BY39=1,"1 Raclette 500g",IF('Tableau (3)'!BY39=2,"2 Raclette 500g",IF('Tableau (3)'!BY39=3,"3 Raclette 500g",IF('Tableau (3)'!BY39=4,"4 Raclette 500g",IF('Tableau (3)'!BY39=5,"5 Raclette 500g",IF('Tableau (3)'!BY39=6,"6 Raclette 500g",IF('Tableau (3)'!BY39=7,"7 Raclette 500g",IF('Tableau (3)'!BY39=8,"8 Raclette 500g",IF('Tableau (3)'!BY39=9,"9 Raclette 500g",IF('Tableau (3)'!BY39=10,"10 Raclette 500g",IF('Tableau (3)'!BY39&gt;10,"!!!!!!!!!!!!!!","")))))))))))</f>
        <v/>
      </c>
      <c r="BW20" s="13" t="str">
        <f>IF('Tableau (3)'!CA18=1,"1 Mimolette 250g",IF('Tableau (3)'!CA18=2,"2 Mimolette 250g",IF('Tableau (3)'!CA18=3,"3 Mimolette 250g",IF('Tableau (3)'!CA18=4,"4 Mimolette 250g",IF('Tableau (3)'!CA18=5,"5 Mimolette 250g",IF('Tableau (3)'!CA18=6,"6 Mimolette 250g",IF('Tableau (3)'!CA18=7,"7 Mimolette 250g",IF('Tableau (3)'!CA18=8,"8 Mimolette 250g",IF('Tableau (3)'!CA18=9,"9 Mimolette 250g",IF('Tableau (3)'!CA18=10,"10 Mimolette 250g",IF('Tableau (3)'!CA18&gt;10,"!!!!!!!!!!!!!!","")))))))))))</f>
        <v/>
      </c>
      <c r="BX20" s="13" t="str">
        <f>IF('Tableau (3)'!CA39=1,"1 Raclette 500g",IF('Tableau (3)'!CA39=2,"2 Raclette 500g",IF('Tableau (3)'!CA39=3,"3 Raclette 500g",IF('Tableau (3)'!CA39=4,"4 Raclette 500g",IF('Tableau (3)'!CA39=5,"5 Raclette 500g",IF('Tableau (3)'!CA39=6,"6 Raclette 500g",IF('Tableau (3)'!CA39=7,"7 Raclette 500g",IF('Tableau (3)'!CA39=8,"8 Raclette 500g",IF('Tableau (3)'!CA39=9,"9 Raclette 500g",IF('Tableau (3)'!CA39=10,"10 Raclette 500g",IF('Tableau (3)'!CA39&gt;10,"!!!!!!!!!!!!!!","")))))))))))</f>
        <v/>
      </c>
      <c r="BY20" s="13" t="str">
        <f>IF('Tableau (3)'!CC18=1,"1 Mimolette 250g",IF('Tableau (3)'!CC18=2,"2 Mimolette 250g",IF('Tableau (3)'!CC18=3,"3 Mimolette 250g",IF('Tableau (3)'!CC18=4,"4 Mimolette 250g",IF('Tableau (3)'!CC18=5,"5 Mimolette 250g",IF('Tableau (3)'!CC18=6,"6 Mimolette 250g",IF('Tableau (3)'!CC18=7,"7 Mimolette 250g",IF('Tableau (3)'!CC18=8,"8 Mimolette 250g",IF('Tableau (3)'!CC18=9,"9 Mimolette 250g",IF('Tableau (3)'!CC18=10,"10 Mimolette 250g",IF('Tableau (3)'!CC18&gt;10,"!!!!!!!!!!!!!!","")))))))))))</f>
        <v/>
      </c>
      <c r="BZ20" s="13" t="str">
        <f>IF('Tableau (3)'!CC39=1,"1 Raclette 500g",IF('Tableau (3)'!CC39=2,"2 Raclette 500g",IF('Tableau (3)'!CC39=3,"3 Raclette 500g",IF('Tableau (3)'!CC39=4,"4 Raclette 500g",IF('Tableau (3)'!CC39=5,"5 Raclette 500g",IF('Tableau (3)'!CC39=6,"6 Raclette 500g",IF('Tableau (3)'!CC39=7,"7 Raclette 500g",IF('Tableau (3)'!CC39=8,"8 Raclette 500g",IF('Tableau (3)'!CC39=9,"9 Raclette 500g",IF('Tableau (3)'!CC39=10,"10 Raclette 500g",IF('Tableau (3)'!CC39&gt;10,"!!!!!!!!!!!!!!","")))))))))))</f>
        <v/>
      </c>
      <c r="CA20" s="13" t="str">
        <f>IF('Tableau (3)'!CE18=1,"1 Mimolette 250g",IF('Tableau (3)'!CE18=2,"2 Mimolette 250g",IF('Tableau (3)'!CE18=3,"3 Mimolette 250g",IF('Tableau (3)'!CE18=4,"4 Mimolette 250g",IF('Tableau (3)'!CE18=5,"5 Mimolette 250g",IF('Tableau (3)'!CE18=6,"6 Mimolette 250g",IF('Tableau (3)'!CE18=7,"7 Mimolette 250g",IF('Tableau (3)'!CE18=8,"8 Mimolette 250g",IF('Tableau (3)'!CE18=9,"9 Mimolette 250g",IF('Tableau (3)'!CE18=10,"10 Mimolette 250g",IF('Tableau (3)'!CE18&gt;10,"!!!!!!!!!!!!!!","")))))))))))</f>
        <v/>
      </c>
      <c r="CB20" s="13" t="str">
        <f>IF('Tableau (3)'!CE39=1,"1 Raclette 500g",IF('Tableau (3)'!CE39=2,"2 Raclette 500g",IF('Tableau (3)'!CE39=3,"3 Raclette 500g",IF('Tableau (3)'!CE39=4,"4 Raclette 500g",IF('Tableau (3)'!CE39=5,"5 Raclette 500g",IF('Tableau (3)'!CE39=6,"6 Raclette 500g",IF('Tableau (3)'!CE39=7,"7 Raclette 500g",IF('Tableau (3)'!CE39=8,"8 Raclette 500g",IF('Tableau (3)'!CE39=9,"9 Raclette 500g",IF('Tableau (3)'!CE39=10,"10 Raclette 500g",IF('Tableau (3)'!CE39&gt;10,"!!!!!!!!!!!!!!","")))))))))))</f>
        <v/>
      </c>
      <c r="CC20" s="13" t="str">
        <f>IF('Tableau (3)'!CG18=1,"1 Mimolette 250g",IF('Tableau (3)'!CG18=2,"2 Mimolette 250g",IF('Tableau (3)'!CG18=3,"3 Mimolette 250g",IF('Tableau (3)'!CG18=4,"4 Mimolette 250g",IF('Tableau (3)'!CG18=5,"5 Mimolette 250g",IF('Tableau (3)'!CG18=6,"6 Mimolette 250g",IF('Tableau (3)'!CG18=7,"7 Mimolette 250g",IF('Tableau (3)'!CG18=8,"8 Mimolette 250g",IF('Tableau (3)'!CG18=9,"9 Mimolette 250g",IF('Tableau (3)'!CG18=10,"10 Mimolette 250g",IF('Tableau (3)'!CG18&gt;10,"!!!!!!!!!!!!!!","")))))))))))</f>
        <v/>
      </c>
      <c r="CD20" s="13" t="str">
        <f>IF('Tableau (3)'!CG39=1,"1 Raclette 500g",IF('Tableau (3)'!CG39=2,"2 Raclette 500g",IF('Tableau (3)'!CG39=3,"3 Raclette 500g",IF('Tableau (3)'!CG39=4,"4 Raclette 500g",IF('Tableau (3)'!CG39=5,"5 Raclette 500g",IF('Tableau (3)'!CG39=6,"6 Raclette 500g",IF('Tableau (3)'!CG39=7,"7 Raclette 500g",IF('Tableau (3)'!CG39=8,"8 Raclette 500g",IF('Tableau (3)'!CG39=9,"9 Raclette 500g",IF('Tableau (3)'!CG39=10,"10 Raclette 500g",IF('Tableau (3)'!CG39&gt;10,"!!!!!!!!!!!!!!","")))))))))))</f>
        <v/>
      </c>
      <c r="CE20" s="13" t="str">
        <f>IF('Tableau (3)'!CI18=1,"1 Mimolette 250g",IF('Tableau (3)'!CI18=2,"2 Mimolette 250g",IF('Tableau (3)'!CI18=3,"3 Mimolette 250g",IF('Tableau (3)'!CI18=4,"4 Mimolette 250g",IF('Tableau (3)'!CI18=5,"5 Mimolette 250g",IF('Tableau (3)'!CI18=6,"6 Mimolette 250g",IF('Tableau (3)'!CI18=7,"7 Mimolette 250g",IF('Tableau (3)'!CI18=8,"8 Mimolette 250g",IF('Tableau (3)'!CI18=9,"9 Mimolette 250g",IF('Tableau (3)'!CI18=10,"10 Mimolette 250g",IF('Tableau (3)'!CI18&gt;10,"!!!!!!!!!!!!!!","")))))))))))</f>
        <v/>
      </c>
      <c r="CF20" s="13" t="str">
        <f>IF('Tableau (3)'!CI39=1,"1 Raclette 500g",IF('Tableau (3)'!CI39=2,"2 Raclette 500g",IF('Tableau (3)'!CI39=3,"3 Raclette 500g",IF('Tableau (3)'!CI39=4,"4 Raclette 500g",IF('Tableau (3)'!CI39=5,"5 Raclette 500g",IF('Tableau (3)'!CI39=6,"6 Raclette 500g",IF('Tableau (3)'!CI39=7,"7 Raclette 500g",IF('Tableau (3)'!CI39=8,"8 Raclette 500g",IF('Tableau (3)'!CI39=9,"9 Raclette 500g",IF('Tableau (3)'!CI39=10,"10 Raclette 500g",IF('Tableau (3)'!CI39&gt;10,"!!!!!!!!!!!!!!","")))))))))))</f>
        <v/>
      </c>
      <c r="CG20" s="13" t="str">
        <f>IF('Tableau (3)'!CK18=1,"1 Mimolette 250g",IF('Tableau (3)'!CK18=2,"2 Mimolette 250g",IF('Tableau (3)'!CK18=3,"3 Mimolette 250g",IF('Tableau (3)'!CK18=4,"4 Mimolette 250g",IF('Tableau (3)'!CK18=5,"5 Mimolette 250g",IF('Tableau (3)'!CK18=6,"6 Mimolette 250g",IF('Tableau (3)'!CK18=7,"7 Mimolette 250g",IF('Tableau (3)'!CK18=8,"8 Mimolette 250g",IF('Tableau (3)'!CK18=9,"9 Mimolette 250g",IF('Tableau (3)'!CK18=10,"10 Mimolette 250g",IF('Tableau (3)'!CK18&gt;10,"!!!!!!!!!!!!!!","")))))))))))</f>
        <v/>
      </c>
      <c r="CH20" s="13" t="str">
        <f>IF('Tableau (3)'!CK39=1,"1 Raclette 500g",IF('Tableau (3)'!CK39=2,"2 Raclette 500g",IF('Tableau (3)'!CK39=3,"3 Raclette 500g",IF('Tableau (3)'!CK39=4,"4 Raclette 500g",IF('Tableau (3)'!CK39=5,"5 Raclette 500g",IF('Tableau (3)'!CK39=6,"6 Raclette 500g",IF('Tableau (3)'!CK39=7,"7 Raclette 500g",IF('Tableau (3)'!CK39=8,"8 Raclette 500g",IF('Tableau (3)'!CK39=9,"9 Raclette 500g",IF('Tableau (3)'!CK39=10,"10 Raclette 500g",IF('Tableau (3)'!CK39&gt;10,"!!!!!!!!!!!!!!","")))))))))))</f>
        <v/>
      </c>
      <c r="CI20" s="13" t="str">
        <f>IF('Tableau (3)'!CM18=1,"1 Mimolette 250g",IF('Tableau (3)'!CM18=2,"2 Mimolette 250g",IF('Tableau (3)'!CM18=3,"3 Mimolette 250g",IF('Tableau (3)'!CM18=4,"4 Mimolette 250g",IF('Tableau (3)'!CM18=5,"5 Mimolette 250g",IF('Tableau (3)'!CM18=6,"6 Mimolette 250g",IF('Tableau (3)'!CM18=7,"7 Mimolette 250g",IF('Tableau (3)'!CM18=8,"8 Mimolette 250g",IF('Tableau (3)'!CM18=9,"9 Mimolette 250g",IF('Tableau (3)'!CM18=10,"10 Mimolette 250g",IF('Tableau (3)'!CM18&gt;10,"!!!!!!!!!!!!!!","")))))))))))</f>
        <v/>
      </c>
      <c r="CJ20" s="13" t="str">
        <f>IF('Tableau (3)'!CM39=1,"1 Raclette 500g",IF('Tableau (3)'!CM39=2,"2 Raclette 500g",IF('Tableau (3)'!CM39=3,"3 Raclette 500g",IF('Tableau (3)'!CM39=4,"4 Raclette 500g",IF('Tableau (3)'!CM39=5,"5 Raclette 500g",IF('Tableau (3)'!CM39=6,"6 Raclette 500g",IF('Tableau (3)'!CM39=7,"7 Raclette 500g",IF('Tableau (3)'!CM39=8,"8 Raclette 500g",IF('Tableau (3)'!CM39=9,"9 Raclette 500g",IF('Tableau (3)'!CM39=10,"10 Raclette 500g",IF('Tableau (3)'!CM39&gt;10,"!!!!!!!!!!!!!!","")))))))))))</f>
        <v/>
      </c>
      <c r="CK20" s="13" t="str">
        <f>IF('Tableau (3)'!CO18=1,"1 Mimolette 250g",IF('Tableau (3)'!CO18=2,"2 Mimolette 250g",IF('Tableau (3)'!CO18=3,"3 Mimolette 250g",IF('Tableau (3)'!CO18=4,"4 Mimolette 250g",IF('Tableau (3)'!CO18=5,"5 Mimolette 250g",IF('Tableau (3)'!CO18=6,"6 Mimolette 250g",IF('Tableau (3)'!CO18=7,"7 Mimolette 250g",IF('Tableau (3)'!CO18=8,"8 Mimolette 250g",IF('Tableau (3)'!CO18=9,"9 Mimolette 250g",IF('Tableau (3)'!CO18=10,"10 Mimolette 250g",IF('Tableau (3)'!CO18&gt;10,"!!!!!!!!!!!!!!","")))))))))))</f>
        <v/>
      </c>
      <c r="CL20" s="13" t="str">
        <f>IF('Tableau (3)'!CO39=1,"1 Raclette 500g",IF('Tableau (3)'!CO39=2,"2 Raclette 500g",IF('Tableau (3)'!CO39=3,"3 Raclette 500g",IF('Tableau (3)'!CO39=4,"4 Raclette 500g",IF('Tableau (3)'!CO39=5,"5 Raclette 500g",IF('Tableau (3)'!CO39=6,"6 Raclette 500g",IF('Tableau (3)'!CO39=7,"7 Raclette 500g",IF('Tableau (3)'!CO39=8,"8 Raclette 500g",IF('Tableau (3)'!CO39=9,"9 Raclette 500g",IF('Tableau (3)'!CO39=10,"10 Raclette 500g",IF('Tableau (3)'!CO39&gt;10,"!!!!!!!!!!!!!!","")))))))))))</f>
        <v/>
      </c>
      <c r="CM20" s="13" t="str">
        <f>IF('Tableau (3)'!CQ18=1,"1 Mimolette 250g",IF('Tableau (3)'!CQ18=2,"2 Mimolette 250g",IF('Tableau (3)'!CQ18=3,"3 Mimolette 250g",IF('Tableau (3)'!CQ18=4,"4 Mimolette 250g",IF('Tableau (3)'!CQ18=5,"5 Mimolette 250g",IF('Tableau (3)'!CQ18=6,"6 Mimolette 250g",IF('Tableau (3)'!CQ18=7,"7 Mimolette 250g",IF('Tableau (3)'!CQ18=8,"8 Mimolette 250g",IF('Tableau (3)'!CQ18=9,"9 Mimolette 250g",IF('Tableau (3)'!CQ18=10,"10 Mimolette 250g",IF('Tableau (3)'!CQ18&gt;10,"!!!!!!!!!!!!!!","")))))))))))</f>
        <v/>
      </c>
      <c r="CN20" s="13" t="str">
        <f>IF('Tableau (3)'!CQ39=1,"1 Raclette 500g",IF('Tableau (3)'!CQ39=2,"2 Raclette 500g",IF('Tableau (3)'!CQ39=3,"3 Raclette 500g",IF('Tableau (3)'!CQ39=4,"4 Raclette 500g",IF('Tableau (3)'!CQ39=5,"5 Raclette 500g",IF('Tableau (3)'!CQ39=6,"6 Raclette 500g",IF('Tableau (3)'!CQ39=7,"7 Raclette 500g",IF('Tableau (3)'!CQ39=8,"8 Raclette 500g",IF('Tableau (3)'!CQ39=9,"9 Raclette 500g",IF('Tableau (3)'!CQ39=10,"10 Raclette 500g",IF('Tableau (3)'!CQ39&gt;10,"!!!!!!!!!!!!!!","")))))))))))</f>
        <v/>
      </c>
      <c r="CO20" s="13" t="str">
        <f>IF('Tableau (3)'!CS18=1,"1 Mimolette 250g",IF('Tableau (3)'!CS18=2,"2 Mimolette 250g",IF('Tableau (3)'!CS18=3,"3 Mimolette 250g",IF('Tableau (3)'!CS18=4,"4 Mimolette 250g",IF('Tableau (3)'!CS18=5,"5 Mimolette 250g",IF('Tableau (3)'!CS18=6,"6 Mimolette 250g",IF('Tableau (3)'!CS18=7,"7 Mimolette 250g",IF('Tableau (3)'!CS18=8,"8 Mimolette 250g",IF('Tableau (3)'!CS18=9,"9 Mimolette 250g",IF('Tableau (3)'!CS18=10,"10 Mimolette 250g",IF('Tableau (3)'!CS18&gt;10,"!!!!!!!!!!!!!!","")))))))))))</f>
        <v/>
      </c>
      <c r="CP20" s="13" t="str">
        <f>IF('Tableau (3)'!CS39=1,"1 Raclette 500g",IF('Tableau (3)'!CS39=2,"2 Raclette 500g",IF('Tableau (3)'!CS39=3,"3 Raclette 500g",IF('Tableau (3)'!CS39=4,"4 Raclette 500g",IF('Tableau (3)'!CS39=5,"5 Raclette 500g",IF('Tableau (3)'!CS39=6,"6 Raclette 500g",IF('Tableau (3)'!CS39=7,"7 Raclette 500g",IF('Tableau (3)'!CS39=8,"8 Raclette 500g",IF('Tableau (3)'!CS39=9,"9 Raclette 500g",IF('Tableau (3)'!CS39=10,"10 Raclette 500g",IF('Tableau (3)'!CS39&gt;10,"!!!!!!!!!!!!!!","")))))))))))</f>
        <v/>
      </c>
      <c r="CQ20" s="13" t="str">
        <f>IF('Tableau (3)'!CU18=1,"1 Mimolette 250g",IF('Tableau (3)'!CU18=2,"2 Mimolette 250g",IF('Tableau (3)'!CU18=3,"3 Mimolette 250g",IF('Tableau (3)'!CU18=4,"4 Mimolette 250g",IF('Tableau (3)'!CU18=5,"5 Mimolette 250g",IF('Tableau (3)'!CU18=6,"6 Mimolette 250g",IF('Tableau (3)'!CU18=7,"7 Mimolette 250g",IF('Tableau (3)'!CU18=8,"8 Mimolette 250g",IF('Tableau (3)'!CU18=9,"9 Mimolette 250g",IF('Tableau (3)'!CU18=10,"10 Mimolette 250g",IF('Tableau (3)'!CU18&gt;10,"!!!!!!!!!!!!!!","")))))))))))</f>
        <v/>
      </c>
      <c r="CR20" s="13" t="str">
        <f>IF('Tableau (3)'!CU39=1,"1 Raclette 500g",IF('Tableau (3)'!CU39=2,"2 Raclette 500g",IF('Tableau (3)'!CU39=3,"3 Raclette 500g",IF('Tableau (3)'!CU39=4,"4 Raclette 500g",IF('Tableau (3)'!CU39=5,"5 Raclette 500g",IF('Tableau (3)'!CU39=6,"6 Raclette 500g",IF('Tableau (3)'!CU39=7,"7 Raclette 500g",IF('Tableau (3)'!CU39=8,"8 Raclette 500g",IF('Tableau (3)'!CU39=9,"9 Raclette 500g",IF('Tableau (3)'!CU39=10,"10 Raclette 500g",IF('Tableau (3)'!CU39&gt;10,"!!!!!!!!!!!!!!","")))))))))))</f>
        <v/>
      </c>
      <c r="CS20" s="13" t="str">
        <f>IF('Tableau (3)'!CW18=1,"1 Mimolette 250g",IF('Tableau (3)'!CW18=2,"2 Mimolette 250g",IF('Tableau (3)'!CW18=3,"3 Mimolette 250g",IF('Tableau (3)'!CW18=4,"4 Mimolette 250g",IF('Tableau (3)'!CW18=5,"5 Mimolette 250g",IF('Tableau (3)'!CW18=6,"6 Mimolette 250g",IF('Tableau (3)'!CW18=7,"7 Mimolette 250g",IF('Tableau (3)'!CW18=8,"8 Mimolette 250g",IF('Tableau (3)'!CW18=9,"9 Mimolette 250g",IF('Tableau (3)'!CW18=10,"10 Mimolette 250g",IF('Tableau (3)'!CW18&gt;10,"!!!!!!!!!!!!!!","")))))))))))</f>
        <v/>
      </c>
      <c r="CT20" s="13" t="str">
        <f>IF('Tableau (3)'!CW39=1,"1 Raclette 500g",IF('Tableau (3)'!CW39=2,"2 Raclette 500g",IF('Tableau (3)'!CW39=3,"3 Raclette 500g",IF('Tableau (3)'!CW39=4,"4 Raclette 500g",IF('Tableau (3)'!CW39=5,"5 Raclette 500g",IF('Tableau (3)'!CW39=6,"6 Raclette 500g",IF('Tableau (3)'!CW39=7,"7 Raclette 500g",IF('Tableau (3)'!CW39=8,"8 Raclette 500g",IF('Tableau (3)'!CW39=9,"9 Raclette 500g",IF('Tableau (3)'!CW39=10,"10 Raclette 500g",IF('Tableau (3)'!CW39&gt;10,"!!!!!!!!!!!!!!","")))))))))))</f>
        <v/>
      </c>
      <c r="CU20" s="13" t="str">
        <f>IF('Tableau (3)'!CY18=1,"1 Mimolette 250g",IF('Tableau (3)'!CY18=2,"2 Mimolette 250g",IF('Tableau (3)'!CY18=3,"3 Mimolette 250g",IF('Tableau (3)'!CY18=4,"4 Mimolette 250g",IF('Tableau (3)'!CY18=5,"5 Mimolette 250g",IF('Tableau (3)'!CY18=6,"6 Mimolette 250g",IF('Tableau (3)'!CY18=7,"7 Mimolette 250g",IF('Tableau (3)'!CY18=8,"8 Mimolette 250g",IF('Tableau (3)'!CY18=9,"9 Mimolette 250g",IF('Tableau (3)'!CY18=10,"10 Mimolette 250g",IF('Tableau (3)'!CY18&gt;10,"!!!!!!!!!!!!!!","")))))))))))</f>
        <v/>
      </c>
      <c r="CV20" s="13" t="str">
        <f>IF('Tableau (3)'!CY39=1,"1 Raclette 500g",IF('Tableau (3)'!CY39=2,"2 Raclette 500g",IF('Tableau (3)'!CY39=3,"3 Raclette 500g",IF('Tableau (3)'!CY39=4,"4 Raclette 500g",IF('Tableau (3)'!CY39=5,"5 Raclette 500g",IF('Tableau (3)'!CY39=6,"6 Raclette 500g",IF('Tableau (3)'!CY39=7,"7 Raclette 500g",IF('Tableau (3)'!CY39=8,"8 Raclette 500g",IF('Tableau (3)'!CY39=9,"9 Raclette 500g",IF('Tableau (3)'!CY39=10,"10 Raclette 500g",IF('Tableau (3)'!CY39&gt;10,"!!!!!!!!!!!!!!","")))))))))))</f>
        <v/>
      </c>
      <c r="CW20" s="13" t="str">
        <f>IF('Tableau (3)'!DA18=1,"1 Mimolette 250g",IF('Tableau (3)'!DA18=2,"2 Mimolette 250g",IF('Tableau (3)'!DA18=3,"3 Mimolette 250g",IF('Tableau (3)'!DA18=4,"4 Mimolette 250g",IF('Tableau (3)'!DA18=5,"5 Mimolette 250g",IF('Tableau (3)'!DA18=6,"6 Mimolette 250g",IF('Tableau (3)'!DA18=7,"7 Mimolette 250g",IF('Tableau (3)'!DA18=8,"8 Mimolette 250g",IF('Tableau (3)'!DA18=9,"9 Mimolette 250g",IF('Tableau (3)'!DA18=10,"10 Mimolette 250g",IF('Tableau (3)'!DA18&gt;10,"!!!!!!!!!!!!!!","")))))))))))</f>
        <v/>
      </c>
      <c r="CX20" s="13" t="str">
        <f>IF('Tableau (3)'!DA39=1,"1 Raclette 500g",IF('Tableau (3)'!DA39=2,"2 Raclette 500g",IF('Tableau (3)'!DA39=3,"3 Raclette 500g",IF('Tableau (3)'!DA39=4,"4 Raclette 500g",IF('Tableau (3)'!DA39=5,"5 Raclette 500g",IF('Tableau (3)'!DA39=6,"6 Raclette 500g",IF('Tableau (3)'!DA39=7,"7 Raclette 500g",IF('Tableau (3)'!DA39=8,"8 Raclette 500g",IF('Tableau (3)'!DA39=9,"9 Raclette 500g",IF('Tableau (3)'!DA39=10,"10 Raclette 500g",IF('Tableau (3)'!DA39&gt;10,"!!!!!!!!!!!!!!","")))))))))))</f>
        <v/>
      </c>
      <c r="CY20" s="13" t="str">
        <f>IF('Tableau (3)'!DC18=1,"1 Mimolette 250g",IF('Tableau (3)'!DC18=2,"2 Mimolette 250g",IF('Tableau (3)'!DC18=3,"3 Mimolette 250g",IF('Tableau (3)'!DC18=4,"4 Mimolette 250g",IF('Tableau (3)'!DC18=5,"5 Mimolette 250g",IF('Tableau (3)'!DC18=6,"6 Mimolette 250g",IF('Tableau (3)'!DC18=7,"7 Mimolette 250g",IF('Tableau (3)'!DC18=8,"8 Mimolette 250g",IF('Tableau (3)'!DC18=9,"9 Mimolette 250g",IF('Tableau (3)'!DC18=10,"10 Mimolette 250g",IF('Tableau (3)'!DC18&gt;10,"!!!!!!!!!!!!!!","")))))))))))</f>
        <v/>
      </c>
      <c r="CZ20" s="13" t="str">
        <f>IF('Tableau (3)'!DC39=1,"1 Raclette 500g",IF('Tableau (3)'!DC39=2,"2 Raclette 500g",IF('Tableau (3)'!DC39=3,"3 Raclette 500g",IF('Tableau (3)'!DC39=4,"4 Raclette 500g",IF('Tableau (3)'!DC39=5,"5 Raclette 500g",IF('Tableau (3)'!DC39=6,"6 Raclette 500g",IF('Tableau (3)'!DC39=7,"7 Raclette 500g",IF('Tableau (3)'!DC39=8,"8 Raclette 500g",IF('Tableau (3)'!DC39=9,"9 Raclette 500g",IF('Tableau (3)'!DC39=10,"10 Raclette 500g",IF('Tableau (3)'!DC39&gt;10,"!!!!!!!!!!!!!!","")))))))))))</f>
        <v/>
      </c>
      <c r="DA20" s="13" t="str">
        <f>IF('Tableau (3)'!DE18=1,"1 Mimolette 250g",IF('Tableau (3)'!DE18=2,"2 Mimolette 250g",IF('Tableau (3)'!DE18=3,"3 Mimolette 250g",IF('Tableau (3)'!DE18=4,"4 Mimolette 250g",IF('Tableau (3)'!DE18=5,"5 Mimolette 250g",IF('Tableau (3)'!DE18=6,"6 Mimolette 250g",IF('Tableau (3)'!DE18=7,"7 Mimolette 250g",IF('Tableau (3)'!DE18=8,"8 Mimolette 250g",IF('Tableau (3)'!DE18=9,"9 Mimolette 250g",IF('Tableau (3)'!DE18=10,"10 Mimolette 250g",IF('Tableau (3)'!DE18&gt;10,"!!!!!!!!!!!!!!","")))))))))))</f>
        <v/>
      </c>
      <c r="DB20" s="13" t="str">
        <f>IF('Tableau (3)'!DE39=1,"1 Raclette 500g",IF('Tableau (3)'!DE39=2,"2 Raclette 500g",IF('Tableau (3)'!DE39=3,"3 Raclette 500g",IF('Tableau (3)'!DE39=4,"4 Raclette 500g",IF('Tableau (3)'!DE39=5,"5 Raclette 500g",IF('Tableau (3)'!DE39=6,"6 Raclette 500g",IF('Tableau (3)'!DE39=7,"7 Raclette 500g",IF('Tableau (3)'!DE39=8,"8 Raclette 500g",IF('Tableau (3)'!DE39=9,"9 Raclette 500g",IF('Tableau (3)'!DE39=10,"10 Raclette 500g",IF('Tableau (3)'!DE39&gt;10,"!!!!!!!!!!!!!!","")))))))))))</f>
        <v/>
      </c>
      <c r="DC20" s="13" t="str">
        <f>IF('Tableau (3)'!DG18=1,"1 Mimolette 250g",IF('Tableau (3)'!DG18=2,"2 Mimolette 250g",IF('Tableau (3)'!DG18=3,"3 Mimolette 250g",IF('Tableau (3)'!DG18=4,"4 Mimolette 250g",IF('Tableau (3)'!DG18=5,"5 Mimolette 250g",IF('Tableau (3)'!DG18=6,"6 Mimolette 250g",IF('Tableau (3)'!DG18=7,"7 Mimolette 250g",IF('Tableau (3)'!DG18=8,"8 Mimolette 250g",IF('Tableau (3)'!DG18=9,"9 Mimolette 250g",IF('Tableau (3)'!DG18=10,"10 Mimolette 250g",IF('Tableau (3)'!DG18&gt;10,"!!!!!!!!!!!!!!","")))))))))))</f>
        <v/>
      </c>
      <c r="DD20" s="13" t="str">
        <f>IF('Tableau (3)'!DG39=1,"1 Raclette 500g",IF('Tableau (3)'!DG39=2,"2 Raclette 500g",IF('Tableau (3)'!DG39=3,"3 Raclette 500g",IF('Tableau (3)'!DG39=4,"4 Raclette 500g",IF('Tableau (3)'!DG39=5,"5 Raclette 500g",IF('Tableau (3)'!DG39=6,"6 Raclette 500g",IF('Tableau (3)'!DG39=7,"7 Raclette 500g",IF('Tableau (3)'!DG39=8,"8 Raclette 500g",IF('Tableau (3)'!DG39=9,"9 Raclette 500g",IF('Tableau (3)'!DG39=10,"10 Raclette 500g",IF('Tableau (3)'!DG39&gt;10,"!!!!!!!!!!!!!!","")))))))))))</f>
        <v/>
      </c>
      <c r="DE20" s="13" t="str">
        <f>IF('Tableau (3)'!DI18=1,"1 Mimolette 250g",IF('Tableau (3)'!DI18=2,"2 Mimolette 250g",IF('Tableau (3)'!DI18=3,"3 Mimolette 250g",IF('Tableau (3)'!DI18=4,"4 Mimolette 250g",IF('Tableau (3)'!DI18=5,"5 Mimolette 250g",IF('Tableau (3)'!DI18=6,"6 Mimolette 250g",IF('Tableau (3)'!DI18=7,"7 Mimolette 250g",IF('Tableau (3)'!DI18=8,"8 Mimolette 250g",IF('Tableau (3)'!DI18=9,"9 Mimolette 250g",IF('Tableau (3)'!DI18=10,"10 Mimolette 250g",IF('Tableau (3)'!DI18&gt;10,"!!!!!!!!!!!!!!","")))))))))))</f>
        <v/>
      </c>
      <c r="DF20" s="13" t="str">
        <f>IF('Tableau (3)'!DI39=1,"1 Raclette 500g",IF('Tableau (3)'!DI39=2,"2 Raclette 500g",IF('Tableau (3)'!DI39=3,"3 Raclette 500g",IF('Tableau (3)'!DI39=4,"4 Raclette 500g",IF('Tableau (3)'!DI39=5,"5 Raclette 500g",IF('Tableau (3)'!DI39=6,"6 Raclette 500g",IF('Tableau (3)'!DI39=7,"7 Raclette 500g",IF('Tableau (3)'!DI39=8,"8 Raclette 500g",IF('Tableau (3)'!DI39=9,"9 Raclette 500g",IF('Tableau (3)'!DI39=10,"10 Raclette 500g",IF('Tableau (3)'!DI39&gt;10,"!!!!!!!!!!!!!!","")))))))))))</f>
        <v/>
      </c>
      <c r="DG20" s="13" t="str">
        <f>IF('Tableau (3)'!DK18=1,"1 Mimolette 250g",IF('Tableau (3)'!DK18=2,"2 Mimolette 250g",IF('Tableau (3)'!DK18=3,"3 Mimolette 250g",IF('Tableau (3)'!DK18=4,"4 Mimolette 250g",IF('Tableau (3)'!DK18=5,"5 Mimolette 250g",IF('Tableau (3)'!DK18=6,"6 Mimolette 250g",IF('Tableau (3)'!DK18=7,"7 Mimolette 250g",IF('Tableau (3)'!DK18=8,"8 Mimolette 250g",IF('Tableau (3)'!DK18=9,"9 Mimolette 250g",IF('Tableau (3)'!DK18=10,"10 Mimolette 250g",IF('Tableau (3)'!DK18&gt;10,"!!!!!!!!!!!!!!","")))))))))))</f>
        <v/>
      </c>
      <c r="DH20" s="13" t="str">
        <f>IF('Tableau (3)'!DK39=1,"1 Raclette 500g",IF('Tableau (3)'!DK39=2,"2 Raclette 500g",IF('Tableau (3)'!DK39=3,"3 Raclette 500g",IF('Tableau (3)'!DK39=4,"4 Raclette 500g",IF('Tableau (3)'!DK39=5,"5 Raclette 500g",IF('Tableau (3)'!DK39=6,"6 Raclette 500g",IF('Tableau (3)'!DK39=7,"7 Raclette 500g",IF('Tableau (3)'!DK39=8,"8 Raclette 500g",IF('Tableau (3)'!DK39=9,"9 Raclette 500g",IF('Tableau (3)'!DK39=10,"10 Raclette 500g",IF('Tableau (3)'!DK39&gt;10,"!!!!!!!!!!!!!!","")))))))))))</f>
        <v/>
      </c>
      <c r="DI20" s="13" t="str">
        <f>IF('Tableau (3)'!DM18=1,"1 Mimolette 250g",IF('Tableau (3)'!DM18=2,"2 Mimolette 250g",IF('Tableau (3)'!DM18=3,"3 Mimolette 250g",IF('Tableau (3)'!DM18=4,"4 Mimolette 250g",IF('Tableau (3)'!DM18=5,"5 Mimolette 250g",IF('Tableau (3)'!DM18=6,"6 Mimolette 250g",IF('Tableau (3)'!DM18=7,"7 Mimolette 250g",IF('Tableau (3)'!DM18=8,"8 Mimolette 250g",IF('Tableau (3)'!DM18=9,"9 Mimolette 250g",IF('Tableau (3)'!DM18=10,"10 Mimolette 250g",IF('Tableau (3)'!DM18&gt;10,"!!!!!!!!!!!!!!","")))))))))))</f>
        <v/>
      </c>
      <c r="DJ20" s="13" t="str">
        <f>IF('Tableau (3)'!DM39=1,"1 Raclette 500g",IF('Tableau (3)'!DM39=2,"2 Raclette 500g",IF('Tableau (3)'!DM39=3,"3 Raclette 500g",IF('Tableau (3)'!DM39=4,"4 Raclette 500g",IF('Tableau (3)'!DM39=5,"5 Raclette 500g",IF('Tableau (3)'!DM39=6,"6 Raclette 500g",IF('Tableau (3)'!DM39=7,"7 Raclette 500g",IF('Tableau (3)'!DM39=8,"8 Raclette 500g",IF('Tableau (3)'!DM39=9,"9 Raclette 500g",IF('Tableau (3)'!DM39=10,"10 Raclette 500g",IF('Tableau (3)'!DM39&gt;10,"!!!!!!!!!!!!!!","")))))))))))</f>
        <v/>
      </c>
      <c r="DK20" s="13" t="str">
        <f>IF('Tableau (3)'!DO18=1,"1 Mimolette 250g",IF('Tableau (3)'!DO18=2,"2 Mimolette 250g",IF('Tableau (3)'!DO18=3,"3 Mimolette 250g",IF('Tableau (3)'!DO18=4,"4 Mimolette 250g",IF('Tableau (3)'!DO18=5,"5 Mimolette 250g",IF('Tableau (3)'!DO18=6,"6 Mimolette 250g",IF('Tableau (3)'!DO18=7,"7 Mimolette 250g",IF('Tableau (3)'!DO18=8,"8 Mimolette 250g",IF('Tableau (3)'!DO18=9,"9 Mimolette 250g",IF('Tableau (3)'!DO18=10,"10 Mimolette 250g",IF('Tableau (3)'!DO18&gt;10,"!!!!!!!!!!!!!!","")))))))))))</f>
        <v/>
      </c>
      <c r="DL20" s="13" t="str">
        <f>IF('Tableau (3)'!DO39=1,"1 Raclette 500g",IF('Tableau (3)'!DO39=2,"2 Raclette 500g",IF('Tableau (3)'!DO39=3,"3 Raclette 500g",IF('Tableau (3)'!DO39=4,"4 Raclette 500g",IF('Tableau (3)'!DO39=5,"5 Raclette 500g",IF('Tableau (3)'!DO39=6,"6 Raclette 500g",IF('Tableau (3)'!DO39=7,"7 Raclette 500g",IF('Tableau (3)'!DO39=8,"8 Raclette 500g",IF('Tableau (3)'!DO39=9,"9 Raclette 500g",IF('Tableau (3)'!DO39=10,"10 Raclette 500g",IF('Tableau (3)'!DO39&gt;10,"!!!!!!!!!!!!!!","")))))))))))</f>
        <v/>
      </c>
      <c r="DM20" s="13" t="str">
        <f>IF('Tableau (3)'!DQ18=1,"1 Mimolette 250g",IF('Tableau (3)'!DQ18=2,"2 Mimolette 250g",IF('Tableau (3)'!DQ18=3,"3 Mimolette 250g",IF('Tableau (3)'!DQ18=4,"4 Mimolette 250g",IF('Tableau (3)'!DQ18=5,"5 Mimolette 250g",IF('Tableau (3)'!DQ18=6,"6 Mimolette 250g",IF('Tableau (3)'!DQ18=7,"7 Mimolette 250g",IF('Tableau (3)'!DQ18=8,"8 Mimolette 250g",IF('Tableau (3)'!DQ18=9,"9 Mimolette 250g",IF('Tableau (3)'!DQ18=10,"10 Mimolette 250g",IF('Tableau (3)'!DQ18&gt;10,"!!!!!!!!!!!!!!","")))))))))))</f>
        <v/>
      </c>
      <c r="DN20" s="13" t="str">
        <f>IF('Tableau (3)'!DQ39=1,"1 Raclette 500g",IF('Tableau (3)'!DQ39=2,"2 Raclette 500g",IF('Tableau (3)'!DQ39=3,"3 Raclette 500g",IF('Tableau (3)'!DQ39=4,"4 Raclette 500g",IF('Tableau (3)'!DQ39=5,"5 Raclette 500g",IF('Tableau (3)'!DQ39=6,"6 Raclette 500g",IF('Tableau (3)'!DQ39=7,"7 Raclette 500g",IF('Tableau (3)'!DQ39=8,"8 Raclette 500g",IF('Tableau (3)'!DQ39=9,"9 Raclette 500g",IF('Tableau (3)'!DQ39=10,"10 Raclette 500g",IF('Tableau (3)'!DQ39&gt;10,"!!!!!!!!!!!!!!","")))))))))))</f>
        <v/>
      </c>
      <c r="DO20" s="13" t="str">
        <f>IF('Tableau (3)'!DS18=1,"1 Mimolette 250g",IF('Tableau (3)'!DS18=2,"2 Mimolette 250g",IF('Tableau (3)'!DS18=3,"3 Mimolette 250g",IF('Tableau (3)'!DS18=4,"4 Mimolette 250g",IF('Tableau (3)'!DS18=5,"5 Mimolette 250g",IF('Tableau (3)'!DS18=6,"6 Mimolette 250g",IF('Tableau (3)'!DS18=7,"7 Mimolette 250g",IF('Tableau (3)'!DS18=8,"8 Mimolette 250g",IF('Tableau (3)'!DS18=9,"9 Mimolette 250g",IF('Tableau (3)'!DS18=10,"10 Mimolette 250g",IF('Tableau (3)'!DS18&gt;10,"!!!!!!!!!!!!!!","")))))))))))</f>
        <v/>
      </c>
      <c r="DP20" s="13" t="str">
        <f>IF('Tableau (3)'!DS39=1,"1 Raclette 500g",IF('Tableau (3)'!DS39=2,"2 Raclette 500g",IF('Tableau (3)'!DS39=3,"3 Raclette 500g",IF('Tableau (3)'!DS39=4,"4 Raclette 500g",IF('Tableau (3)'!DS39=5,"5 Raclette 500g",IF('Tableau (3)'!DS39=6,"6 Raclette 500g",IF('Tableau (3)'!DS39=7,"7 Raclette 500g",IF('Tableau (3)'!DS39=8,"8 Raclette 500g",IF('Tableau (3)'!DS39=9,"9 Raclette 500g",IF('Tableau (3)'!DS39=10,"10 Raclette 500g",IF('Tableau (3)'!DS39&gt;10,"!!!!!!!!!!!!!!","")))))))))))</f>
        <v/>
      </c>
      <c r="DQ20" s="13" t="str">
        <f>IF('Tableau (3)'!DU18=1,"1 Mimolette 250g",IF('Tableau (3)'!DU18=2,"2 Mimolette 250g",IF('Tableau (3)'!DU18=3,"3 Mimolette 250g",IF('Tableau (3)'!DU18=4,"4 Mimolette 250g",IF('Tableau (3)'!DU18=5,"5 Mimolette 250g",IF('Tableau (3)'!DU18=6,"6 Mimolette 250g",IF('Tableau (3)'!DU18=7,"7 Mimolette 250g",IF('Tableau (3)'!DU18=8,"8 Mimolette 250g",IF('Tableau (3)'!DU18=9,"9 Mimolette 250g",IF('Tableau (3)'!DU18=10,"10 Mimolette 250g",IF('Tableau (3)'!DU18&gt;10,"!!!!!!!!!!!!!!","")))))))))))</f>
        <v/>
      </c>
      <c r="DR20" s="13" t="str">
        <f>IF('Tableau (3)'!DU39=1,"1 Raclette 500g",IF('Tableau (3)'!DU39=2,"2 Raclette 500g",IF('Tableau (3)'!DU39=3,"3 Raclette 500g",IF('Tableau (3)'!DU39=4,"4 Raclette 500g",IF('Tableau (3)'!DU39=5,"5 Raclette 500g",IF('Tableau (3)'!DU39=6,"6 Raclette 500g",IF('Tableau (3)'!DU39=7,"7 Raclette 500g",IF('Tableau (3)'!DU39=8,"8 Raclette 500g",IF('Tableau (3)'!DU39=9,"9 Raclette 500g",IF('Tableau (3)'!DU39=10,"10 Raclette 500g",IF('Tableau (3)'!DU39&gt;10,"!!!!!!!!!!!!!!","")))))))))))</f>
        <v/>
      </c>
      <c r="DS20" s="13" t="str">
        <f>IF('Tableau (3)'!DW18=1,"1 Mimolette 250g",IF('Tableau (3)'!DW18=2,"2 Mimolette 250g",IF('Tableau (3)'!DW18=3,"3 Mimolette 250g",IF('Tableau (3)'!DW18=4,"4 Mimolette 250g",IF('Tableau (3)'!DW18=5,"5 Mimolette 250g",IF('Tableau (3)'!DW18=6,"6 Mimolette 250g",IF('Tableau (3)'!DW18=7,"7 Mimolette 250g",IF('Tableau (3)'!DW18=8,"8 Mimolette 250g",IF('Tableau (3)'!DW18=9,"9 Mimolette 250g",IF('Tableau (3)'!DW18=10,"10 Mimolette 250g",IF('Tableau (3)'!DW18&gt;10,"!!!!!!!!!!!!!!","")))))))))))</f>
        <v/>
      </c>
      <c r="DT20" s="13" t="str">
        <f>IF('Tableau (3)'!DW39=1,"1 Raclette 500g",IF('Tableau (3)'!DW39=2,"2 Raclette 500g",IF('Tableau (3)'!DW39=3,"3 Raclette 500g",IF('Tableau (3)'!DW39=4,"4 Raclette 500g",IF('Tableau (3)'!DW39=5,"5 Raclette 500g",IF('Tableau (3)'!DW39=6,"6 Raclette 500g",IF('Tableau (3)'!DW39=7,"7 Raclette 500g",IF('Tableau (3)'!DW39=8,"8 Raclette 500g",IF('Tableau (3)'!DW39=9,"9 Raclette 500g",IF('Tableau (3)'!DW39=10,"10 Raclette 500g",IF('Tableau (3)'!DW39&gt;10,"!!!!!!!!!!!!!!","")))))))))))</f>
        <v/>
      </c>
      <c r="DU20" s="13" t="str">
        <f>IF('Tableau (3)'!DY18=1,"1 Mimolette 250g",IF('Tableau (3)'!DY18=2,"2 Mimolette 250g",IF('Tableau (3)'!DY18=3,"3 Mimolette 250g",IF('Tableau (3)'!DY18=4,"4 Mimolette 250g",IF('Tableau (3)'!DY18=5,"5 Mimolette 250g",IF('Tableau (3)'!DY18=6,"6 Mimolette 250g",IF('Tableau (3)'!DY18=7,"7 Mimolette 250g",IF('Tableau (3)'!DY18=8,"8 Mimolette 250g",IF('Tableau (3)'!DY18=9,"9 Mimolette 250g",IF('Tableau (3)'!DY18=10,"10 Mimolette 250g",IF('Tableau (3)'!DY18&gt;10,"!!!!!!!!!!!!!!","")))))))))))</f>
        <v/>
      </c>
      <c r="DV20" s="13" t="str">
        <f>IF('Tableau (3)'!DY39=1,"1 Raclette 500g",IF('Tableau (3)'!DY39=2,"2 Raclette 500g",IF('Tableau (3)'!DY39=3,"3 Raclette 500g",IF('Tableau (3)'!DY39=4,"4 Raclette 500g",IF('Tableau (3)'!DY39=5,"5 Raclette 500g",IF('Tableau (3)'!DY39=6,"6 Raclette 500g",IF('Tableau (3)'!DY39=7,"7 Raclette 500g",IF('Tableau (3)'!DY39=8,"8 Raclette 500g",IF('Tableau (3)'!DY39=9,"9 Raclette 500g",IF('Tableau (3)'!DY39=10,"10 Raclette 500g",IF('Tableau (3)'!DY39&gt;10,"!!!!!!!!!!!!!!","")))))))))))</f>
        <v/>
      </c>
      <c r="DW20" s="13" t="str">
        <f>IF('Tableau (3)'!EA18=1,"1 Mimolette 250g",IF('Tableau (3)'!EA18=2,"2 Mimolette 250g",IF('Tableau (3)'!EA18=3,"3 Mimolette 250g",IF('Tableau (3)'!EA18=4,"4 Mimolette 250g",IF('Tableau (3)'!EA18=5,"5 Mimolette 250g",IF('Tableau (3)'!EA18=6,"6 Mimolette 250g",IF('Tableau (3)'!EA18=7,"7 Mimolette 250g",IF('Tableau (3)'!EA18=8,"8 Mimolette 250g",IF('Tableau (3)'!EA18=9,"9 Mimolette 250g",IF('Tableau (3)'!EA18=10,"10 Mimolette 250g",IF('Tableau (3)'!EA18&gt;10,"!!!!!!!!!!!!!!","")))))))))))</f>
        <v/>
      </c>
      <c r="DX20" s="13" t="str">
        <f>IF('Tableau (3)'!EA39=1,"1 Raclette 500g",IF('Tableau (3)'!EA39=2,"2 Raclette 500g",IF('Tableau (3)'!EA39=3,"3 Raclette 500g",IF('Tableau (3)'!EA39=4,"4 Raclette 500g",IF('Tableau (3)'!EA39=5,"5 Raclette 500g",IF('Tableau (3)'!EA39=6,"6 Raclette 500g",IF('Tableau (3)'!EA39=7,"7 Raclette 500g",IF('Tableau (3)'!EA39=8,"8 Raclette 500g",IF('Tableau (3)'!EA39=9,"9 Raclette 500g",IF('Tableau (3)'!EA39=10,"10 Raclette 500g",IF('Tableau (3)'!EA39&gt;10,"!!!!!!!!!!!!!!","")))))))))))</f>
        <v/>
      </c>
      <c r="DY20" s="13" t="str">
        <f>IF('Tableau (3)'!EC18=1,"1 Mimolette 250g",IF('Tableau (3)'!EC18=2,"2 Mimolette 250g",IF('Tableau (3)'!EC18=3,"3 Mimolette 250g",IF('Tableau (3)'!EC18=4,"4 Mimolette 250g",IF('Tableau (3)'!EC18=5,"5 Mimolette 250g",IF('Tableau (3)'!EC18=6,"6 Mimolette 250g",IF('Tableau (3)'!EC18=7,"7 Mimolette 250g",IF('Tableau (3)'!EC18=8,"8 Mimolette 250g",IF('Tableau (3)'!EC18=9,"9 Mimolette 250g",IF('Tableau (3)'!EC18=10,"10 Mimolette 250g",IF('Tableau (3)'!EC18&gt;10,"!!!!!!!!!!!!!!","")))))))))))</f>
        <v/>
      </c>
      <c r="DZ20" s="13" t="str">
        <f>IF('Tableau (3)'!EC39=1,"1 Raclette 500g",IF('Tableau (3)'!EC39=2,"2 Raclette 500g",IF('Tableau (3)'!EC39=3,"3 Raclette 500g",IF('Tableau (3)'!EC39=4,"4 Raclette 500g",IF('Tableau (3)'!EC39=5,"5 Raclette 500g",IF('Tableau (3)'!EC39=6,"6 Raclette 500g",IF('Tableau (3)'!EC39=7,"7 Raclette 500g",IF('Tableau (3)'!EC39=8,"8 Raclette 500g",IF('Tableau (3)'!EC39=9,"9 Raclette 500g",IF('Tableau (3)'!EC39=10,"10 Raclette 500g",IF('Tableau (3)'!EC39&gt;10,"!!!!!!!!!!!!!!","")))))))))))</f>
        <v/>
      </c>
      <c r="EA20" s="13" t="str">
        <f>IF('Tableau (3)'!EE18=1,"1 Mimolette 250g",IF('Tableau (3)'!EE18=2,"2 Mimolette 250g",IF('Tableau (3)'!EE18=3,"3 Mimolette 250g",IF('Tableau (3)'!EE18=4,"4 Mimolette 250g",IF('Tableau (3)'!EE18=5,"5 Mimolette 250g",IF('Tableau (3)'!EE18=6,"6 Mimolette 250g",IF('Tableau (3)'!EE18=7,"7 Mimolette 250g",IF('Tableau (3)'!EE18=8,"8 Mimolette 250g",IF('Tableau (3)'!EE18=9,"9 Mimolette 250g",IF('Tableau (3)'!EE18=10,"10 Mimolette 250g",IF('Tableau (3)'!EE18&gt;10,"!!!!!!!!!!!!!!","")))))))))))</f>
        <v/>
      </c>
      <c r="EB20" s="13" t="str">
        <f>IF('Tableau (3)'!EE39=1,"1 Raclette 500g",IF('Tableau (3)'!EE39=2,"2 Raclette 500g",IF('Tableau (3)'!EE39=3,"3 Raclette 500g",IF('Tableau (3)'!EE39=4,"4 Raclette 500g",IF('Tableau (3)'!EE39=5,"5 Raclette 500g",IF('Tableau (3)'!EE39=6,"6 Raclette 500g",IF('Tableau (3)'!EE39=7,"7 Raclette 500g",IF('Tableau (3)'!EE39=8,"8 Raclette 500g",IF('Tableau (3)'!EE39=9,"9 Raclette 500g",IF('Tableau (3)'!EE39=10,"10 Raclette 500g",IF('Tableau (3)'!EE39&gt;10,"!!!!!!!!!!!!!!","")))))))))))</f>
        <v/>
      </c>
      <c r="EC20" s="13" t="str">
        <f>IF('Tableau (3)'!EG18=1,"1 Mimolette 250g",IF('Tableau (3)'!EG18=2,"2 Mimolette 250g",IF('Tableau (3)'!EG18=3,"3 Mimolette 250g",IF('Tableau (3)'!EG18=4,"4 Mimolette 250g",IF('Tableau (3)'!EG18=5,"5 Mimolette 250g",IF('Tableau (3)'!EG18=6,"6 Mimolette 250g",IF('Tableau (3)'!EG18=7,"7 Mimolette 250g",IF('Tableau (3)'!EG18=8,"8 Mimolette 250g",IF('Tableau (3)'!EG18=9,"9 Mimolette 250g",IF('Tableau (3)'!EG18=10,"10 Mimolette 250g",IF('Tableau (3)'!EG18&gt;10,"!!!!!!!!!!!!!!","")))))))))))</f>
        <v/>
      </c>
      <c r="ED20" s="13" t="str">
        <f>IF('Tableau (3)'!EG39=1,"1 Raclette 500g",IF('Tableau (3)'!EG39=2,"2 Raclette 500g",IF('Tableau (3)'!EG39=3,"3 Raclette 500g",IF('Tableau (3)'!EG39=4,"4 Raclette 500g",IF('Tableau (3)'!EG39=5,"5 Raclette 500g",IF('Tableau (3)'!EG39=6,"6 Raclette 500g",IF('Tableau (3)'!EG39=7,"7 Raclette 500g",IF('Tableau (3)'!EG39=8,"8 Raclette 500g",IF('Tableau (3)'!EG39=9,"9 Raclette 500g",IF('Tableau (3)'!EG39=10,"10 Raclette 500g",IF('Tableau (3)'!EG39&gt;10,"!!!!!!!!!!!!!!","")))))))))))</f>
        <v/>
      </c>
      <c r="EE20" s="13" t="str">
        <f>IF('Tableau (3)'!EI18=1,"1 Mimolette 250g",IF('Tableau (3)'!EI18=2,"2 Mimolette 250g",IF('Tableau (3)'!EI18=3,"3 Mimolette 250g",IF('Tableau (3)'!EI18=4,"4 Mimolette 250g",IF('Tableau (3)'!EI18=5,"5 Mimolette 250g",IF('Tableau (3)'!EI18=6,"6 Mimolette 250g",IF('Tableau (3)'!EI18=7,"7 Mimolette 250g",IF('Tableau (3)'!EI18=8,"8 Mimolette 250g",IF('Tableau (3)'!EI18=9,"9 Mimolette 250g",IF('Tableau (3)'!EI18=10,"10 Mimolette 250g",IF('Tableau (3)'!EI18&gt;10,"!!!!!!!!!!!!!!","")))))))))))</f>
        <v/>
      </c>
      <c r="EF20" s="13" t="str">
        <f>IF('Tableau (3)'!EI39=1,"1 Raclette 500g",IF('Tableau (3)'!EI39=2,"2 Raclette 500g",IF('Tableau (3)'!EI39=3,"3 Raclette 500g",IF('Tableau (3)'!EI39=4,"4 Raclette 500g",IF('Tableau (3)'!EI39=5,"5 Raclette 500g",IF('Tableau (3)'!EI39=6,"6 Raclette 500g",IF('Tableau (3)'!EI39=7,"7 Raclette 500g",IF('Tableau (3)'!EI39=8,"8 Raclette 500g",IF('Tableau (3)'!EI39=9,"9 Raclette 500g",IF('Tableau (3)'!EI39=10,"10 Raclette 500g",IF('Tableau (3)'!EI39&gt;10,"!!!!!!!!!!!!!!","")))))))))))</f>
        <v/>
      </c>
      <c r="EG20" s="13" t="str">
        <f>IF('Tableau (3)'!EK18=1,"1 Mimolette 250g",IF('Tableau (3)'!EK18=2,"2 Mimolette 250g",IF('Tableau (3)'!EK18=3,"3 Mimolette 250g",IF('Tableau (3)'!EK18=4,"4 Mimolette 250g",IF('Tableau (3)'!EK18=5,"5 Mimolette 250g",IF('Tableau (3)'!EK18=6,"6 Mimolette 250g",IF('Tableau (3)'!EK18=7,"7 Mimolette 250g",IF('Tableau (3)'!EK18=8,"8 Mimolette 250g",IF('Tableau (3)'!EK18=9,"9 Mimolette 250g",IF('Tableau (3)'!EK18=10,"10 Mimolette 250g",IF('Tableau (3)'!EK18&gt;10,"!!!!!!!!!!!!!!","")))))))))))</f>
        <v/>
      </c>
      <c r="EH20" s="13" t="str">
        <f>IF('Tableau (3)'!EK39=1,"1 Raclette 500g",IF('Tableau (3)'!EK39=2,"2 Raclette 500g",IF('Tableau (3)'!EK39=3,"3 Raclette 500g",IF('Tableau (3)'!EK39=4,"4 Raclette 500g",IF('Tableau (3)'!EK39=5,"5 Raclette 500g",IF('Tableau (3)'!EK39=6,"6 Raclette 500g",IF('Tableau (3)'!EK39=7,"7 Raclette 500g",IF('Tableau (3)'!EK39=8,"8 Raclette 500g",IF('Tableau (3)'!EK39=9,"9 Raclette 500g",IF('Tableau (3)'!EK39=10,"10 Raclette 500g",IF('Tableau (3)'!EK39&gt;10,"!!!!!!!!!!!!!!","")))))))))))</f>
        <v/>
      </c>
      <c r="EI20" s="13" t="str">
        <f>IF('Tableau (3)'!EM18=1,"1 Mimolette 250g",IF('Tableau (3)'!EM18=2,"2 Mimolette 250g",IF('Tableau (3)'!EM18=3,"3 Mimolette 250g",IF('Tableau (3)'!EM18=4,"4 Mimolette 250g",IF('Tableau (3)'!EM18=5,"5 Mimolette 250g",IF('Tableau (3)'!EM18=6,"6 Mimolette 250g",IF('Tableau (3)'!EM18=7,"7 Mimolette 250g",IF('Tableau (3)'!EM18=8,"8 Mimolette 250g",IF('Tableau (3)'!EM18=9,"9 Mimolette 250g",IF('Tableau (3)'!EM18=10,"10 Mimolette 250g",IF('Tableau (3)'!EM18&gt;10,"!!!!!!!!!!!!!!","")))))))))))</f>
        <v/>
      </c>
      <c r="EJ20" s="13" t="str">
        <f>IF('Tableau (3)'!EM39=1,"1 Raclette 500g",IF('Tableau (3)'!EM39=2,"2 Raclette 500g",IF('Tableau (3)'!EM39=3,"3 Raclette 500g",IF('Tableau (3)'!EM39=4,"4 Raclette 500g",IF('Tableau (3)'!EM39=5,"5 Raclette 500g",IF('Tableau (3)'!EM39=6,"6 Raclette 500g",IF('Tableau (3)'!EM39=7,"7 Raclette 500g",IF('Tableau (3)'!EM39=8,"8 Raclette 500g",IF('Tableau (3)'!EM39=9,"9 Raclette 500g",IF('Tableau (3)'!EM39=10,"10 Raclette 500g",IF('Tableau (3)'!EM39&gt;10,"!!!!!!!!!!!!!!","")))))))))))</f>
        <v/>
      </c>
      <c r="EK20" s="13" t="str">
        <f>IF('Tableau (3)'!EO18=1,"1 Mimolette 250g",IF('Tableau (3)'!EO18=2,"2 Mimolette 250g",IF('Tableau (3)'!EO18=3,"3 Mimolette 250g",IF('Tableau (3)'!EO18=4,"4 Mimolette 250g",IF('Tableau (3)'!EO18=5,"5 Mimolette 250g",IF('Tableau (3)'!EO18=6,"6 Mimolette 250g",IF('Tableau (3)'!EO18=7,"7 Mimolette 250g",IF('Tableau (3)'!EO18=8,"8 Mimolette 250g",IF('Tableau (3)'!EO18=9,"9 Mimolette 250g",IF('Tableau (3)'!EO18=10,"10 Mimolette 250g",IF('Tableau (3)'!EO18&gt;10,"!!!!!!!!!!!!!!","")))))))))))</f>
        <v/>
      </c>
      <c r="EL20" s="13" t="str">
        <f>IF('Tableau (3)'!EO39=1,"1 Raclette 500g",IF('Tableau (3)'!EO39=2,"2 Raclette 500g",IF('Tableau (3)'!EO39=3,"3 Raclette 500g",IF('Tableau (3)'!EO39=4,"4 Raclette 500g",IF('Tableau (3)'!EO39=5,"5 Raclette 500g",IF('Tableau (3)'!EO39=6,"6 Raclette 500g",IF('Tableau (3)'!EO39=7,"7 Raclette 500g",IF('Tableau (3)'!EO39=8,"8 Raclette 500g",IF('Tableau (3)'!EO39=9,"9 Raclette 500g",IF('Tableau (3)'!EO39=10,"10 Raclette 500g",IF('Tableau (3)'!EO39&gt;10,"!!!!!!!!!!!!!!","")))))))))))</f>
        <v/>
      </c>
      <c r="EM20" s="13" t="str">
        <f>IF('Tableau (3)'!EQ18=1,"1 Mimolette 250g",IF('Tableau (3)'!EQ18=2,"2 Mimolette 250g",IF('Tableau (3)'!EQ18=3,"3 Mimolette 250g",IF('Tableau (3)'!EQ18=4,"4 Mimolette 250g",IF('Tableau (3)'!EQ18=5,"5 Mimolette 250g",IF('Tableau (3)'!EQ18=6,"6 Mimolette 250g",IF('Tableau (3)'!EQ18=7,"7 Mimolette 250g",IF('Tableau (3)'!EQ18=8,"8 Mimolette 250g",IF('Tableau (3)'!EQ18=9,"9 Mimolette 250g",IF('Tableau (3)'!EQ18=10,"10 Mimolette 250g",IF('Tableau (3)'!EQ18&gt;10,"!!!!!!!!!!!!!!","")))))))))))</f>
        <v/>
      </c>
      <c r="EN20" s="13" t="str">
        <f>IF('Tableau (3)'!EQ39=1,"1 Raclette 500g",IF('Tableau (3)'!EQ39=2,"2 Raclette 500g",IF('Tableau (3)'!EQ39=3,"3 Raclette 500g",IF('Tableau (3)'!EQ39=4,"4 Raclette 500g",IF('Tableau (3)'!EQ39=5,"5 Raclette 500g",IF('Tableau (3)'!EQ39=6,"6 Raclette 500g",IF('Tableau (3)'!EQ39=7,"7 Raclette 500g",IF('Tableau (3)'!EQ39=8,"8 Raclette 500g",IF('Tableau (3)'!EQ39=9,"9 Raclette 500g",IF('Tableau (3)'!EQ39=10,"10 Raclette 500g",IF('Tableau (3)'!EQ39&gt;10,"!!!!!!!!!!!!!!","")))))))))))</f>
        <v/>
      </c>
      <c r="EO20" s="13" t="str">
        <f>IF('Tableau (3)'!ES18=1,"1 Mimolette 250g",IF('Tableau (3)'!ES18=2,"2 Mimolette 250g",IF('Tableau (3)'!ES18=3,"3 Mimolette 250g",IF('Tableau (3)'!ES18=4,"4 Mimolette 250g",IF('Tableau (3)'!ES18=5,"5 Mimolette 250g",IF('Tableau (3)'!ES18=6,"6 Mimolette 250g",IF('Tableau (3)'!ES18=7,"7 Mimolette 250g",IF('Tableau (3)'!ES18=8,"8 Mimolette 250g",IF('Tableau (3)'!ES18=9,"9 Mimolette 250g",IF('Tableau (3)'!ES18=10,"10 Mimolette 250g",IF('Tableau (3)'!ES18&gt;10,"!!!!!!!!!!!!!!","")))))))))))</f>
        <v/>
      </c>
      <c r="EP20" s="13" t="str">
        <f>IF('Tableau (3)'!ES39=1,"1 Raclette 500g",IF('Tableau (3)'!ES39=2,"2 Raclette 500g",IF('Tableau (3)'!ES39=3,"3 Raclette 500g",IF('Tableau (3)'!ES39=4,"4 Raclette 500g",IF('Tableau (3)'!ES39=5,"5 Raclette 500g",IF('Tableau (3)'!ES39=6,"6 Raclette 500g",IF('Tableau (3)'!ES39=7,"7 Raclette 500g",IF('Tableau (3)'!ES39=8,"8 Raclette 500g",IF('Tableau (3)'!ES39=9,"9 Raclette 500g",IF('Tableau (3)'!ES39=10,"10 Raclette 500g",IF('Tableau (3)'!ES39&gt;10,"!!!!!!!!!!!!!!","")))))))))))</f>
        <v/>
      </c>
      <c r="EQ20" s="13" t="str">
        <f>IF('Tableau (3)'!EU18=1,"1 Mimolette 250g",IF('Tableau (3)'!EU18=2,"2 Mimolette 250g",IF('Tableau (3)'!EU18=3,"3 Mimolette 250g",IF('Tableau (3)'!EU18=4,"4 Mimolette 250g",IF('Tableau (3)'!EU18=5,"5 Mimolette 250g",IF('Tableau (3)'!EU18=6,"6 Mimolette 250g",IF('Tableau (3)'!EU18=7,"7 Mimolette 250g",IF('Tableau (3)'!EU18=8,"8 Mimolette 250g",IF('Tableau (3)'!EU18=9,"9 Mimolette 250g",IF('Tableau (3)'!EU18=10,"10 Mimolette 250g",IF('Tableau (3)'!EU18&gt;10,"!!!!!!!!!!!!!!","")))))))))))</f>
        <v/>
      </c>
      <c r="ER20" s="13" t="str">
        <f>IF('Tableau (3)'!EU39=1,"1 Raclette 500g",IF('Tableau (3)'!EU39=2,"2 Raclette 500g",IF('Tableau (3)'!EU39=3,"3 Raclette 500g",IF('Tableau (3)'!EU39=4,"4 Raclette 500g",IF('Tableau (3)'!EU39=5,"5 Raclette 500g",IF('Tableau (3)'!EU39=6,"6 Raclette 500g",IF('Tableau (3)'!EU39=7,"7 Raclette 500g",IF('Tableau (3)'!EU39=8,"8 Raclette 500g",IF('Tableau (3)'!EU39=9,"9 Raclette 500g",IF('Tableau (3)'!EU39=10,"10 Raclette 500g",IF('Tableau (3)'!EU39&gt;10,"!!!!!!!!!!!!!!","")))))))))))</f>
        <v/>
      </c>
      <c r="ES20" s="13" t="str">
        <f>IF('Tableau (3)'!EW18=1,"1 Mimolette 250g",IF('Tableau (3)'!EW18=2,"2 Mimolette 250g",IF('Tableau (3)'!EW18=3,"3 Mimolette 250g",IF('Tableau (3)'!EW18=4,"4 Mimolette 250g",IF('Tableau (3)'!EW18=5,"5 Mimolette 250g",IF('Tableau (3)'!EW18=6,"6 Mimolette 250g",IF('Tableau (3)'!EW18=7,"7 Mimolette 250g",IF('Tableau (3)'!EW18=8,"8 Mimolette 250g",IF('Tableau (3)'!EW18=9,"9 Mimolette 250g",IF('Tableau (3)'!EW18=10,"10 Mimolette 250g",IF('Tableau (3)'!EW18&gt;10,"!!!!!!!!!!!!!!","")))))))))))</f>
        <v/>
      </c>
      <c r="ET20" s="13" t="str">
        <f>IF('Tableau (3)'!EW39=1,"1 Raclette 500g",IF('Tableau (3)'!EW39=2,"2 Raclette 500g",IF('Tableau (3)'!EW39=3,"3 Raclette 500g",IF('Tableau (3)'!EW39=4,"4 Raclette 500g",IF('Tableau (3)'!EW39=5,"5 Raclette 500g",IF('Tableau (3)'!EW39=6,"6 Raclette 500g",IF('Tableau (3)'!EW39=7,"7 Raclette 500g",IF('Tableau (3)'!EW39=8,"8 Raclette 500g",IF('Tableau (3)'!EW39=9,"9 Raclette 500g",IF('Tableau (3)'!EW39=10,"10 Raclette 500g",IF('Tableau (3)'!EW39&gt;10,"!!!!!!!!!!!!!!","")))))))))))</f>
        <v/>
      </c>
      <c r="EU20" s="13" t="str">
        <f>IF('Tableau (3)'!EY18=1,"1 Mimolette 250g",IF('Tableau (3)'!EY18=2,"2 Mimolette 250g",IF('Tableau (3)'!EY18=3,"3 Mimolette 250g",IF('Tableau (3)'!EY18=4,"4 Mimolette 250g",IF('Tableau (3)'!EY18=5,"5 Mimolette 250g",IF('Tableau (3)'!EY18=6,"6 Mimolette 250g",IF('Tableau (3)'!EY18=7,"7 Mimolette 250g",IF('Tableau (3)'!EY18=8,"8 Mimolette 250g",IF('Tableau (3)'!EY18=9,"9 Mimolette 250g",IF('Tableau (3)'!EY18=10,"10 Mimolette 250g",IF('Tableau (3)'!EY18&gt;10,"!!!!!!!!!!!!!!","")))))))))))</f>
        <v/>
      </c>
      <c r="EV20" s="13" t="str">
        <f>IF('Tableau (3)'!EY39=1,"1 Raclette 500g",IF('Tableau (3)'!EY39=2,"2 Raclette 500g",IF('Tableau (3)'!EY39=3,"3 Raclette 500g",IF('Tableau (3)'!EY39=4,"4 Raclette 500g",IF('Tableau (3)'!EY39=5,"5 Raclette 500g",IF('Tableau (3)'!EY39=6,"6 Raclette 500g",IF('Tableau (3)'!EY39=7,"7 Raclette 500g",IF('Tableau (3)'!EY39=8,"8 Raclette 500g",IF('Tableau (3)'!EY39=9,"9 Raclette 500g",IF('Tableau (3)'!EY39=10,"10 Raclette 500g",IF('Tableau (3)'!EY39&gt;10,"!!!!!!!!!!!!!!","")))))))))))</f>
        <v/>
      </c>
      <c r="EW20" s="13" t="str">
        <f>IF('Tableau (3)'!FA18=1,"1 Mimolette 250g",IF('Tableau (3)'!FA18=2,"2 Mimolette 250g",IF('Tableau (3)'!FA18=3,"3 Mimolette 250g",IF('Tableau (3)'!FA18=4,"4 Mimolette 250g",IF('Tableau (3)'!FA18=5,"5 Mimolette 250g",IF('Tableau (3)'!FA18=6,"6 Mimolette 250g",IF('Tableau (3)'!FA18=7,"7 Mimolette 250g",IF('Tableau (3)'!FA18=8,"8 Mimolette 250g",IF('Tableau (3)'!FA18=9,"9 Mimolette 250g",IF('Tableau (3)'!FA18=10,"10 Mimolette 250g",IF('Tableau (3)'!FA18&gt;10,"!!!!!!!!!!!!!!","")))))))))))</f>
        <v/>
      </c>
      <c r="EX20" s="13" t="str">
        <f>IF('Tableau (3)'!FA39=1,"1 Raclette 500g",IF('Tableau (3)'!FA39=2,"2 Raclette 500g",IF('Tableau (3)'!FA39=3,"3 Raclette 500g",IF('Tableau (3)'!FA39=4,"4 Raclette 500g",IF('Tableau (3)'!FA39=5,"5 Raclette 500g",IF('Tableau (3)'!FA39=6,"6 Raclette 500g",IF('Tableau (3)'!FA39=7,"7 Raclette 500g",IF('Tableau (3)'!FA39=8,"8 Raclette 500g",IF('Tableau (3)'!FA39=9,"9 Raclette 500g",IF('Tableau (3)'!FA39=10,"10 Raclette 500g",IF('Tableau (3)'!FA39&gt;10,"!!!!!!!!!!!!!!","")))))))))))</f>
        <v/>
      </c>
      <c r="EY20" s="13" t="str">
        <f>IF('Tableau (3)'!FC18=1,"1 Mimolette 250g",IF('Tableau (3)'!FC18=2,"2 Mimolette 250g",IF('Tableau (3)'!FC18=3,"3 Mimolette 250g",IF('Tableau (3)'!FC18=4,"4 Mimolette 250g",IF('Tableau (3)'!FC18=5,"5 Mimolette 250g",IF('Tableau (3)'!FC18=6,"6 Mimolette 250g",IF('Tableau (3)'!FC18=7,"7 Mimolette 250g",IF('Tableau (3)'!FC18=8,"8 Mimolette 250g",IF('Tableau (3)'!FC18=9,"9 Mimolette 250g",IF('Tableau (3)'!FC18=10,"10 Mimolette 250g",IF('Tableau (3)'!FC18&gt;10,"!!!!!!!!!!!!!!","")))))))))))</f>
        <v/>
      </c>
      <c r="EZ20" s="13" t="str">
        <f>IF('Tableau (3)'!FC39=1,"1 Raclette 500g",IF('Tableau (3)'!FC39=2,"2 Raclette 500g",IF('Tableau (3)'!FC39=3,"3 Raclette 500g",IF('Tableau (3)'!FC39=4,"4 Raclette 500g",IF('Tableau (3)'!FC39=5,"5 Raclette 500g",IF('Tableau (3)'!FC39=6,"6 Raclette 500g",IF('Tableau (3)'!FC39=7,"7 Raclette 500g",IF('Tableau (3)'!FC39=8,"8 Raclette 500g",IF('Tableau (3)'!FC39=9,"9 Raclette 500g",IF('Tableau (3)'!FC39=10,"10 Raclette 500g",IF('Tableau (3)'!FC39&gt;10,"!!!!!!!!!!!!!!","")))))))))))</f>
        <v/>
      </c>
      <c r="FA20" s="13" t="str">
        <f>IF('Tableau (3)'!FE18=1,"1 Mimolette 250g",IF('Tableau (3)'!FE18=2,"2 Mimolette 250g",IF('Tableau (3)'!FE18=3,"3 Mimolette 250g",IF('Tableau (3)'!FE18=4,"4 Mimolette 250g",IF('Tableau (3)'!FE18=5,"5 Mimolette 250g",IF('Tableau (3)'!FE18=6,"6 Mimolette 250g",IF('Tableau (3)'!FE18=7,"7 Mimolette 250g",IF('Tableau (3)'!FE18=8,"8 Mimolette 250g",IF('Tableau (3)'!FE18=9,"9 Mimolette 250g",IF('Tableau (3)'!FE18=10,"10 Mimolette 250g",IF('Tableau (3)'!FE18&gt;10,"!!!!!!!!!!!!!!","")))))))))))</f>
        <v/>
      </c>
      <c r="FB20" s="13" t="str">
        <f>IF('Tableau (3)'!FE39=1,"1 Raclette 500g",IF('Tableau (3)'!FE39=2,"2 Raclette 500g",IF('Tableau (3)'!FE39=3,"3 Raclette 500g",IF('Tableau (3)'!FE39=4,"4 Raclette 500g",IF('Tableau (3)'!FE39=5,"5 Raclette 500g",IF('Tableau (3)'!FE39=6,"6 Raclette 500g",IF('Tableau (3)'!FE39=7,"7 Raclette 500g",IF('Tableau (3)'!FE39=8,"8 Raclette 500g",IF('Tableau (3)'!FE39=9,"9 Raclette 500g",IF('Tableau (3)'!FE39=10,"10 Raclette 500g",IF('Tableau (3)'!FE39&gt;10,"!!!!!!!!!!!!!!","")))))))))))</f>
        <v/>
      </c>
      <c r="FC20" s="13" t="str">
        <f>IF('Tableau (3)'!FG18=1,"1 Mimolette 250g",IF('Tableau (3)'!FG18=2,"2 Mimolette 250g",IF('Tableau (3)'!FG18=3,"3 Mimolette 250g",IF('Tableau (3)'!FG18=4,"4 Mimolette 250g",IF('Tableau (3)'!FG18=5,"5 Mimolette 250g",IF('Tableau (3)'!FG18=6,"6 Mimolette 250g",IF('Tableau (3)'!FG18=7,"7 Mimolette 250g",IF('Tableau (3)'!FG18=8,"8 Mimolette 250g",IF('Tableau (3)'!FG18=9,"9 Mimolette 250g",IF('Tableau (3)'!FG18=10,"10 Mimolette 250g",IF('Tableau (3)'!FG18&gt;10,"!!!!!!!!!!!!!!","")))))))))))</f>
        <v/>
      </c>
      <c r="FD20" s="13" t="str">
        <f>IF('Tableau (3)'!FG39=1,"1 Raclette 500g",IF('Tableau (3)'!FG39=2,"2 Raclette 500g",IF('Tableau (3)'!FG39=3,"3 Raclette 500g",IF('Tableau (3)'!FG39=4,"4 Raclette 500g",IF('Tableau (3)'!FG39=5,"5 Raclette 500g",IF('Tableau (3)'!FG39=6,"6 Raclette 500g",IF('Tableau (3)'!FG39=7,"7 Raclette 500g",IF('Tableau (3)'!FG39=8,"8 Raclette 500g",IF('Tableau (3)'!FG39=9,"9 Raclette 500g",IF('Tableau (3)'!FG39=10,"10 Raclette 500g",IF('Tableau (3)'!FG39&gt;10,"!!!!!!!!!!!!!!","")))))))))))</f>
        <v/>
      </c>
      <c r="FE20" s="13" t="str">
        <f>IF('Tableau (3)'!FI18=1,"1 Mimolette 250g",IF('Tableau (3)'!FI18=2,"2 Mimolette 250g",IF('Tableau (3)'!FI18=3,"3 Mimolette 250g",IF('Tableau (3)'!FI18=4,"4 Mimolette 250g",IF('Tableau (3)'!FI18=5,"5 Mimolette 250g",IF('Tableau (3)'!FI18=6,"6 Mimolette 250g",IF('Tableau (3)'!FI18=7,"7 Mimolette 250g",IF('Tableau (3)'!FI18=8,"8 Mimolette 250g",IF('Tableau (3)'!FI18=9,"9 Mimolette 250g",IF('Tableau (3)'!FI18=10,"10 Mimolette 250g",IF('Tableau (3)'!FI18&gt;10,"!!!!!!!!!!!!!!","")))))))))))</f>
        <v/>
      </c>
      <c r="FF20" s="13" t="str">
        <f>IF('Tableau (3)'!FI39=1,"1 Raclette 500g",IF('Tableau (3)'!FI39=2,"2 Raclette 500g",IF('Tableau (3)'!FI39=3,"3 Raclette 500g",IF('Tableau (3)'!FI39=4,"4 Raclette 500g",IF('Tableau (3)'!FI39=5,"5 Raclette 500g",IF('Tableau (3)'!FI39=6,"6 Raclette 500g",IF('Tableau (3)'!FI39=7,"7 Raclette 500g",IF('Tableau (3)'!FI39=8,"8 Raclette 500g",IF('Tableau (3)'!FI39=9,"9 Raclette 500g",IF('Tableau (3)'!FI39=10,"10 Raclette 500g",IF('Tableau (3)'!FI39&gt;10,"!!!!!!!!!!!!!!","")))))))))))</f>
        <v/>
      </c>
      <c r="FG20" s="13" t="str">
        <f>IF('Tableau (3)'!FK18=1,"1 Mimolette 250g",IF('Tableau (3)'!FK18=2,"2 Mimolette 250g",IF('Tableau (3)'!FK18=3,"3 Mimolette 250g",IF('Tableau (3)'!FK18=4,"4 Mimolette 250g",IF('Tableau (3)'!FK18=5,"5 Mimolette 250g",IF('Tableau (3)'!FK18=6,"6 Mimolette 250g",IF('Tableau (3)'!FK18=7,"7 Mimolette 250g",IF('Tableau (3)'!FK18=8,"8 Mimolette 250g",IF('Tableau (3)'!FK18=9,"9 Mimolette 250g",IF('Tableau (3)'!FK18=10,"10 Mimolette 250g",IF('Tableau (3)'!FK18&gt;10,"!!!!!!!!!!!!!!","")))))))))))</f>
        <v/>
      </c>
      <c r="FH20" s="13" t="str">
        <f>IF('Tableau (3)'!FK39=1,"1 Raclette 500g",IF('Tableau (3)'!FK39=2,"2 Raclette 500g",IF('Tableau (3)'!FK39=3,"3 Raclette 500g",IF('Tableau (3)'!FK39=4,"4 Raclette 500g",IF('Tableau (3)'!FK39=5,"5 Raclette 500g",IF('Tableau (3)'!FK39=6,"6 Raclette 500g",IF('Tableau (3)'!FK39=7,"7 Raclette 500g",IF('Tableau (3)'!FK39=8,"8 Raclette 500g",IF('Tableau (3)'!FK39=9,"9 Raclette 500g",IF('Tableau (3)'!FK39=10,"10 Raclette 500g",IF('Tableau (3)'!FK39&gt;10,"!!!!!!!!!!!!!!","")))))))))))</f>
        <v/>
      </c>
      <c r="FI20" s="13" t="str">
        <f>IF('Tableau (3)'!FM18=1,"1 Mimolette 250g",IF('Tableau (3)'!FM18=2,"2 Mimolette 250g",IF('Tableau (3)'!FM18=3,"3 Mimolette 250g",IF('Tableau (3)'!FM18=4,"4 Mimolette 250g",IF('Tableau (3)'!FM18=5,"5 Mimolette 250g",IF('Tableau (3)'!FM18=6,"6 Mimolette 250g",IF('Tableau (3)'!FM18=7,"7 Mimolette 250g",IF('Tableau (3)'!FM18=8,"8 Mimolette 250g",IF('Tableau (3)'!FM18=9,"9 Mimolette 250g",IF('Tableau (3)'!FM18=10,"10 Mimolette 250g",IF('Tableau (3)'!FM18&gt;10,"!!!!!!!!!!!!!!","")))))))))))</f>
        <v/>
      </c>
      <c r="FJ20" s="13" t="str">
        <f>IF('Tableau (3)'!FM39=1,"1 Raclette 500g",IF('Tableau (3)'!FM39=2,"2 Raclette 500g",IF('Tableau (3)'!FM39=3,"3 Raclette 500g",IF('Tableau (3)'!FM39=4,"4 Raclette 500g",IF('Tableau (3)'!FM39=5,"5 Raclette 500g",IF('Tableau (3)'!FM39=6,"6 Raclette 500g",IF('Tableau (3)'!FM39=7,"7 Raclette 500g",IF('Tableau (3)'!FM39=8,"8 Raclette 500g",IF('Tableau (3)'!FM39=9,"9 Raclette 500g",IF('Tableau (3)'!FM39=10,"10 Raclette 500g",IF('Tableau (3)'!FM39&gt;10,"!!!!!!!!!!!!!!","")))))))))))</f>
        <v/>
      </c>
      <c r="FK20" s="13" t="str">
        <f>IF('Tableau (3)'!FO18=1,"1 Mimolette 250g",IF('Tableau (3)'!FO18=2,"2 Mimolette 250g",IF('Tableau (3)'!FO18=3,"3 Mimolette 250g",IF('Tableau (3)'!FO18=4,"4 Mimolette 250g",IF('Tableau (3)'!FO18=5,"5 Mimolette 250g",IF('Tableau (3)'!FO18=6,"6 Mimolette 250g",IF('Tableau (3)'!FO18=7,"7 Mimolette 250g",IF('Tableau (3)'!FO18=8,"8 Mimolette 250g",IF('Tableau (3)'!FO18=9,"9 Mimolette 250g",IF('Tableau (3)'!FO18=10,"10 Mimolette 250g",IF('Tableau (3)'!FO18&gt;10,"!!!!!!!!!!!!!!","")))))))))))</f>
        <v/>
      </c>
      <c r="FL20" s="13" t="str">
        <f>IF('Tableau (3)'!FO39=1,"1 Raclette 500g",IF('Tableau (3)'!FO39=2,"2 Raclette 500g",IF('Tableau (3)'!FO39=3,"3 Raclette 500g",IF('Tableau (3)'!FO39=4,"4 Raclette 500g",IF('Tableau (3)'!FO39=5,"5 Raclette 500g",IF('Tableau (3)'!FO39=6,"6 Raclette 500g",IF('Tableau (3)'!FO39=7,"7 Raclette 500g",IF('Tableau (3)'!FO39=8,"8 Raclette 500g",IF('Tableau (3)'!FO39=9,"9 Raclette 500g",IF('Tableau (3)'!FO39=10,"10 Raclette 500g",IF('Tableau (3)'!FO39&gt;10,"!!!!!!!!!!!!!!","")))))))))))</f>
        <v/>
      </c>
      <c r="FM20" s="13" t="str">
        <f>IF('Tableau (3)'!FQ18=1,"1 Mimolette 250g",IF('Tableau (3)'!FQ18=2,"2 Mimolette 250g",IF('Tableau (3)'!FQ18=3,"3 Mimolette 250g",IF('Tableau (3)'!FQ18=4,"4 Mimolette 250g",IF('Tableau (3)'!FQ18=5,"5 Mimolette 250g",IF('Tableau (3)'!FQ18=6,"6 Mimolette 250g",IF('Tableau (3)'!FQ18=7,"7 Mimolette 250g",IF('Tableau (3)'!FQ18=8,"8 Mimolette 250g",IF('Tableau (3)'!FQ18=9,"9 Mimolette 250g",IF('Tableau (3)'!FQ18=10,"10 Mimolette 250g",IF('Tableau (3)'!FQ18&gt;10,"!!!!!!!!!!!!!!","")))))))))))</f>
        <v/>
      </c>
      <c r="FN20" s="13" t="str">
        <f>IF('Tableau (3)'!FQ39=1,"1 Raclette 500g",IF('Tableau (3)'!FQ39=2,"2 Raclette 500g",IF('Tableau (3)'!FQ39=3,"3 Raclette 500g",IF('Tableau (3)'!FQ39=4,"4 Raclette 500g",IF('Tableau (3)'!FQ39=5,"5 Raclette 500g",IF('Tableau (3)'!FQ39=6,"6 Raclette 500g",IF('Tableau (3)'!FQ39=7,"7 Raclette 500g",IF('Tableau (3)'!FQ39=8,"8 Raclette 500g",IF('Tableau (3)'!FQ39=9,"9 Raclette 500g",IF('Tableau (3)'!FQ39=10,"10 Raclette 500g",IF('Tableau (3)'!FQ39&gt;10,"!!!!!!!!!!!!!!","")))))))))))</f>
        <v/>
      </c>
      <c r="FO20" s="13" t="str">
        <f>IF('Tableau (3)'!FS18=1,"1 Mimolette 250g",IF('Tableau (3)'!FS18=2,"2 Mimolette 250g",IF('Tableau (3)'!FS18=3,"3 Mimolette 250g",IF('Tableau (3)'!FS18=4,"4 Mimolette 250g",IF('Tableau (3)'!FS18=5,"5 Mimolette 250g",IF('Tableau (3)'!FS18=6,"6 Mimolette 250g",IF('Tableau (3)'!FS18=7,"7 Mimolette 250g",IF('Tableau (3)'!FS18=8,"8 Mimolette 250g",IF('Tableau (3)'!FS18=9,"9 Mimolette 250g",IF('Tableau (3)'!FS18=10,"10 Mimolette 250g",IF('Tableau (3)'!FS18&gt;10,"!!!!!!!!!!!!!!","")))))))))))</f>
        <v/>
      </c>
      <c r="FP20" s="13" t="str">
        <f>IF('Tableau (3)'!FS39=1,"1 Raclette 500g",IF('Tableau (3)'!FS39=2,"2 Raclette 500g",IF('Tableau (3)'!FS39=3,"3 Raclette 500g",IF('Tableau (3)'!FS39=4,"4 Raclette 500g",IF('Tableau (3)'!FS39=5,"5 Raclette 500g",IF('Tableau (3)'!FS39=6,"6 Raclette 500g",IF('Tableau (3)'!FS39=7,"7 Raclette 500g",IF('Tableau (3)'!FS39=8,"8 Raclette 500g",IF('Tableau (3)'!FS39=9,"9 Raclette 500g",IF('Tableau (3)'!FS39=10,"10 Raclette 500g",IF('Tableau (3)'!FS39&gt;10,"!!!!!!!!!!!!!!","")))))))))))</f>
        <v/>
      </c>
      <c r="FQ20" s="13" t="str">
        <f>IF('Tableau (3)'!FU18=1,"1 Mimolette 250g",IF('Tableau (3)'!FU18=2,"2 Mimolette 250g",IF('Tableau (3)'!FU18=3,"3 Mimolette 250g",IF('Tableau (3)'!FU18=4,"4 Mimolette 250g",IF('Tableau (3)'!FU18=5,"5 Mimolette 250g",IF('Tableau (3)'!FU18=6,"6 Mimolette 250g",IF('Tableau (3)'!FU18=7,"7 Mimolette 250g",IF('Tableau (3)'!FU18=8,"8 Mimolette 250g",IF('Tableau (3)'!FU18=9,"9 Mimolette 250g",IF('Tableau (3)'!FU18=10,"10 Mimolette 250g",IF('Tableau (3)'!FU18&gt;10,"!!!!!!!!!!!!!!","")))))))))))</f>
        <v/>
      </c>
      <c r="FR20" s="13" t="str">
        <f>IF('Tableau (3)'!FU39=1,"1 Raclette 500g",IF('Tableau (3)'!FU39=2,"2 Raclette 500g",IF('Tableau (3)'!FU39=3,"3 Raclette 500g",IF('Tableau (3)'!FU39=4,"4 Raclette 500g",IF('Tableau (3)'!FU39=5,"5 Raclette 500g",IF('Tableau (3)'!FU39=6,"6 Raclette 500g",IF('Tableau (3)'!FU39=7,"7 Raclette 500g",IF('Tableau (3)'!FU39=8,"8 Raclette 500g",IF('Tableau (3)'!FU39=9,"9 Raclette 500g",IF('Tableau (3)'!FU39=10,"10 Raclette 500g",IF('Tableau (3)'!FU39&gt;10,"!!!!!!!!!!!!!!","")))))))))))</f>
        <v/>
      </c>
      <c r="FS20" s="13" t="str">
        <f>IF('Tableau (3)'!FW18=1,"1 Mimolette 250g",IF('Tableau (3)'!FW18=2,"2 Mimolette 250g",IF('Tableau (3)'!FW18=3,"3 Mimolette 250g",IF('Tableau (3)'!FW18=4,"4 Mimolette 250g",IF('Tableau (3)'!FW18=5,"5 Mimolette 250g",IF('Tableau (3)'!FW18=6,"6 Mimolette 250g",IF('Tableau (3)'!FW18=7,"7 Mimolette 250g",IF('Tableau (3)'!FW18=8,"8 Mimolette 250g",IF('Tableau (3)'!FW18=9,"9 Mimolette 250g",IF('Tableau (3)'!FW18=10,"10 Mimolette 250g",IF('Tableau (3)'!FW18&gt;10,"!!!!!!!!!!!!!!","")))))))))))</f>
        <v/>
      </c>
      <c r="FT20" s="13" t="str">
        <f>IF('Tableau (3)'!FW39=1,"1 Raclette 500g",IF('Tableau (3)'!FW39=2,"2 Raclette 500g",IF('Tableau (3)'!FW39=3,"3 Raclette 500g",IF('Tableau (3)'!FW39=4,"4 Raclette 500g",IF('Tableau (3)'!FW39=5,"5 Raclette 500g",IF('Tableau (3)'!FW39=6,"6 Raclette 500g",IF('Tableau (3)'!FW39=7,"7 Raclette 500g",IF('Tableau (3)'!FW39=8,"8 Raclette 500g",IF('Tableau (3)'!FW39=9,"9 Raclette 500g",IF('Tableau (3)'!FW39=10,"10 Raclette 500g",IF('Tableau (3)'!FW39&gt;10,"!!!!!!!!!!!!!!","")))))))))))</f>
        <v/>
      </c>
      <c r="FU20" s="13" t="str">
        <f>IF('Tableau (3)'!FY18=1,"1 Mimolette 250g",IF('Tableau (3)'!FY18=2,"2 Mimolette 250g",IF('Tableau (3)'!FY18=3,"3 Mimolette 250g",IF('Tableau (3)'!FY18=4,"4 Mimolette 250g",IF('Tableau (3)'!FY18=5,"5 Mimolette 250g",IF('Tableau (3)'!FY18=6,"6 Mimolette 250g",IF('Tableau (3)'!FY18=7,"7 Mimolette 250g",IF('Tableau (3)'!FY18=8,"8 Mimolette 250g",IF('Tableau (3)'!FY18=9,"9 Mimolette 250g",IF('Tableau (3)'!FY18=10,"10 Mimolette 250g",IF('Tableau (3)'!FY18&gt;10,"!!!!!!!!!!!!!!","")))))))))))</f>
        <v/>
      </c>
      <c r="FV20" s="13" t="str">
        <f>IF('Tableau (3)'!FY39=1,"1 Raclette 500g",IF('Tableau (3)'!FY39=2,"2 Raclette 500g",IF('Tableau (3)'!FY39=3,"3 Raclette 500g",IF('Tableau (3)'!FY39=4,"4 Raclette 500g",IF('Tableau (3)'!FY39=5,"5 Raclette 500g",IF('Tableau (3)'!FY39=6,"6 Raclette 500g",IF('Tableau (3)'!FY39=7,"7 Raclette 500g",IF('Tableau (3)'!FY39=8,"8 Raclette 500g",IF('Tableau (3)'!FY39=9,"9 Raclette 500g",IF('Tableau (3)'!FY39=10,"10 Raclette 500g",IF('Tableau (3)'!FY39&gt;10,"!!!!!!!!!!!!!!","")))))))))))</f>
        <v/>
      </c>
      <c r="FW20" s="13" t="str">
        <f>IF('Tableau (3)'!GA18=1,"1 Mimolette 250g",IF('Tableau (3)'!GA18=2,"2 Mimolette 250g",IF('Tableau (3)'!GA18=3,"3 Mimolette 250g",IF('Tableau (3)'!GA18=4,"4 Mimolette 250g",IF('Tableau (3)'!GA18=5,"5 Mimolette 250g",IF('Tableau (3)'!GA18=6,"6 Mimolette 250g",IF('Tableau (3)'!GA18=7,"7 Mimolette 250g",IF('Tableau (3)'!GA18=8,"8 Mimolette 250g",IF('Tableau (3)'!GA18=9,"9 Mimolette 250g",IF('Tableau (3)'!GA18=10,"10 Mimolette 250g",IF('Tableau (3)'!GA18&gt;10,"!!!!!!!!!!!!!!","")))))))))))</f>
        <v/>
      </c>
      <c r="FX20" s="13" t="str">
        <f>IF('Tableau (3)'!GA39=1,"1 Raclette 500g",IF('Tableau (3)'!GA39=2,"2 Raclette 500g",IF('Tableau (3)'!GA39=3,"3 Raclette 500g",IF('Tableau (3)'!GA39=4,"4 Raclette 500g",IF('Tableau (3)'!GA39=5,"5 Raclette 500g",IF('Tableau (3)'!GA39=6,"6 Raclette 500g",IF('Tableau (3)'!GA39=7,"7 Raclette 500g",IF('Tableau (3)'!GA39=8,"8 Raclette 500g",IF('Tableau (3)'!GA39=9,"9 Raclette 500g",IF('Tableau (3)'!GA39=10,"10 Raclette 500g",IF('Tableau (3)'!GA39&gt;10,"!!!!!!!!!!!!!!","")))))))))))</f>
        <v/>
      </c>
      <c r="FY20" s="13" t="str">
        <f>IF('Tableau (3)'!GC18=1,"1 Mimolette 250g",IF('Tableau (3)'!GC18=2,"2 Mimolette 250g",IF('Tableau (3)'!GC18=3,"3 Mimolette 250g",IF('Tableau (3)'!GC18=4,"4 Mimolette 250g",IF('Tableau (3)'!GC18=5,"5 Mimolette 250g",IF('Tableau (3)'!GC18=6,"6 Mimolette 250g",IF('Tableau (3)'!GC18=7,"7 Mimolette 250g",IF('Tableau (3)'!GC18=8,"8 Mimolette 250g",IF('Tableau (3)'!GC18=9,"9 Mimolette 250g",IF('Tableau (3)'!GC18=10,"10 Mimolette 250g",IF('Tableau (3)'!GC18&gt;10,"!!!!!!!!!!!!!!","")))))))))))</f>
        <v/>
      </c>
      <c r="FZ20" s="13" t="str">
        <f>IF('Tableau (3)'!GC39=1,"1 Raclette 500g",IF('Tableau (3)'!GC39=2,"2 Raclette 500g",IF('Tableau (3)'!GC39=3,"3 Raclette 500g",IF('Tableau (3)'!GC39=4,"4 Raclette 500g",IF('Tableau (3)'!GC39=5,"5 Raclette 500g",IF('Tableau (3)'!GC39=6,"6 Raclette 500g",IF('Tableau (3)'!GC39=7,"7 Raclette 500g",IF('Tableau (3)'!GC39=8,"8 Raclette 500g",IF('Tableau (3)'!GC39=9,"9 Raclette 500g",IF('Tableau (3)'!GC39=10,"10 Raclette 500g",IF('Tableau (3)'!GC39&gt;10,"!!!!!!!!!!!!!!","")))))))))))</f>
        <v/>
      </c>
      <c r="GA20" s="13" t="str">
        <f>IF('Tableau (3)'!GE18=1,"1 Mimolette 250g",IF('Tableau (3)'!GE18=2,"2 Mimolette 250g",IF('Tableau (3)'!GE18=3,"3 Mimolette 250g",IF('Tableau (3)'!GE18=4,"4 Mimolette 250g",IF('Tableau (3)'!GE18=5,"5 Mimolette 250g",IF('Tableau (3)'!GE18=6,"6 Mimolette 250g",IF('Tableau (3)'!GE18=7,"7 Mimolette 250g",IF('Tableau (3)'!GE18=8,"8 Mimolette 250g",IF('Tableau (3)'!GE18=9,"9 Mimolette 250g",IF('Tableau (3)'!GE18=10,"10 Mimolette 250g",IF('Tableau (3)'!GE18&gt;10,"!!!!!!!!!!!!!!","")))))))))))</f>
        <v/>
      </c>
      <c r="GB20" s="13" t="str">
        <f>IF('Tableau (3)'!GE39=1,"1 Raclette 500g",IF('Tableau (3)'!GE39=2,"2 Raclette 500g",IF('Tableau (3)'!GE39=3,"3 Raclette 500g",IF('Tableau (3)'!GE39=4,"4 Raclette 500g",IF('Tableau (3)'!GE39=5,"5 Raclette 500g",IF('Tableau (3)'!GE39=6,"6 Raclette 500g",IF('Tableau (3)'!GE39=7,"7 Raclette 500g",IF('Tableau (3)'!GE39=8,"8 Raclette 500g",IF('Tableau (3)'!GE39=9,"9 Raclette 500g",IF('Tableau (3)'!GE39=10,"10 Raclette 500g",IF('Tableau (3)'!GE39&gt;10,"!!!!!!!!!!!!!!","")))))))))))</f>
        <v/>
      </c>
      <c r="GC20" s="13" t="str">
        <f>IF('Tableau (3)'!GG18=1,"1 Mimolette 250g",IF('Tableau (3)'!GG18=2,"2 Mimolette 250g",IF('Tableau (3)'!GG18=3,"3 Mimolette 250g",IF('Tableau (3)'!GG18=4,"4 Mimolette 250g",IF('Tableau (3)'!GG18=5,"5 Mimolette 250g",IF('Tableau (3)'!GG18=6,"6 Mimolette 250g",IF('Tableau (3)'!GG18=7,"7 Mimolette 250g",IF('Tableau (3)'!GG18=8,"8 Mimolette 250g",IF('Tableau (3)'!GG18=9,"9 Mimolette 250g",IF('Tableau (3)'!GG18=10,"10 Mimolette 250g",IF('Tableau (3)'!GG18&gt;10,"!!!!!!!!!!!!!!","")))))))))))</f>
        <v/>
      </c>
      <c r="GD20" s="13" t="str">
        <f>IF('Tableau (3)'!GG39=1,"1 Raclette 500g",IF('Tableau (3)'!GG39=2,"2 Raclette 500g",IF('Tableau (3)'!GG39=3,"3 Raclette 500g",IF('Tableau (3)'!GG39=4,"4 Raclette 500g",IF('Tableau (3)'!GG39=5,"5 Raclette 500g",IF('Tableau (3)'!GG39=6,"6 Raclette 500g",IF('Tableau (3)'!GG39=7,"7 Raclette 500g",IF('Tableau (3)'!GG39=8,"8 Raclette 500g",IF('Tableau (3)'!GG39=9,"9 Raclette 500g",IF('Tableau (3)'!GG39=10,"10 Raclette 500g",IF('Tableau (3)'!GG39&gt;10,"!!!!!!!!!!!!!!","")))))))))))</f>
        <v/>
      </c>
      <c r="GE20" s="13" t="str">
        <f>IF('Tableau (3)'!GI18=1,"1 Mimolette 250g",IF('Tableau (3)'!GI18=2,"2 Mimolette 250g",IF('Tableau (3)'!GI18=3,"3 Mimolette 250g",IF('Tableau (3)'!GI18=4,"4 Mimolette 250g",IF('Tableau (3)'!GI18=5,"5 Mimolette 250g",IF('Tableau (3)'!GI18=6,"6 Mimolette 250g",IF('Tableau (3)'!GI18=7,"7 Mimolette 250g",IF('Tableau (3)'!GI18=8,"8 Mimolette 250g",IF('Tableau (3)'!GI18=9,"9 Mimolette 250g",IF('Tableau (3)'!GI18=10,"10 Mimolette 250g",IF('Tableau (3)'!GI18&gt;10,"!!!!!!!!!!!!!!","")))))))))))</f>
        <v/>
      </c>
      <c r="GF20" s="13" t="str">
        <f>IF('Tableau (3)'!GI39=1,"1 Raclette 500g",IF('Tableau (3)'!GI39=2,"2 Raclette 500g",IF('Tableau (3)'!GI39=3,"3 Raclette 500g",IF('Tableau (3)'!GI39=4,"4 Raclette 500g",IF('Tableau (3)'!GI39=5,"5 Raclette 500g",IF('Tableau (3)'!GI39=6,"6 Raclette 500g",IF('Tableau (3)'!GI39=7,"7 Raclette 500g",IF('Tableau (3)'!GI39=8,"8 Raclette 500g",IF('Tableau (3)'!GI39=9,"9 Raclette 500g",IF('Tableau (3)'!GI39=10,"10 Raclette 500g",IF('Tableau (3)'!GI39&gt;10,"!!!!!!!!!!!!!!","")))))))))))</f>
        <v/>
      </c>
      <c r="GG20" s="13" t="str">
        <f>IF('Tableau (3)'!GK18=1,"1 Mimolette 250g",IF('Tableau (3)'!GK18=2,"2 Mimolette 250g",IF('Tableau (3)'!GK18=3,"3 Mimolette 250g",IF('Tableau (3)'!GK18=4,"4 Mimolette 250g",IF('Tableau (3)'!GK18=5,"5 Mimolette 250g",IF('Tableau (3)'!GK18=6,"6 Mimolette 250g",IF('Tableau (3)'!GK18=7,"7 Mimolette 250g",IF('Tableau (3)'!GK18=8,"8 Mimolette 250g",IF('Tableau (3)'!GK18=9,"9 Mimolette 250g",IF('Tableau (3)'!GK18=10,"10 Mimolette 250g",IF('Tableau (3)'!GK18&gt;10,"!!!!!!!!!!!!!!","")))))))))))</f>
        <v/>
      </c>
      <c r="GH20" s="13" t="str">
        <f>IF('Tableau (3)'!GK39=1,"1 Raclette 500g",IF('Tableau (3)'!GK39=2,"2 Raclette 500g",IF('Tableau (3)'!GK39=3,"3 Raclette 500g",IF('Tableau (3)'!GK39=4,"4 Raclette 500g",IF('Tableau (3)'!GK39=5,"5 Raclette 500g",IF('Tableau (3)'!GK39=6,"6 Raclette 500g",IF('Tableau (3)'!GK39=7,"7 Raclette 500g",IF('Tableau (3)'!GK39=8,"8 Raclette 500g",IF('Tableau (3)'!GK39=9,"9 Raclette 500g",IF('Tableau (3)'!GK39=10,"10 Raclette 500g",IF('Tableau (3)'!GK39&gt;10,"!!!!!!!!!!!!!!","")))))))))))</f>
        <v/>
      </c>
      <c r="GI20" s="13" t="str">
        <f>IF('Tableau (3)'!GM18=1,"1 Mimolette 250g",IF('Tableau (3)'!GM18=2,"2 Mimolette 250g",IF('Tableau (3)'!GM18=3,"3 Mimolette 250g",IF('Tableau (3)'!GM18=4,"4 Mimolette 250g",IF('Tableau (3)'!GM18=5,"5 Mimolette 250g",IF('Tableau (3)'!GM18=6,"6 Mimolette 250g",IF('Tableau (3)'!GM18=7,"7 Mimolette 250g",IF('Tableau (3)'!GM18=8,"8 Mimolette 250g",IF('Tableau (3)'!GM18=9,"9 Mimolette 250g",IF('Tableau (3)'!GM18=10,"10 Mimolette 250g",IF('Tableau (3)'!GM18&gt;10,"!!!!!!!!!!!!!!","")))))))))))</f>
        <v/>
      </c>
      <c r="GJ20" s="13" t="str">
        <f>IF('Tableau (3)'!GM39=1,"1 Raclette 500g",IF('Tableau (3)'!GM39=2,"2 Raclette 500g",IF('Tableau (3)'!GM39=3,"3 Raclette 500g",IF('Tableau (3)'!GM39=4,"4 Raclette 500g",IF('Tableau (3)'!GM39=5,"5 Raclette 500g",IF('Tableau (3)'!GM39=6,"6 Raclette 500g",IF('Tableau (3)'!GM39=7,"7 Raclette 500g",IF('Tableau (3)'!GM39=8,"8 Raclette 500g",IF('Tableau (3)'!GM39=9,"9 Raclette 500g",IF('Tableau (3)'!GM39=10,"10 Raclette 500g",IF('Tableau (3)'!GM39&gt;10,"!!!!!!!!!!!!!!","")))))))))))</f>
        <v/>
      </c>
      <c r="GK20" s="13" t="str">
        <f>IF('Tableau (3)'!GO18=1,"1 Mimolette 250g",IF('Tableau (3)'!GO18=2,"2 Mimolette 250g",IF('Tableau (3)'!GO18=3,"3 Mimolette 250g",IF('Tableau (3)'!GO18=4,"4 Mimolette 250g",IF('Tableau (3)'!GO18=5,"5 Mimolette 250g",IF('Tableau (3)'!GO18=6,"6 Mimolette 250g",IF('Tableau (3)'!GO18=7,"7 Mimolette 250g",IF('Tableau (3)'!GO18=8,"8 Mimolette 250g",IF('Tableau (3)'!GO18=9,"9 Mimolette 250g",IF('Tableau (3)'!GO18=10,"10 Mimolette 250g",IF('Tableau (3)'!GO18&gt;10,"!!!!!!!!!!!!!!","")))))))))))</f>
        <v/>
      </c>
      <c r="GL20" s="13" t="str">
        <f>IF('Tableau (3)'!GO39=1,"1 Raclette 500g",IF('Tableau (3)'!GO39=2,"2 Raclette 500g",IF('Tableau (3)'!GO39=3,"3 Raclette 500g",IF('Tableau (3)'!GO39=4,"4 Raclette 500g",IF('Tableau (3)'!GO39=5,"5 Raclette 500g",IF('Tableau (3)'!GO39=6,"6 Raclette 500g",IF('Tableau (3)'!GO39=7,"7 Raclette 500g",IF('Tableau (3)'!GO39=8,"8 Raclette 500g",IF('Tableau (3)'!GO39=9,"9 Raclette 500g",IF('Tableau (3)'!GO39=10,"10 Raclette 500g",IF('Tableau (3)'!GO39&gt;10,"!!!!!!!!!!!!!!","")))))))))))</f>
        <v/>
      </c>
      <c r="GM20" s="13" t="str">
        <f>IF('Tableau (3)'!GQ18=1,"1 Mimolette 250g",IF('Tableau (3)'!GQ18=2,"2 Mimolette 250g",IF('Tableau (3)'!GQ18=3,"3 Mimolette 250g",IF('Tableau (3)'!GQ18=4,"4 Mimolette 250g",IF('Tableau (3)'!GQ18=5,"5 Mimolette 250g",IF('Tableau (3)'!GQ18=6,"6 Mimolette 250g",IF('Tableau (3)'!GQ18=7,"7 Mimolette 250g",IF('Tableau (3)'!GQ18=8,"8 Mimolette 250g",IF('Tableau (3)'!GQ18=9,"9 Mimolette 250g",IF('Tableau (3)'!GQ18=10,"10 Mimolette 250g",IF('Tableau (3)'!GQ18&gt;10,"!!!!!!!!!!!!!!","")))))))))))</f>
        <v/>
      </c>
      <c r="GN20" s="13" t="str">
        <f>IF('Tableau (3)'!GQ39=1,"1 Raclette 500g",IF('Tableau (3)'!GQ39=2,"2 Raclette 500g",IF('Tableau (3)'!GQ39=3,"3 Raclette 500g",IF('Tableau (3)'!GQ39=4,"4 Raclette 500g",IF('Tableau (3)'!GQ39=5,"5 Raclette 500g",IF('Tableau (3)'!GQ39=6,"6 Raclette 500g",IF('Tableau (3)'!GQ39=7,"7 Raclette 500g",IF('Tableau (3)'!GQ39=8,"8 Raclette 500g",IF('Tableau (3)'!GQ39=9,"9 Raclette 500g",IF('Tableau (3)'!GQ39=10,"10 Raclette 500g",IF('Tableau (3)'!GQ39&gt;10,"!!!!!!!!!!!!!!","")))))))))))</f>
        <v/>
      </c>
      <c r="GO20" s="13" t="str">
        <f>IF('Tableau (3)'!GS18=1,"1 Mimolette 250g",IF('Tableau (3)'!GS18=2,"2 Mimolette 250g",IF('Tableau (3)'!GS18=3,"3 Mimolette 250g",IF('Tableau (3)'!GS18=4,"4 Mimolette 250g",IF('Tableau (3)'!GS18=5,"5 Mimolette 250g",IF('Tableau (3)'!GS18=6,"6 Mimolette 250g",IF('Tableau (3)'!GS18=7,"7 Mimolette 250g",IF('Tableau (3)'!GS18=8,"8 Mimolette 250g",IF('Tableau (3)'!GS18=9,"9 Mimolette 250g",IF('Tableau (3)'!GS18=10,"10 Mimolette 250g",IF('Tableau (3)'!GS18&gt;10,"!!!!!!!!!!!!!!","")))))))))))</f>
        <v/>
      </c>
      <c r="GP20" s="13" t="str">
        <f>IF('Tableau (3)'!GS39=1,"1 Raclette 500g",IF('Tableau (3)'!GS39=2,"2 Raclette 500g",IF('Tableau (3)'!GS39=3,"3 Raclette 500g",IF('Tableau (3)'!GS39=4,"4 Raclette 500g",IF('Tableau (3)'!GS39=5,"5 Raclette 500g",IF('Tableau (3)'!GS39=6,"6 Raclette 500g",IF('Tableau (3)'!GS39=7,"7 Raclette 500g",IF('Tableau (3)'!GS39=8,"8 Raclette 500g",IF('Tableau (3)'!GS39=9,"9 Raclette 500g",IF('Tableau (3)'!GS39=10,"10 Raclette 500g",IF('Tableau (3)'!GS39&gt;10,"!!!!!!!!!!!!!!","")))))))))))</f>
        <v/>
      </c>
      <c r="GQ20" s="13" t="str">
        <f>IF('Tableau (3)'!GU18=1,"1 Mimolette 250g",IF('Tableau (3)'!GU18=2,"2 Mimolette 250g",IF('Tableau (3)'!GU18=3,"3 Mimolette 250g",IF('Tableau (3)'!GU18=4,"4 Mimolette 250g",IF('Tableau (3)'!GU18=5,"5 Mimolette 250g",IF('Tableau (3)'!GU18=6,"6 Mimolette 250g",IF('Tableau (3)'!GU18=7,"7 Mimolette 250g",IF('Tableau (3)'!GU18=8,"8 Mimolette 250g",IF('Tableau (3)'!GU18=9,"9 Mimolette 250g",IF('Tableau (3)'!GU18=10,"10 Mimolette 250g",IF('Tableau (3)'!GU18&gt;10,"!!!!!!!!!!!!!!","")))))))))))</f>
        <v/>
      </c>
      <c r="GR20" s="13" t="str">
        <f>IF('Tableau (3)'!GU39=1,"1 Raclette 500g",IF('Tableau (3)'!GU39=2,"2 Raclette 500g",IF('Tableau (3)'!GU39=3,"3 Raclette 500g",IF('Tableau (3)'!GU39=4,"4 Raclette 500g",IF('Tableau (3)'!GU39=5,"5 Raclette 500g",IF('Tableau (3)'!GU39=6,"6 Raclette 500g",IF('Tableau (3)'!GU39=7,"7 Raclette 500g",IF('Tableau (3)'!GU39=8,"8 Raclette 500g",IF('Tableau (3)'!GU39=9,"9 Raclette 500g",IF('Tableau (3)'!GU39=10,"10 Raclette 500g",IF('Tableau (3)'!GU39&gt;10,"!!!!!!!!!!!!!!","")))))))))))</f>
        <v/>
      </c>
      <c r="GS20" s="13" t="str">
        <f>IF('Tableau (3)'!GW18=1,"1 Mimolette 250g",IF('Tableau (3)'!GW18=2,"2 Mimolette 250g",IF('Tableau (3)'!GW18=3,"3 Mimolette 250g",IF('Tableau (3)'!GW18=4,"4 Mimolette 250g",IF('Tableau (3)'!GW18=5,"5 Mimolette 250g",IF('Tableau (3)'!GW18=6,"6 Mimolette 250g",IF('Tableau (3)'!GW18=7,"7 Mimolette 250g",IF('Tableau (3)'!GW18=8,"8 Mimolette 250g",IF('Tableau (3)'!GW18=9,"9 Mimolette 250g",IF('Tableau (3)'!GW18=10,"10 Mimolette 250g",IF('Tableau (3)'!GW18&gt;10,"!!!!!!!!!!!!!!","")))))))))))</f>
        <v/>
      </c>
      <c r="GT20" s="13" t="str">
        <f>IF('Tableau (3)'!GW39=1,"1 Raclette 500g",IF('Tableau (3)'!GW39=2,"2 Raclette 500g",IF('Tableau (3)'!GW39=3,"3 Raclette 500g",IF('Tableau (3)'!GW39=4,"4 Raclette 500g",IF('Tableau (3)'!GW39=5,"5 Raclette 500g",IF('Tableau (3)'!GW39=6,"6 Raclette 500g",IF('Tableau (3)'!GW39=7,"7 Raclette 500g",IF('Tableau (3)'!GW39=8,"8 Raclette 500g",IF('Tableau (3)'!GW39=9,"9 Raclette 500g",IF('Tableau (3)'!GW39=10,"10 Raclette 500g",IF('Tableau (3)'!GW39&gt;10,"!!!!!!!!!!!!!!","")))))))))))</f>
        <v/>
      </c>
      <c r="GU20" s="13" t="str">
        <f>IF('Tableau (3)'!GY18=1,"1 Mimolette 250g",IF('Tableau (3)'!GY18=2,"2 Mimolette 250g",IF('Tableau (3)'!GY18=3,"3 Mimolette 250g",IF('Tableau (3)'!GY18=4,"4 Mimolette 250g",IF('Tableau (3)'!GY18=5,"5 Mimolette 250g",IF('Tableau (3)'!GY18=6,"6 Mimolette 250g",IF('Tableau (3)'!GY18=7,"7 Mimolette 250g",IF('Tableau (3)'!GY18=8,"8 Mimolette 250g",IF('Tableau (3)'!GY18=9,"9 Mimolette 250g",IF('Tableau (3)'!GY18=10,"10 Mimolette 250g",IF('Tableau (3)'!GY18&gt;10,"!!!!!!!!!!!!!!","")))))))))))</f>
        <v/>
      </c>
      <c r="GV20" s="13" t="str">
        <f>IF('Tableau (3)'!GY39=1,"1 Raclette 500g",IF('Tableau (3)'!GY39=2,"2 Raclette 500g",IF('Tableau (3)'!GY39=3,"3 Raclette 500g",IF('Tableau (3)'!GY39=4,"4 Raclette 500g",IF('Tableau (3)'!GY39=5,"5 Raclette 500g",IF('Tableau (3)'!GY39=6,"6 Raclette 500g",IF('Tableau (3)'!GY39=7,"7 Raclette 500g",IF('Tableau (3)'!GY39=8,"8 Raclette 500g",IF('Tableau (3)'!GY39=9,"9 Raclette 500g",IF('Tableau (3)'!GY39=10,"10 Raclette 500g",IF('Tableau (3)'!GY39&gt;10,"!!!!!!!!!!!!!!","")))))))))))</f>
        <v/>
      </c>
      <c r="GW20" s="13" t="str">
        <f>IF('Tableau (3)'!HA18=1,"1 Mimolette 250g",IF('Tableau (3)'!HA18=2,"2 Mimolette 250g",IF('Tableau (3)'!HA18=3,"3 Mimolette 250g",IF('Tableau (3)'!HA18=4,"4 Mimolette 250g",IF('Tableau (3)'!HA18=5,"5 Mimolette 250g",IF('Tableau (3)'!HA18=6,"6 Mimolette 250g",IF('Tableau (3)'!HA18=7,"7 Mimolette 250g",IF('Tableau (3)'!HA18=8,"8 Mimolette 250g",IF('Tableau (3)'!HA18=9,"9 Mimolette 250g",IF('Tableau (3)'!HA18=10,"10 Mimolette 250g",IF('Tableau (3)'!HA18&gt;10,"!!!!!!!!!!!!!!","")))))))))))</f>
        <v/>
      </c>
      <c r="GX20" s="13" t="str">
        <f>IF('Tableau (3)'!HA39=1,"1 Raclette 500g",IF('Tableau (3)'!HA39=2,"2 Raclette 500g",IF('Tableau (3)'!HA39=3,"3 Raclette 500g",IF('Tableau (3)'!HA39=4,"4 Raclette 500g",IF('Tableau (3)'!HA39=5,"5 Raclette 500g",IF('Tableau (3)'!HA39=6,"6 Raclette 500g",IF('Tableau (3)'!HA39=7,"7 Raclette 500g",IF('Tableau (3)'!HA39=8,"8 Raclette 500g",IF('Tableau (3)'!HA39=9,"9 Raclette 500g",IF('Tableau (3)'!HA39=10,"10 Raclette 500g",IF('Tableau (3)'!HA39&gt;10,"!!!!!!!!!!!!!!","")))))))))))</f>
        <v/>
      </c>
      <c r="GY20" s="13" t="str">
        <f>IF('Tableau (3)'!HC18=1,"1 Mimolette 250g",IF('Tableau (3)'!HC18=2,"2 Mimolette 250g",IF('Tableau (3)'!HC18=3,"3 Mimolette 250g",IF('Tableau (3)'!HC18=4,"4 Mimolette 250g",IF('Tableau (3)'!HC18=5,"5 Mimolette 250g",IF('Tableau (3)'!HC18=6,"6 Mimolette 250g",IF('Tableau (3)'!HC18=7,"7 Mimolette 250g",IF('Tableau (3)'!HC18=8,"8 Mimolette 250g",IF('Tableau (3)'!HC18=9,"9 Mimolette 250g",IF('Tableau (3)'!HC18=10,"10 Mimolette 250g",IF('Tableau (3)'!HC18&gt;10,"!!!!!!!!!!!!!!","")))))))))))</f>
        <v/>
      </c>
      <c r="GZ20" s="13" t="str">
        <f>IF('Tableau (3)'!HC39=1,"1 Raclette 500g",IF('Tableau (3)'!HC39=2,"2 Raclette 500g",IF('Tableau (3)'!HC39=3,"3 Raclette 500g",IF('Tableau (3)'!HC39=4,"4 Raclette 500g",IF('Tableau (3)'!HC39=5,"5 Raclette 500g",IF('Tableau (3)'!HC39=6,"6 Raclette 500g",IF('Tableau (3)'!HC39=7,"7 Raclette 500g",IF('Tableau (3)'!HC39=8,"8 Raclette 500g",IF('Tableau (3)'!HC39=9,"9 Raclette 500g",IF('Tableau (3)'!HC39=10,"10 Raclette 500g",IF('Tableau (3)'!HC39&gt;10,"!!!!!!!!!!!!!!","")))))))))))</f>
        <v/>
      </c>
      <c r="HA20" s="13" t="str">
        <f>IF('Tableau (3)'!HE18=1,"1 Mimolette 250g",IF('Tableau (3)'!HE18=2,"2 Mimolette 250g",IF('Tableau (3)'!HE18=3,"3 Mimolette 250g",IF('Tableau (3)'!HE18=4,"4 Mimolette 250g",IF('Tableau (3)'!HE18=5,"5 Mimolette 250g",IF('Tableau (3)'!HE18=6,"6 Mimolette 250g",IF('Tableau (3)'!HE18=7,"7 Mimolette 250g",IF('Tableau (3)'!HE18=8,"8 Mimolette 250g",IF('Tableau (3)'!HE18=9,"9 Mimolette 250g",IF('Tableau (3)'!HE18=10,"10 Mimolette 250g",IF('Tableau (3)'!HE18&gt;10,"!!!!!!!!!!!!!!","")))))))))))</f>
        <v/>
      </c>
      <c r="HB20" s="13" t="str">
        <f>IF('Tableau (3)'!HE39=1,"1 Raclette 500g",IF('Tableau (3)'!HE39=2,"2 Raclette 500g",IF('Tableau (3)'!HE39=3,"3 Raclette 500g",IF('Tableau (3)'!HE39=4,"4 Raclette 500g",IF('Tableau (3)'!HE39=5,"5 Raclette 500g",IF('Tableau (3)'!HE39=6,"6 Raclette 500g",IF('Tableau (3)'!HE39=7,"7 Raclette 500g",IF('Tableau (3)'!HE39=8,"8 Raclette 500g",IF('Tableau (3)'!HE39=9,"9 Raclette 500g",IF('Tableau (3)'!HE39=10,"10 Raclette 500g",IF('Tableau (3)'!HE39&gt;10,"!!!!!!!!!!!!!!","")))))))))))</f>
        <v/>
      </c>
      <c r="HC20" s="13" t="str">
        <f>IF('Tableau (3)'!HG18=1,"1 Mimolette 250g",IF('Tableau (3)'!HG18=2,"2 Mimolette 250g",IF('Tableau (3)'!HG18=3,"3 Mimolette 250g",IF('Tableau (3)'!HG18=4,"4 Mimolette 250g",IF('Tableau (3)'!HG18=5,"5 Mimolette 250g",IF('Tableau (3)'!HG18=6,"6 Mimolette 250g",IF('Tableau (3)'!HG18=7,"7 Mimolette 250g",IF('Tableau (3)'!HG18=8,"8 Mimolette 250g",IF('Tableau (3)'!HG18=9,"9 Mimolette 250g",IF('Tableau (3)'!HG18=10,"10 Mimolette 250g",IF('Tableau (3)'!HG18&gt;10,"!!!!!!!!!!!!!!","")))))))))))</f>
        <v/>
      </c>
      <c r="HD20" s="13" t="str">
        <f>IF('Tableau (3)'!HG39=1,"1 Raclette 500g",IF('Tableau (3)'!HG39=2,"2 Raclette 500g",IF('Tableau (3)'!HG39=3,"3 Raclette 500g",IF('Tableau (3)'!HG39=4,"4 Raclette 500g",IF('Tableau (3)'!HG39=5,"5 Raclette 500g",IF('Tableau (3)'!HG39=6,"6 Raclette 500g",IF('Tableau (3)'!HG39=7,"7 Raclette 500g",IF('Tableau (3)'!HG39=8,"8 Raclette 500g",IF('Tableau (3)'!HG39=9,"9 Raclette 500g",IF('Tableau (3)'!HG39=10,"10 Raclette 500g",IF('Tableau (3)'!HG39&gt;10,"!!!!!!!!!!!!!!","")))))))))))</f>
        <v/>
      </c>
      <c r="HE20" s="13" t="str">
        <f>IF('Tableau (3)'!HI18=1,"1 Mimolette 250g",IF('Tableau (3)'!HI18=2,"2 Mimolette 250g",IF('Tableau (3)'!HI18=3,"3 Mimolette 250g",IF('Tableau (3)'!HI18=4,"4 Mimolette 250g",IF('Tableau (3)'!HI18=5,"5 Mimolette 250g",IF('Tableau (3)'!HI18=6,"6 Mimolette 250g",IF('Tableau (3)'!HI18=7,"7 Mimolette 250g",IF('Tableau (3)'!HI18=8,"8 Mimolette 250g",IF('Tableau (3)'!HI18=9,"9 Mimolette 250g",IF('Tableau (3)'!HI18=10,"10 Mimolette 250g",IF('Tableau (3)'!HI18&gt;10,"!!!!!!!!!!!!!!","")))))))))))</f>
        <v/>
      </c>
      <c r="HF20" s="13" t="str">
        <f>IF('Tableau (3)'!HI39=1,"1 Raclette 500g",IF('Tableau (3)'!HI39=2,"2 Raclette 500g",IF('Tableau (3)'!HI39=3,"3 Raclette 500g",IF('Tableau (3)'!HI39=4,"4 Raclette 500g",IF('Tableau (3)'!HI39=5,"5 Raclette 500g",IF('Tableau (3)'!HI39=6,"6 Raclette 500g",IF('Tableau (3)'!HI39=7,"7 Raclette 500g",IF('Tableau (3)'!HI39=8,"8 Raclette 500g",IF('Tableau (3)'!HI39=9,"9 Raclette 500g",IF('Tableau (3)'!HI39=10,"10 Raclette 500g",IF('Tableau (3)'!HI39&gt;10,"!!!!!!!!!!!!!!","")))))))))))</f>
        <v/>
      </c>
      <c r="HG20" s="13" t="str">
        <f>IF('Tableau (3)'!HK18=1,"1 Mimolette 250g",IF('Tableau (3)'!HK18=2,"2 Mimolette 250g",IF('Tableau (3)'!HK18=3,"3 Mimolette 250g",IF('Tableau (3)'!HK18=4,"4 Mimolette 250g",IF('Tableau (3)'!HK18=5,"5 Mimolette 250g",IF('Tableau (3)'!HK18=6,"6 Mimolette 250g",IF('Tableau (3)'!HK18=7,"7 Mimolette 250g",IF('Tableau (3)'!HK18=8,"8 Mimolette 250g",IF('Tableau (3)'!HK18=9,"9 Mimolette 250g",IF('Tableau (3)'!HK18=10,"10 Mimolette 250g",IF('Tableau (3)'!HK18&gt;10,"!!!!!!!!!!!!!!","")))))))))))</f>
        <v/>
      </c>
      <c r="HH20" s="13" t="str">
        <f>IF('Tableau (3)'!HK39=1,"1 Raclette 500g",IF('Tableau (3)'!HK39=2,"2 Raclette 500g",IF('Tableau (3)'!HK39=3,"3 Raclette 500g",IF('Tableau (3)'!HK39=4,"4 Raclette 500g",IF('Tableau (3)'!HK39=5,"5 Raclette 500g",IF('Tableau (3)'!HK39=6,"6 Raclette 500g",IF('Tableau (3)'!HK39=7,"7 Raclette 500g",IF('Tableau (3)'!HK39=8,"8 Raclette 500g",IF('Tableau (3)'!HK39=9,"9 Raclette 500g",IF('Tableau (3)'!HK39=10,"10 Raclette 500g",IF('Tableau (3)'!HK39&gt;10,"!!!!!!!!!!!!!!","")))))))))))</f>
        <v/>
      </c>
      <c r="HI20" s="13" t="str">
        <f>IF('Tableau (3)'!HM18=1,"1 Mimolette 250g",IF('Tableau (3)'!HM18=2,"2 Mimolette 250g",IF('Tableau (3)'!HM18=3,"3 Mimolette 250g",IF('Tableau (3)'!HM18=4,"4 Mimolette 250g",IF('Tableau (3)'!HM18=5,"5 Mimolette 250g",IF('Tableau (3)'!HM18=6,"6 Mimolette 250g",IF('Tableau (3)'!HM18=7,"7 Mimolette 250g",IF('Tableau (3)'!HM18=8,"8 Mimolette 250g",IF('Tableau (3)'!HM18=9,"9 Mimolette 250g",IF('Tableau (3)'!HM18=10,"10 Mimolette 250g",IF('Tableau (3)'!HM18&gt;10,"!!!!!!!!!!!!!!","")))))))))))</f>
        <v/>
      </c>
      <c r="HJ20" s="13" t="str">
        <f>IF('Tableau (3)'!HM39=1,"1 Raclette 500g",IF('Tableau (3)'!HM39=2,"2 Raclette 500g",IF('Tableau (3)'!HM39=3,"3 Raclette 500g",IF('Tableau (3)'!HM39=4,"4 Raclette 500g",IF('Tableau (3)'!HM39=5,"5 Raclette 500g",IF('Tableau (3)'!HM39=6,"6 Raclette 500g",IF('Tableau (3)'!HM39=7,"7 Raclette 500g",IF('Tableau (3)'!HM39=8,"8 Raclette 500g",IF('Tableau (3)'!HM39=9,"9 Raclette 500g",IF('Tableau (3)'!HM39=10,"10 Raclette 500g",IF('Tableau (3)'!HM39&gt;10,"!!!!!!!!!!!!!!","")))))))))))</f>
        <v/>
      </c>
      <c r="HK20" s="13" t="str">
        <f>IF('Tableau (3)'!HO18=1,"1 Mimolette 250g",IF('Tableau (3)'!HO18=2,"2 Mimolette 250g",IF('Tableau (3)'!HO18=3,"3 Mimolette 250g",IF('Tableau (3)'!HO18=4,"4 Mimolette 250g",IF('Tableau (3)'!HO18=5,"5 Mimolette 250g",IF('Tableau (3)'!HO18=6,"6 Mimolette 250g",IF('Tableau (3)'!HO18=7,"7 Mimolette 250g",IF('Tableau (3)'!HO18=8,"8 Mimolette 250g",IF('Tableau (3)'!HO18=9,"9 Mimolette 250g",IF('Tableau (3)'!HO18=10,"10 Mimolette 250g",IF('Tableau (3)'!HO18&gt;10,"!!!!!!!!!!!!!!","")))))))))))</f>
        <v/>
      </c>
      <c r="HL20" s="13" t="str">
        <f>IF('Tableau (3)'!HO39=1,"1 Raclette 500g",IF('Tableau (3)'!HO39=2,"2 Raclette 500g",IF('Tableau (3)'!HO39=3,"3 Raclette 500g",IF('Tableau (3)'!HO39=4,"4 Raclette 500g",IF('Tableau (3)'!HO39=5,"5 Raclette 500g",IF('Tableau (3)'!HO39=6,"6 Raclette 500g",IF('Tableau (3)'!HO39=7,"7 Raclette 500g",IF('Tableau (3)'!HO39=8,"8 Raclette 500g",IF('Tableau (3)'!HO39=9,"9 Raclette 500g",IF('Tableau (3)'!HO39=10,"10 Raclette 500g",IF('Tableau (3)'!HO39&gt;10,"!!!!!!!!!!!!!!","")))))))))))</f>
        <v/>
      </c>
      <c r="HM20" s="13" t="str">
        <f>IF('Tableau (3)'!HQ18=1,"1 Mimolette 250g",IF('Tableau (3)'!HQ18=2,"2 Mimolette 250g",IF('Tableau (3)'!HQ18=3,"3 Mimolette 250g",IF('Tableau (3)'!HQ18=4,"4 Mimolette 250g",IF('Tableau (3)'!HQ18=5,"5 Mimolette 250g",IF('Tableau (3)'!HQ18=6,"6 Mimolette 250g",IF('Tableau (3)'!HQ18=7,"7 Mimolette 250g",IF('Tableau (3)'!HQ18=8,"8 Mimolette 250g",IF('Tableau (3)'!HQ18=9,"9 Mimolette 250g",IF('Tableau (3)'!HQ18=10,"10 Mimolette 250g",IF('Tableau (3)'!HQ18&gt;10,"!!!!!!!!!!!!!!","")))))))))))</f>
        <v/>
      </c>
      <c r="HN20" s="13" t="str">
        <f>IF('Tableau (3)'!HQ39=1,"1 Raclette 500g",IF('Tableau (3)'!HQ39=2,"2 Raclette 500g",IF('Tableau (3)'!HQ39=3,"3 Raclette 500g",IF('Tableau (3)'!HQ39=4,"4 Raclette 500g",IF('Tableau (3)'!HQ39=5,"5 Raclette 500g",IF('Tableau (3)'!HQ39=6,"6 Raclette 500g",IF('Tableau (3)'!HQ39=7,"7 Raclette 500g",IF('Tableau (3)'!HQ39=8,"8 Raclette 500g",IF('Tableau (3)'!HQ39=9,"9 Raclette 500g",IF('Tableau (3)'!HQ39=10,"10 Raclette 500g",IF('Tableau (3)'!HQ39&gt;10,"!!!!!!!!!!!!!!","")))))))))))</f>
        <v/>
      </c>
      <c r="HO20" s="13" t="str">
        <f>IF('Tableau (3)'!HS18=1,"1 Mimolette 250g",IF('Tableau (3)'!HS18=2,"2 Mimolette 250g",IF('Tableau (3)'!HS18=3,"3 Mimolette 250g",IF('Tableau (3)'!HS18=4,"4 Mimolette 250g",IF('Tableau (3)'!HS18=5,"5 Mimolette 250g",IF('Tableau (3)'!HS18=6,"6 Mimolette 250g",IF('Tableau (3)'!HS18=7,"7 Mimolette 250g",IF('Tableau (3)'!HS18=8,"8 Mimolette 250g",IF('Tableau (3)'!HS18=9,"9 Mimolette 250g",IF('Tableau (3)'!HS18=10,"10 Mimolette 250g",IF('Tableau (3)'!HS18&gt;10,"!!!!!!!!!!!!!!","")))))))))))</f>
        <v/>
      </c>
      <c r="HP20" s="13" t="str">
        <f>IF('Tableau (3)'!HS39=1,"1 Raclette 500g",IF('Tableau (3)'!HS39=2,"2 Raclette 500g",IF('Tableau (3)'!HS39=3,"3 Raclette 500g",IF('Tableau (3)'!HS39=4,"4 Raclette 500g",IF('Tableau (3)'!HS39=5,"5 Raclette 500g",IF('Tableau (3)'!HS39=6,"6 Raclette 500g",IF('Tableau (3)'!HS39=7,"7 Raclette 500g",IF('Tableau (3)'!HS39=8,"8 Raclette 500g",IF('Tableau (3)'!HS39=9,"9 Raclette 500g",IF('Tableau (3)'!HS39=10,"10 Raclette 500g",IF('Tableau (3)'!HS39&gt;10,"!!!!!!!!!!!!!!","")))))))))))</f>
        <v/>
      </c>
      <c r="HQ20" s="13" t="str">
        <f>IF('Tableau (3)'!HU18=1,"1 Mimolette 250g",IF('Tableau (3)'!HU18=2,"2 Mimolette 250g",IF('Tableau (3)'!HU18=3,"3 Mimolette 250g",IF('Tableau (3)'!HU18=4,"4 Mimolette 250g",IF('Tableau (3)'!HU18=5,"5 Mimolette 250g",IF('Tableau (3)'!HU18=6,"6 Mimolette 250g",IF('Tableau (3)'!HU18=7,"7 Mimolette 250g",IF('Tableau (3)'!HU18=8,"8 Mimolette 250g",IF('Tableau (3)'!HU18=9,"9 Mimolette 250g",IF('Tableau (3)'!HU18=10,"10 Mimolette 250g",IF('Tableau (3)'!HU18&gt;10,"!!!!!!!!!!!!!!","")))))))))))</f>
        <v/>
      </c>
      <c r="HR20" s="13" t="str">
        <f>IF('Tableau (3)'!HU39=1,"1 Raclette 500g",IF('Tableau (3)'!HU39=2,"2 Raclette 500g",IF('Tableau (3)'!HU39=3,"3 Raclette 500g",IF('Tableau (3)'!HU39=4,"4 Raclette 500g",IF('Tableau (3)'!HU39=5,"5 Raclette 500g",IF('Tableau (3)'!HU39=6,"6 Raclette 500g",IF('Tableau (3)'!HU39=7,"7 Raclette 500g",IF('Tableau (3)'!HU39=8,"8 Raclette 500g",IF('Tableau (3)'!HU39=9,"9 Raclette 500g",IF('Tableau (3)'!HU39=10,"10 Raclette 500g",IF('Tableau (3)'!HU39&gt;10,"!!!!!!!!!!!!!!","")))))))))))</f>
        <v/>
      </c>
      <c r="HS20" s="13" t="str">
        <f>IF('Tableau (3)'!HW18=1,"1 Mimolette 250g",IF('Tableau (3)'!HW18=2,"2 Mimolette 250g",IF('Tableau (3)'!HW18=3,"3 Mimolette 250g",IF('Tableau (3)'!HW18=4,"4 Mimolette 250g",IF('Tableau (3)'!HW18=5,"5 Mimolette 250g",IF('Tableau (3)'!HW18=6,"6 Mimolette 250g",IF('Tableau (3)'!HW18=7,"7 Mimolette 250g",IF('Tableau (3)'!HW18=8,"8 Mimolette 250g",IF('Tableau (3)'!HW18=9,"9 Mimolette 250g",IF('Tableau (3)'!HW18=10,"10 Mimolette 250g",IF('Tableau (3)'!HW18&gt;10,"!!!!!!!!!!!!!!","")))))))))))</f>
        <v/>
      </c>
      <c r="HT20" s="13" t="str">
        <f>IF('Tableau (3)'!HW39=1,"1 Raclette 500g",IF('Tableau (3)'!HW39=2,"2 Raclette 500g",IF('Tableau (3)'!HW39=3,"3 Raclette 500g",IF('Tableau (3)'!HW39=4,"4 Raclette 500g",IF('Tableau (3)'!HW39=5,"5 Raclette 500g",IF('Tableau (3)'!HW39=6,"6 Raclette 500g",IF('Tableau (3)'!HW39=7,"7 Raclette 500g",IF('Tableau (3)'!HW39=8,"8 Raclette 500g",IF('Tableau (3)'!HW39=9,"9 Raclette 500g",IF('Tableau (3)'!HW39=10,"10 Raclette 500g",IF('Tableau (3)'!HW39&gt;10,"!!!!!!!!!!!!!!","")))))))))))</f>
        <v/>
      </c>
      <c r="HU20" s="13" t="str">
        <f>IF('Tableau (3)'!HY18=1,"1 Mimolette 250g",IF('Tableau (3)'!HY18=2,"2 Mimolette 250g",IF('Tableau (3)'!HY18=3,"3 Mimolette 250g",IF('Tableau (3)'!HY18=4,"4 Mimolette 250g",IF('Tableau (3)'!HY18=5,"5 Mimolette 250g",IF('Tableau (3)'!HY18=6,"6 Mimolette 250g",IF('Tableau (3)'!HY18=7,"7 Mimolette 250g",IF('Tableau (3)'!HY18=8,"8 Mimolette 250g",IF('Tableau (3)'!HY18=9,"9 Mimolette 250g",IF('Tableau (3)'!HY18=10,"10 Mimolette 250g",IF('Tableau (3)'!HY18&gt;10,"!!!!!!!!!!!!!!","")))))))))))</f>
        <v/>
      </c>
      <c r="HV20" s="13" t="str">
        <f>IF('Tableau (3)'!HY39=1,"1 Raclette 500g",IF('Tableau (3)'!HY39=2,"2 Raclette 500g",IF('Tableau (3)'!HY39=3,"3 Raclette 500g",IF('Tableau (3)'!HY39=4,"4 Raclette 500g",IF('Tableau (3)'!HY39=5,"5 Raclette 500g",IF('Tableau (3)'!HY39=6,"6 Raclette 500g",IF('Tableau (3)'!HY39=7,"7 Raclette 500g",IF('Tableau (3)'!HY39=8,"8 Raclette 500g",IF('Tableau (3)'!HY39=9,"9 Raclette 500g",IF('Tableau (3)'!HY39=10,"10 Raclette 500g",IF('Tableau (3)'!HY39&gt;10,"!!!!!!!!!!!!!!","")))))))))))</f>
        <v/>
      </c>
      <c r="HW20" s="13" t="str">
        <f>IF('Tableau (3)'!IA18=1,"1 Mimolette 250g",IF('Tableau (3)'!IA18=2,"2 Mimolette 250g",IF('Tableau (3)'!IA18=3,"3 Mimolette 250g",IF('Tableau (3)'!IA18=4,"4 Mimolette 250g",IF('Tableau (3)'!IA18=5,"5 Mimolette 250g",IF('Tableau (3)'!IA18=6,"6 Mimolette 250g",IF('Tableau (3)'!IA18=7,"7 Mimolette 250g",IF('Tableau (3)'!IA18=8,"8 Mimolette 250g",IF('Tableau (3)'!IA18=9,"9 Mimolette 250g",IF('Tableau (3)'!IA18=10,"10 Mimolette 250g",IF('Tableau (3)'!IA18&gt;10,"!!!!!!!!!!!!!!","")))))))))))</f>
        <v/>
      </c>
      <c r="HX20" s="13" t="str">
        <f>IF('Tableau (3)'!IA39=1,"1 Raclette 500g",IF('Tableau (3)'!IA39=2,"2 Raclette 500g",IF('Tableau (3)'!IA39=3,"3 Raclette 500g",IF('Tableau (3)'!IA39=4,"4 Raclette 500g",IF('Tableau (3)'!IA39=5,"5 Raclette 500g",IF('Tableau (3)'!IA39=6,"6 Raclette 500g",IF('Tableau (3)'!IA39=7,"7 Raclette 500g",IF('Tableau (3)'!IA39=8,"8 Raclette 500g",IF('Tableau (3)'!IA39=9,"9 Raclette 500g",IF('Tableau (3)'!IA39=10,"10 Raclette 500g",IF('Tableau (3)'!IA39&gt;10,"!!!!!!!!!!!!!!","")))))))))))</f>
        <v/>
      </c>
      <c r="HY20" s="13" t="str">
        <f>IF('Tableau (3)'!IC18=1,"1 Mimolette 250g",IF('Tableau (3)'!IC18=2,"2 Mimolette 250g",IF('Tableau (3)'!IC18=3,"3 Mimolette 250g",IF('Tableau (3)'!IC18=4,"4 Mimolette 250g",IF('Tableau (3)'!IC18=5,"5 Mimolette 250g",IF('Tableau (3)'!IC18=6,"6 Mimolette 250g",IF('Tableau (3)'!IC18=7,"7 Mimolette 250g",IF('Tableau (3)'!IC18=8,"8 Mimolette 250g",IF('Tableau (3)'!IC18=9,"9 Mimolette 250g",IF('Tableau (3)'!IC18=10,"10 Mimolette 250g",IF('Tableau (3)'!IC18&gt;10,"!!!!!!!!!!!!!!","")))))))))))</f>
        <v/>
      </c>
      <c r="HZ20" s="13" t="str">
        <f>IF('Tableau (3)'!IC39=1,"1 Raclette 500g",IF('Tableau (3)'!IC39=2,"2 Raclette 500g",IF('Tableau (3)'!IC39=3,"3 Raclette 500g",IF('Tableau (3)'!IC39=4,"4 Raclette 500g",IF('Tableau (3)'!IC39=5,"5 Raclette 500g",IF('Tableau (3)'!IC39=6,"6 Raclette 500g",IF('Tableau (3)'!IC39=7,"7 Raclette 500g",IF('Tableau (3)'!IC39=8,"8 Raclette 500g",IF('Tableau (3)'!IC39=9,"9 Raclette 500g",IF('Tableau (3)'!IC39=10,"10 Raclette 500g",IF('Tableau (3)'!IC39&gt;10,"!!!!!!!!!!!!!!","")))))))))))</f>
        <v/>
      </c>
      <c r="IA20" s="13" t="str">
        <f>IF('Tableau (3)'!IE18=1,"1 Mimolette 250g",IF('Tableau (3)'!IE18=2,"2 Mimolette 250g",IF('Tableau (3)'!IE18=3,"3 Mimolette 250g",IF('Tableau (3)'!IE18=4,"4 Mimolette 250g",IF('Tableau (3)'!IE18=5,"5 Mimolette 250g",IF('Tableau (3)'!IE18=6,"6 Mimolette 250g",IF('Tableau (3)'!IE18=7,"7 Mimolette 250g",IF('Tableau (3)'!IE18=8,"8 Mimolette 250g",IF('Tableau (3)'!IE18=9,"9 Mimolette 250g",IF('Tableau (3)'!IE18=10,"10 Mimolette 250g",IF('Tableau (3)'!IE18&gt;10,"!!!!!!!!!!!!!!","")))))))))))</f>
        <v/>
      </c>
      <c r="IB20" s="13" t="str">
        <f>IF('Tableau (3)'!IE39=1,"1 Raclette 500g",IF('Tableau (3)'!IE39=2,"2 Raclette 500g",IF('Tableau (3)'!IE39=3,"3 Raclette 500g",IF('Tableau (3)'!IE39=4,"4 Raclette 500g",IF('Tableau (3)'!IE39=5,"5 Raclette 500g",IF('Tableau (3)'!IE39=6,"6 Raclette 500g",IF('Tableau (3)'!IE39=7,"7 Raclette 500g",IF('Tableau (3)'!IE39=8,"8 Raclette 500g",IF('Tableau (3)'!IE39=9,"9 Raclette 500g",IF('Tableau (3)'!IE39=10,"10 Raclette 500g",IF('Tableau (3)'!IE39&gt;10,"!!!!!!!!!!!!!!","")))))))))))</f>
        <v/>
      </c>
      <c r="IC20" s="13" t="str">
        <f>IF('Tableau (3)'!IG18=1,"1 Mimolette 250g",IF('Tableau (3)'!IG18=2,"2 Mimolette 250g",IF('Tableau (3)'!IG18=3,"3 Mimolette 250g",IF('Tableau (3)'!IG18=4,"4 Mimolette 250g",IF('Tableau (3)'!IG18=5,"5 Mimolette 250g",IF('Tableau (3)'!IG18=6,"6 Mimolette 250g",IF('Tableau (3)'!IG18=7,"7 Mimolette 250g",IF('Tableau (3)'!IG18=8,"8 Mimolette 250g",IF('Tableau (3)'!IG18=9,"9 Mimolette 250g",IF('Tableau (3)'!IG18=10,"10 Mimolette 250g",IF('Tableau (3)'!IG18&gt;10,"!!!!!!!!!!!!!!","")))))))))))</f>
        <v/>
      </c>
      <c r="ID20" s="13" t="str">
        <f>IF('Tableau (3)'!IG39=1,"1 Raclette 500g",IF('Tableau (3)'!IG39=2,"2 Raclette 500g",IF('Tableau (3)'!IG39=3,"3 Raclette 500g",IF('Tableau (3)'!IG39=4,"4 Raclette 500g",IF('Tableau (3)'!IG39=5,"5 Raclette 500g",IF('Tableau (3)'!IG39=6,"6 Raclette 500g",IF('Tableau (3)'!IG39=7,"7 Raclette 500g",IF('Tableau (3)'!IG39=8,"8 Raclette 500g",IF('Tableau (3)'!IG39=9,"9 Raclette 500g",IF('Tableau (3)'!IG39=10,"10 Raclette 500g",IF('Tableau (3)'!IG39&gt;10,"!!!!!!!!!!!!!!","")))))))))))</f>
        <v/>
      </c>
      <c r="IE20" s="13" t="str">
        <f>IF('Tableau (3)'!II18=1,"1 Mimolette 250g",IF('Tableau (3)'!II18=2,"2 Mimolette 250g",IF('Tableau (3)'!II18=3,"3 Mimolette 250g",IF('Tableau (3)'!II18=4,"4 Mimolette 250g",IF('Tableau (3)'!II18=5,"5 Mimolette 250g",IF('Tableau (3)'!II18=6,"6 Mimolette 250g",IF('Tableau (3)'!II18=7,"7 Mimolette 250g",IF('Tableau (3)'!II18=8,"8 Mimolette 250g",IF('Tableau (3)'!II18=9,"9 Mimolette 250g",IF('Tableau (3)'!II18=10,"10 Mimolette 250g",IF('Tableau (3)'!II18&gt;10,"!!!!!!!!!!!!!!","")))))))))))</f>
        <v/>
      </c>
      <c r="IF20" s="13" t="str">
        <f>IF('Tableau (3)'!II39=1,"1 Raclette 500g",IF('Tableau (3)'!II39=2,"2 Raclette 500g",IF('Tableau (3)'!II39=3,"3 Raclette 500g",IF('Tableau (3)'!II39=4,"4 Raclette 500g",IF('Tableau (3)'!II39=5,"5 Raclette 500g",IF('Tableau (3)'!II39=6,"6 Raclette 500g",IF('Tableau (3)'!II39=7,"7 Raclette 500g",IF('Tableau (3)'!II39=8,"8 Raclette 500g",IF('Tableau (3)'!II39=9,"9 Raclette 500g",IF('Tableau (3)'!II39=10,"10 Raclette 500g",IF('Tableau (3)'!II39&gt;10,"!!!!!!!!!!!!!!","")))))))))))</f>
        <v/>
      </c>
      <c r="IG20" s="13" t="str">
        <f>IF('Tableau (3)'!IK18=1,"1 Mimolette 250g",IF('Tableau (3)'!IK18=2,"2 Mimolette 250g",IF('Tableau (3)'!IK18=3,"3 Mimolette 250g",IF('Tableau (3)'!IK18=4,"4 Mimolette 250g",IF('Tableau (3)'!IK18=5,"5 Mimolette 250g",IF('Tableau (3)'!IK18=6,"6 Mimolette 250g",IF('Tableau (3)'!IK18=7,"7 Mimolette 250g",IF('Tableau (3)'!IK18=8,"8 Mimolette 250g",IF('Tableau (3)'!IK18=9,"9 Mimolette 250g",IF('Tableau (3)'!IK18=10,"10 Mimolette 250g",IF('Tableau (3)'!IK18&gt;10,"!!!!!!!!!!!!!!","")))))))))))</f>
        <v/>
      </c>
      <c r="IH20" s="13" t="str">
        <f>IF('Tableau (3)'!IK39=1,"1 Raclette 500g",IF('Tableau (3)'!IK39=2,"2 Raclette 500g",IF('Tableau (3)'!IK39=3,"3 Raclette 500g",IF('Tableau (3)'!IK39=4,"4 Raclette 500g",IF('Tableau (3)'!IK39=5,"5 Raclette 500g",IF('Tableau (3)'!IK39=6,"6 Raclette 500g",IF('Tableau (3)'!IK39=7,"7 Raclette 500g",IF('Tableau (3)'!IK39=8,"8 Raclette 500g",IF('Tableau (3)'!IK39=9,"9 Raclette 500g",IF('Tableau (3)'!IK39=10,"10 Raclette 500g",IF('Tableau (3)'!IK39&gt;10,"!!!!!!!!!!!!!!","")))))))))))</f>
        <v/>
      </c>
      <c r="II20" s="13" t="str">
        <f>IF('Tableau (3)'!IM18=1,"1 Mimolette 250g",IF('Tableau (3)'!IM18=2,"2 Mimolette 250g",IF('Tableau (3)'!IM18=3,"3 Mimolette 250g",IF('Tableau (3)'!IM18=4,"4 Mimolette 250g",IF('Tableau (3)'!IM18=5,"5 Mimolette 250g",IF('Tableau (3)'!IM18=6,"6 Mimolette 250g",IF('Tableau (3)'!IM18=7,"7 Mimolette 250g",IF('Tableau (3)'!IM18=8,"8 Mimolette 250g",IF('Tableau (3)'!IM18=9,"9 Mimolette 250g",IF('Tableau (3)'!IM18=10,"10 Mimolette 250g",IF('Tableau (3)'!IM18&gt;10,"!!!!!!!!!!!!!!","")))))))))))</f>
        <v/>
      </c>
      <c r="IJ20" s="13" t="str">
        <f>IF('Tableau (3)'!IM39=1,"1 Raclette 500g",IF('Tableau (3)'!IM39=2,"2 Raclette 500g",IF('Tableau (3)'!IM39=3,"3 Raclette 500g",IF('Tableau (3)'!IM39=4,"4 Raclette 500g",IF('Tableau (3)'!IM39=5,"5 Raclette 500g",IF('Tableau (3)'!IM39=6,"6 Raclette 500g",IF('Tableau (3)'!IM39=7,"7 Raclette 500g",IF('Tableau (3)'!IM39=8,"8 Raclette 500g",IF('Tableau (3)'!IM39=9,"9 Raclette 500g",IF('Tableau (3)'!IM39=10,"10 Raclette 500g",IF('Tableau (3)'!IM39&gt;10,"!!!!!!!!!!!!!!","")))))))))))</f>
        <v/>
      </c>
      <c r="IK20" s="13" t="str">
        <f>IF('Tableau (3)'!IO18=1,"1 Mimolette 250g",IF('Tableau (3)'!IO18=2,"2 Mimolette 250g",IF('Tableau (3)'!IO18=3,"3 Mimolette 250g",IF('Tableau (3)'!IO18=4,"4 Mimolette 250g",IF('Tableau (3)'!IO18=5,"5 Mimolette 250g",IF('Tableau (3)'!IO18=6,"6 Mimolette 250g",IF('Tableau (3)'!IO18=7,"7 Mimolette 250g",IF('Tableau (3)'!IO18=8,"8 Mimolette 250g",IF('Tableau (3)'!IO18=9,"9 Mimolette 250g",IF('Tableau (3)'!IO18=10,"10 Mimolette 250g",IF('Tableau (3)'!IO18&gt;10,"!!!!!!!!!!!!!!","")))))))))))</f>
        <v/>
      </c>
      <c r="IL20" s="13" t="str">
        <f>IF('Tableau (3)'!IO39=1,"1 Raclette 500g",IF('Tableau (3)'!IO39=2,"2 Raclette 500g",IF('Tableau (3)'!IO39=3,"3 Raclette 500g",IF('Tableau (3)'!IO39=4,"4 Raclette 500g",IF('Tableau (3)'!IO39=5,"5 Raclette 500g",IF('Tableau (3)'!IO39=6,"6 Raclette 500g",IF('Tableau (3)'!IO39=7,"7 Raclette 500g",IF('Tableau (3)'!IO39=8,"8 Raclette 500g",IF('Tableau (3)'!IO39=9,"9 Raclette 500g",IF('Tableau (3)'!IO39=10,"10 Raclette 500g",IF('Tableau (3)'!IO39&gt;10,"!!!!!!!!!!!!!!","")))))))))))</f>
        <v/>
      </c>
      <c r="IM20" s="13" t="str">
        <f>IF('Tableau (3)'!IQ18=1,"1 Mimolette 250g",IF('Tableau (3)'!IQ18=2,"2 Mimolette 250g",IF('Tableau (3)'!IQ18=3,"3 Mimolette 250g",IF('Tableau (3)'!IQ18=4,"4 Mimolette 250g",IF('Tableau (3)'!IQ18=5,"5 Mimolette 250g",IF('Tableau (3)'!IQ18=6,"6 Mimolette 250g",IF('Tableau (3)'!IQ18=7,"7 Mimolette 250g",IF('Tableau (3)'!IQ18=8,"8 Mimolette 250g",IF('Tableau (3)'!IQ18=9,"9 Mimolette 250g",IF('Tableau (3)'!IQ18=10,"10 Mimolette 250g",IF('Tableau (3)'!IQ18&gt;10,"!!!!!!!!!!!!!!","")))))))))))</f>
        <v/>
      </c>
      <c r="IN20" s="13" t="str">
        <f>IF('Tableau (3)'!IQ39=1,"1 Raclette 500g",IF('Tableau (3)'!IQ39=2,"2 Raclette 500g",IF('Tableau (3)'!IQ39=3,"3 Raclette 500g",IF('Tableau (3)'!IQ39=4,"4 Raclette 500g",IF('Tableau (3)'!IQ39=5,"5 Raclette 500g",IF('Tableau (3)'!IQ39=6,"6 Raclette 500g",IF('Tableau (3)'!IQ39=7,"7 Raclette 500g",IF('Tableau (3)'!IQ39=8,"8 Raclette 500g",IF('Tableau (3)'!IQ39=9,"9 Raclette 500g",IF('Tableau (3)'!IQ39=10,"10 Raclette 500g",IF('Tableau (3)'!IQ39&gt;10,"!!!!!!!!!!!!!!","")))))))))))</f>
        <v/>
      </c>
      <c r="IO20" s="13" t="str">
        <f>IF('Tableau (3)'!IS18=1,"1 Mimolette 250g",IF('Tableau (3)'!IS18=2,"2 Mimolette 250g",IF('Tableau (3)'!IS18=3,"3 Mimolette 250g",IF('Tableau (3)'!IS18=4,"4 Mimolette 250g",IF('Tableau (3)'!IS18=5,"5 Mimolette 250g",IF('Tableau (3)'!IS18=6,"6 Mimolette 250g",IF('Tableau (3)'!IS18=7,"7 Mimolette 250g",IF('Tableau (3)'!IS18=8,"8 Mimolette 250g",IF('Tableau (3)'!IS18=9,"9 Mimolette 250g",IF('Tableau (3)'!IS18=10,"10 Mimolette 250g",IF('Tableau (3)'!IS18&gt;10,"!!!!!!!!!!!!!!","")))))))))))</f>
        <v/>
      </c>
      <c r="IP20" s="13" t="str">
        <f>IF('Tableau (3)'!IS39=1,"1 Raclette 500g",IF('Tableau (3)'!IS39=2,"2 Raclette 500g",IF('Tableau (3)'!IS39=3,"3 Raclette 500g",IF('Tableau (3)'!IS39=4,"4 Raclette 500g",IF('Tableau (3)'!IS39=5,"5 Raclette 500g",IF('Tableau (3)'!IS39=6,"6 Raclette 500g",IF('Tableau (3)'!IS39=7,"7 Raclette 500g",IF('Tableau (3)'!IS39=8,"8 Raclette 500g",IF('Tableau (3)'!IS39=9,"9 Raclette 500g",IF('Tableau (3)'!IS39=10,"10 Raclette 500g",IF('Tableau (3)'!IS39&gt;10,"!!!!!!!!!!!!!!","")))))))))))</f>
        <v/>
      </c>
      <c r="IQ20" s="13" t="str">
        <f>IF('Tableau (3)'!IU18=1,"1 Mimolette 250g",IF('Tableau (3)'!IU18=2,"2 Mimolette 250g",IF('Tableau (3)'!IU18=3,"3 Mimolette 250g",IF('Tableau (3)'!IU18=4,"4 Mimolette 250g",IF('Tableau (3)'!IU18=5,"5 Mimolette 250g",IF('Tableau (3)'!IU18=6,"6 Mimolette 250g",IF('Tableau (3)'!IU18=7,"7 Mimolette 250g",IF('Tableau (3)'!IU18=8,"8 Mimolette 250g",IF('Tableau (3)'!IU18=9,"9 Mimolette 250g",IF('Tableau (3)'!IU18=10,"10 Mimolette 250g",IF('Tableau (3)'!IU18&gt;10,"!!!!!!!!!!!!!!","")))))))))))</f>
        <v/>
      </c>
      <c r="IR20" s="13" t="str">
        <f>IF('Tableau (3)'!IU39=1,"1 Raclette 500g",IF('Tableau (3)'!IU39=2,"2 Raclette 500g",IF('Tableau (3)'!IU39=3,"3 Raclette 500g",IF('Tableau (3)'!IU39=4,"4 Raclette 500g",IF('Tableau (3)'!IU39=5,"5 Raclette 500g",IF('Tableau (3)'!IU39=6,"6 Raclette 500g",IF('Tableau (3)'!IU39=7,"7 Raclette 500g",IF('Tableau (3)'!IU39=8,"8 Raclette 500g",IF('Tableau (3)'!IU39=9,"9 Raclette 500g",IF('Tableau (3)'!IU39=10,"10 Raclette 500g",IF('Tableau (3)'!IU39&gt;10,"!!!!!!!!!!!!!!","")))))))))))</f>
        <v/>
      </c>
      <c r="IS20" s="13" t="str">
        <f>IF('Tableau (3)'!IW18=1,"1 Mimolette 250g",IF('Tableau (3)'!IW18=2,"2 Mimolette 250g",IF('Tableau (3)'!IW18=3,"3 Mimolette 250g",IF('Tableau (3)'!IW18=4,"4 Mimolette 250g",IF('Tableau (3)'!IW18=5,"5 Mimolette 250g",IF('Tableau (3)'!IW18=6,"6 Mimolette 250g",IF('Tableau (3)'!IW18=7,"7 Mimolette 250g",IF('Tableau (3)'!IW18=8,"8 Mimolette 250g",IF('Tableau (3)'!IW18=9,"9 Mimolette 250g",IF('Tableau (3)'!IW18=10,"10 Mimolette 250g",IF('Tableau (3)'!IW18&gt;10,"!!!!!!!!!!!!!!","")))))))))))</f>
        <v/>
      </c>
      <c r="IT20" s="13" t="str">
        <f>IF('Tableau (3)'!IW39=1,"1 Raclette 500g",IF('Tableau (3)'!IW39=2,"2 Raclette 500g",IF('Tableau (3)'!IW39=3,"3 Raclette 500g",IF('Tableau (3)'!IW39=4,"4 Raclette 500g",IF('Tableau (3)'!IW39=5,"5 Raclette 500g",IF('Tableau (3)'!IW39=6,"6 Raclette 500g",IF('Tableau (3)'!IW39=7,"7 Raclette 500g",IF('Tableau (3)'!IW39=8,"8 Raclette 500g",IF('Tableau (3)'!IW39=9,"9 Raclette 500g",IF('Tableau (3)'!IW39=10,"10 Raclette 500g",IF('Tableau (3)'!IW39&gt;10,"!!!!!!!!!!!!!!","")))))))))))</f>
        <v/>
      </c>
      <c r="IU20" s="13" t="str">
        <f>IF('Tableau (3)'!IY18=1,"1 Mimolette 250g",IF('Tableau (3)'!IY18=2,"2 Mimolette 250g",IF('Tableau (3)'!IY18=3,"3 Mimolette 250g",IF('Tableau (3)'!IY18=4,"4 Mimolette 250g",IF('Tableau (3)'!IY18=5,"5 Mimolette 250g",IF('Tableau (3)'!IY18=6,"6 Mimolette 250g",IF('Tableau (3)'!IY18=7,"7 Mimolette 250g",IF('Tableau (3)'!IY18=8,"8 Mimolette 250g",IF('Tableau (3)'!IY18=9,"9 Mimolette 250g",IF('Tableau (3)'!IY18=10,"10 Mimolette 250g",IF('Tableau (3)'!IY18&gt;10,"!!!!!!!!!!!!!!","")))))))))))</f>
        <v/>
      </c>
      <c r="IV20" s="13" t="str">
        <f>IF('Tableau (3)'!IY39=1,"1 Raclette 500g",IF('Tableau (3)'!IY39=2,"2 Raclette 500g",IF('Tableau (3)'!IY39=3,"3 Raclette 500g",IF('Tableau (3)'!IY39=4,"4 Raclette 500g",IF('Tableau (3)'!IY39=5,"5 Raclette 500g",IF('Tableau (3)'!IY39=6,"6 Raclette 500g",IF('Tableau (3)'!IY39=7,"7 Raclette 500g",IF('Tableau (3)'!IY39=8,"8 Raclette 500g",IF('Tableau (3)'!IY39=9,"9 Raclette 500g",IF('Tableau (3)'!IY39=10,"10 Raclette 500g",IF('Tableau (3)'!IY39&gt;10,"!!!!!!!!!!!!!!","")))))))))))</f>
        <v/>
      </c>
      <c r="IW20" s="13" t="str">
        <f>IF('Tableau (3)'!JA18=1,"1 Mimolette 250g",IF('Tableau (3)'!JA18=2,"2 Mimolette 250g",IF('Tableau (3)'!JA18=3,"3 Mimolette 250g",IF('Tableau (3)'!JA18=4,"4 Mimolette 250g",IF('Tableau (3)'!JA18=5,"5 Mimolette 250g",IF('Tableau (3)'!JA18=6,"6 Mimolette 250g",IF('Tableau (3)'!JA18=7,"7 Mimolette 250g",IF('Tableau (3)'!JA18=8,"8 Mimolette 250g",IF('Tableau (3)'!JA18=9,"9 Mimolette 250g",IF('Tableau (3)'!JA18=10,"10 Mimolette 250g",IF('Tableau (3)'!JA18&gt;10,"!!!!!!!!!!!!!!","")))))))))))</f>
        <v/>
      </c>
      <c r="IX20" s="13" t="str">
        <f>IF('Tableau (3)'!JA39=1,"1 Raclette 500g",IF('Tableau (3)'!JA39=2,"2 Raclette 500g",IF('Tableau (3)'!JA39=3,"3 Raclette 500g",IF('Tableau (3)'!JA39=4,"4 Raclette 500g",IF('Tableau (3)'!JA39=5,"5 Raclette 500g",IF('Tableau (3)'!JA39=6,"6 Raclette 500g",IF('Tableau (3)'!JA39=7,"7 Raclette 500g",IF('Tableau (3)'!JA39=8,"8 Raclette 500g",IF('Tableau (3)'!JA39=9,"9 Raclette 500g",IF('Tableau (3)'!JA39=10,"10 Raclette 500g",IF('Tableau (3)'!JA39&gt;10,"!!!!!!!!!!!!!!","")))))))))))</f>
        <v/>
      </c>
      <c r="IY20" s="13" t="str">
        <f>IF('Tableau (3)'!JC18=1,"1 Mimolette 250g",IF('Tableau (3)'!JC18=2,"2 Mimolette 250g",IF('Tableau (3)'!JC18=3,"3 Mimolette 250g",IF('Tableau (3)'!JC18=4,"4 Mimolette 250g",IF('Tableau (3)'!JC18=5,"5 Mimolette 250g",IF('Tableau (3)'!JC18=6,"6 Mimolette 250g",IF('Tableau (3)'!JC18=7,"7 Mimolette 250g",IF('Tableau (3)'!JC18=8,"8 Mimolette 250g",IF('Tableau (3)'!JC18=9,"9 Mimolette 250g",IF('Tableau (3)'!JC18=10,"10 Mimolette 250g",IF('Tableau (3)'!JC18&gt;10,"!!!!!!!!!!!!!!","")))))))))))</f>
        <v/>
      </c>
      <c r="IZ20" s="13" t="str">
        <f>IF('Tableau (3)'!JC39=1,"1 Raclette 500g",IF('Tableau (3)'!JC39=2,"2 Raclette 500g",IF('Tableau (3)'!JC39=3,"3 Raclette 500g",IF('Tableau (3)'!JC39=4,"4 Raclette 500g",IF('Tableau (3)'!JC39=5,"5 Raclette 500g",IF('Tableau (3)'!JC39=6,"6 Raclette 500g",IF('Tableau (3)'!JC39=7,"7 Raclette 500g",IF('Tableau (3)'!JC39=8,"8 Raclette 500g",IF('Tableau (3)'!JC39=9,"9 Raclette 500g",IF('Tableau (3)'!JC39=10,"10 Raclette 500g",IF('Tableau (3)'!JC39&gt;10,"!!!!!!!!!!!!!!","")))))))))))</f>
        <v/>
      </c>
      <c r="JA20" s="13" t="str">
        <f>IF('Tableau (3)'!JE18=1,"1 Mimolette 250g",IF('Tableau (3)'!JE18=2,"2 Mimolette 250g",IF('Tableau (3)'!JE18=3,"3 Mimolette 250g",IF('Tableau (3)'!JE18=4,"4 Mimolette 250g",IF('Tableau (3)'!JE18=5,"5 Mimolette 250g",IF('Tableau (3)'!JE18=6,"6 Mimolette 250g",IF('Tableau (3)'!JE18=7,"7 Mimolette 250g",IF('Tableau (3)'!JE18=8,"8 Mimolette 250g",IF('Tableau (3)'!JE18=9,"9 Mimolette 250g",IF('Tableau (3)'!JE18=10,"10 Mimolette 250g",IF('Tableau (3)'!JE18&gt;10,"!!!!!!!!!!!!!!","")))))))))))</f>
        <v/>
      </c>
      <c r="JB20" s="13" t="str">
        <f>IF('Tableau (3)'!JE39=1,"1 Raclette 500g",IF('Tableau (3)'!JE39=2,"2 Raclette 500g",IF('Tableau (3)'!JE39=3,"3 Raclette 500g",IF('Tableau (3)'!JE39=4,"4 Raclette 500g",IF('Tableau (3)'!JE39=5,"5 Raclette 500g",IF('Tableau (3)'!JE39=6,"6 Raclette 500g",IF('Tableau (3)'!JE39=7,"7 Raclette 500g",IF('Tableau (3)'!JE39=8,"8 Raclette 500g",IF('Tableau (3)'!JE39=9,"9 Raclette 500g",IF('Tableau (3)'!JE39=10,"10 Raclette 500g",IF('Tableau (3)'!JE39&gt;10,"!!!!!!!!!!!!!!","")))))))))))</f>
        <v/>
      </c>
      <c r="JC20" s="13" t="str">
        <f>IF('Tableau (3)'!JG18=1,"1 Mimolette 250g",IF('Tableau (3)'!JG18=2,"2 Mimolette 250g",IF('Tableau (3)'!JG18=3,"3 Mimolette 250g",IF('Tableau (3)'!JG18=4,"4 Mimolette 250g",IF('Tableau (3)'!JG18=5,"5 Mimolette 250g",IF('Tableau (3)'!JG18=6,"6 Mimolette 250g",IF('Tableau (3)'!JG18=7,"7 Mimolette 250g",IF('Tableau (3)'!JG18=8,"8 Mimolette 250g",IF('Tableau (3)'!JG18=9,"9 Mimolette 250g",IF('Tableau (3)'!JG18=10,"10 Mimolette 250g",IF('Tableau (3)'!JG18&gt;10,"!!!!!!!!!!!!!!","")))))))))))</f>
        <v/>
      </c>
      <c r="JD20" s="13" t="str">
        <f>IF('Tableau (3)'!JG39=1,"1 Raclette 500g",IF('Tableau (3)'!JG39=2,"2 Raclette 500g",IF('Tableau (3)'!JG39=3,"3 Raclette 500g",IF('Tableau (3)'!JG39=4,"4 Raclette 500g",IF('Tableau (3)'!JG39=5,"5 Raclette 500g",IF('Tableau (3)'!JG39=6,"6 Raclette 500g",IF('Tableau (3)'!JG39=7,"7 Raclette 500g",IF('Tableau (3)'!JG39=8,"8 Raclette 500g",IF('Tableau (3)'!JG39=9,"9 Raclette 500g",IF('Tableau (3)'!JG39=10,"10 Raclette 500g",IF('Tableau (3)'!JG39&gt;10,"!!!!!!!!!!!!!!","")))))))))))</f>
        <v/>
      </c>
      <c r="JE20" s="13" t="str">
        <f>IF('Tableau (3)'!JI18=1,"1 Mimolette 250g",IF('Tableau (3)'!JI18=2,"2 Mimolette 250g",IF('Tableau (3)'!JI18=3,"3 Mimolette 250g",IF('Tableau (3)'!JI18=4,"4 Mimolette 250g",IF('Tableau (3)'!JI18=5,"5 Mimolette 250g",IF('Tableau (3)'!JI18=6,"6 Mimolette 250g",IF('Tableau (3)'!JI18=7,"7 Mimolette 250g",IF('Tableau (3)'!JI18=8,"8 Mimolette 250g",IF('Tableau (3)'!JI18=9,"9 Mimolette 250g",IF('Tableau (3)'!JI18=10,"10 Mimolette 250g",IF('Tableau (3)'!JI18&gt;10,"!!!!!!!!!!!!!!","")))))))))))</f>
        <v/>
      </c>
      <c r="JF20" s="13" t="str">
        <f>IF('Tableau (3)'!JI39=1,"1 Raclette 500g",IF('Tableau (3)'!JI39=2,"2 Raclette 500g",IF('Tableau (3)'!JI39=3,"3 Raclette 500g",IF('Tableau (3)'!JI39=4,"4 Raclette 500g",IF('Tableau (3)'!JI39=5,"5 Raclette 500g",IF('Tableau (3)'!JI39=6,"6 Raclette 500g",IF('Tableau (3)'!JI39=7,"7 Raclette 500g",IF('Tableau (3)'!JI39=8,"8 Raclette 500g",IF('Tableau (3)'!JI39=9,"9 Raclette 500g",IF('Tableau (3)'!JI39=10,"10 Raclette 500g",IF('Tableau (3)'!JI39&gt;10,"!!!!!!!!!!!!!!","")))))))))))</f>
        <v/>
      </c>
      <c r="JG20" s="13" t="str">
        <f>IF('Tableau (3)'!JK18=1,"1 Mimolette 250g",IF('Tableau (3)'!JK18=2,"2 Mimolette 250g",IF('Tableau (3)'!JK18=3,"3 Mimolette 250g",IF('Tableau (3)'!JK18=4,"4 Mimolette 250g",IF('Tableau (3)'!JK18=5,"5 Mimolette 250g",IF('Tableau (3)'!JK18=6,"6 Mimolette 250g",IF('Tableau (3)'!JK18=7,"7 Mimolette 250g",IF('Tableau (3)'!JK18=8,"8 Mimolette 250g",IF('Tableau (3)'!JK18=9,"9 Mimolette 250g",IF('Tableau (3)'!JK18=10,"10 Mimolette 250g",IF('Tableau (3)'!JK18&gt;10,"!!!!!!!!!!!!!!","")))))))))))</f>
        <v/>
      </c>
      <c r="JH20" s="13" t="str">
        <f>IF('Tableau (3)'!JK39=1,"1 Raclette 500g",IF('Tableau (3)'!JK39=2,"2 Raclette 500g",IF('Tableau (3)'!JK39=3,"3 Raclette 500g",IF('Tableau (3)'!JK39=4,"4 Raclette 500g",IF('Tableau (3)'!JK39=5,"5 Raclette 500g",IF('Tableau (3)'!JK39=6,"6 Raclette 500g",IF('Tableau (3)'!JK39=7,"7 Raclette 500g",IF('Tableau (3)'!JK39=8,"8 Raclette 500g",IF('Tableau (3)'!JK39=9,"9 Raclette 500g",IF('Tableau (3)'!JK39=10,"10 Raclette 500g",IF('Tableau (3)'!JK39&gt;10,"!!!!!!!!!!!!!!","")))))))))))</f>
        <v/>
      </c>
      <c r="JI20" s="13" t="str">
        <f>IF('Tableau (3)'!JM18=1,"1 Mimolette 250g",IF('Tableau (3)'!JM18=2,"2 Mimolette 250g",IF('Tableau (3)'!JM18=3,"3 Mimolette 250g",IF('Tableau (3)'!JM18=4,"4 Mimolette 250g",IF('Tableau (3)'!JM18=5,"5 Mimolette 250g",IF('Tableau (3)'!JM18=6,"6 Mimolette 250g",IF('Tableau (3)'!JM18=7,"7 Mimolette 250g",IF('Tableau (3)'!JM18=8,"8 Mimolette 250g",IF('Tableau (3)'!JM18=9,"9 Mimolette 250g",IF('Tableau (3)'!JM18=10,"10 Mimolette 250g",IF('Tableau (3)'!JM18&gt;10,"!!!!!!!!!!!!!!","")))))))))))</f>
        <v/>
      </c>
      <c r="JJ20" s="13" t="str">
        <f>IF('Tableau (3)'!JM39=1,"1 Raclette 500g",IF('Tableau (3)'!JM39=2,"2 Raclette 500g",IF('Tableau (3)'!JM39=3,"3 Raclette 500g",IF('Tableau (3)'!JM39=4,"4 Raclette 500g",IF('Tableau (3)'!JM39=5,"5 Raclette 500g",IF('Tableau (3)'!JM39=6,"6 Raclette 500g",IF('Tableau (3)'!JM39=7,"7 Raclette 500g",IF('Tableau (3)'!JM39=8,"8 Raclette 500g",IF('Tableau (3)'!JM39=9,"9 Raclette 500g",IF('Tableau (3)'!JM39=10,"10 Raclette 500g",IF('Tableau (3)'!JM39&gt;10,"!!!!!!!!!!!!!!","")))))))))))</f>
        <v/>
      </c>
      <c r="JK20" s="13" t="str">
        <f>IF('Tableau (3)'!JO18=1,"1 Mimolette 250g",IF('Tableau (3)'!JO18=2,"2 Mimolette 250g",IF('Tableau (3)'!JO18=3,"3 Mimolette 250g",IF('Tableau (3)'!JO18=4,"4 Mimolette 250g",IF('Tableau (3)'!JO18=5,"5 Mimolette 250g",IF('Tableau (3)'!JO18=6,"6 Mimolette 250g",IF('Tableau (3)'!JO18=7,"7 Mimolette 250g",IF('Tableau (3)'!JO18=8,"8 Mimolette 250g",IF('Tableau (3)'!JO18=9,"9 Mimolette 250g",IF('Tableau (3)'!JO18=10,"10 Mimolette 250g",IF('Tableau (3)'!JO18&gt;10,"!!!!!!!!!!!!!!","")))))))))))</f>
        <v/>
      </c>
      <c r="JL20" s="13" t="str">
        <f>IF('Tableau (3)'!JO39=1,"1 Raclette 500g",IF('Tableau (3)'!JO39=2,"2 Raclette 500g",IF('Tableau (3)'!JO39=3,"3 Raclette 500g",IF('Tableau (3)'!JO39=4,"4 Raclette 500g",IF('Tableau (3)'!JO39=5,"5 Raclette 500g",IF('Tableau (3)'!JO39=6,"6 Raclette 500g",IF('Tableau (3)'!JO39=7,"7 Raclette 500g",IF('Tableau (3)'!JO39=8,"8 Raclette 500g",IF('Tableau (3)'!JO39=9,"9 Raclette 500g",IF('Tableau (3)'!JO39=10,"10 Raclette 500g",IF('Tableau (3)'!JO39&gt;10,"!!!!!!!!!!!!!!","")))))))))))</f>
        <v/>
      </c>
      <c r="JM20" s="13" t="str">
        <f>IF('Tableau (3)'!JQ18=1,"1 Mimolette 250g",IF('Tableau (3)'!JQ18=2,"2 Mimolette 250g",IF('Tableau (3)'!JQ18=3,"3 Mimolette 250g",IF('Tableau (3)'!JQ18=4,"4 Mimolette 250g",IF('Tableau (3)'!JQ18=5,"5 Mimolette 250g",IF('Tableau (3)'!JQ18=6,"6 Mimolette 250g",IF('Tableau (3)'!JQ18=7,"7 Mimolette 250g",IF('Tableau (3)'!JQ18=8,"8 Mimolette 250g",IF('Tableau (3)'!JQ18=9,"9 Mimolette 250g",IF('Tableau (3)'!JQ18=10,"10 Mimolette 250g",IF('Tableau (3)'!JQ18&gt;10,"!!!!!!!!!!!!!!","")))))))))))</f>
        <v/>
      </c>
      <c r="JN20" s="13" t="str">
        <f>IF('Tableau (3)'!JQ39=1,"1 Raclette 500g",IF('Tableau (3)'!JQ39=2,"2 Raclette 500g",IF('Tableau (3)'!JQ39=3,"3 Raclette 500g",IF('Tableau (3)'!JQ39=4,"4 Raclette 500g",IF('Tableau (3)'!JQ39=5,"5 Raclette 500g",IF('Tableau (3)'!JQ39=6,"6 Raclette 500g",IF('Tableau (3)'!JQ39=7,"7 Raclette 500g",IF('Tableau (3)'!JQ39=8,"8 Raclette 500g",IF('Tableau (3)'!JQ39=9,"9 Raclette 500g",IF('Tableau (3)'!JQ39=10,"10 Raclette 500g",IF('Tableau (3)'!JQ39&gt;10,"!!!!!!!!!!!!!!","")))))))))))</f>
        <v/>
      </c>
      <c r="JO20" s="13" t="str">
        <f>IF('Tableau (3)'!JS18=1,"1 Mimolette 250g",IF('Tableau (3)'!JS18=2,"2 Mimolette 250g",IF('Tableau (3)'!JS18=3,"3 Mimolette 250g",IF('Tableau (3)'!JS18=4,"4 Mimolette 250g",IF('Tableau (3)'!JS18=5,"5 Mimolette 250g",IF('Tableau (3)'!JS18=6,"6 Mimolette 250g",IF('Tableau (3)'!JS18=7,"7 Mimolette 250g",IF('Tableau (3)'!JS18=8,"8 Mimolette 250g",IF('Tableau (3)'!JS18=9,"9 Mimolette 250g",IF('Tableau (3)'!JS18=10,"10 Mimolette 250g",IF('Tableau (3)'!JS18&gt;10,"!!!!!!!!!!!!!!","")))))))))))</f>
        <v/>
      </c>
      <c r="JP20" s="13" t="str">
        <f>IF('Tableau (3)'!JS39=1,"1 Raclette 500g",IF('Tableau (3)'!JS39=2,"2 Raclette 500g",IF('Tableau (3)'!JS39=3,"3 Raclette 500g",IF('Tableau (3)'!JS39=4,"4 Raclette 500g",IF('Tableau (3)'!JS39=5,"5 Raclette 500g",IF('Tableau (3)'!JS39=6,"6 Raclette 500g",IF('Tableau (3)'!JS39=7,"7 Raclette 500g",IF('Tableau (3)'!JS39=8,"8 Raclette 500g",IF('Tableau (3)'!JS39=9,"9 Raclette 500g",IF('Tableau (3)'!JS39=10,"10 Raclette 500g",IF('Tableau (3)'!JS39&gt;10,"!!!!!!!!!!!!!!","")))))))))))</f>
        <v/>
      </c>
      <c r="JQ20" s="13" t="str">
        <f>IF('Tableau (3)'!JU18=1,"1 Mimolette 250g",IF('Tableau (3)'!JU18=2,"2 Mimolette 250g",IF('Tableau (3)'!JU18=3,"3 Mimolette 250g",IF('Tableau (3)'!JU18=4,"4 Mimolette 250g",IF('Tableau (3)'!JU18=5,"5 Mimolette 250g",IF('Tableau (3)'!JU18=6,"6 Mimolette 250g",IF('Tableau (3)'!JU18=7,"7 Mimolette 250g",IF('Tableau (3)'!JU18=8,"8 Mimolette 250g",IF('Tableau (3)'!JU18=9,"9 Mimolette 250g",IF('Tableau (3)'!JU18=10,"10 Mimolette 250g",IF('Tableau (3)'!JU18&gt;10,"!!!!!!!!!!!!!!","")))))))))))</f>
        <v/>
      </c>
      <c r="JR20" s="13" t="str">
        <f>IF('Tableau (3)'!JU39=1,"1 Raclette 500g",IF('Tableau (3)'!JU39=2,"2 Raclette 500g",IF('Tableau (3)'!JU39=3,"3 Raclette 500g",IF('Tableau (3)'!JU39=4,"4 Raclette 500g",IF('Tableau (3)'!JU39=5,"5 Raclette 500g",IF('Tableau (3)'!JU39=6,"6 Raclette 500g",IF('Tableau (3)'!JU39=7,"7 Raclette 500g",IF('Tableau (3)'!JU39=8,"8 Raclette 500g",IF('Tableau (3)'!JU39=9,"9 Raclette 500g",IF('Tableau (3)'!JU39=10,"10 Raclette 500g",IF('Tableau (3)'!JU39&gt;10,"!!!!!!!!!!!!!!","")))))))))))</f>
        <v/>
      </c>
      <c r="JS20" s="13" t="str">
        <f>IF('Tableau (3)'!JW18=1,"1 Mimolette 250g",IF('Tableau (3)'!JW18=2,"2 Mimolette 250g",IF('Tableau (3)'!JW18=3,"3 Mimolette 250g",IF('Tableau (3)'!JW18=4,"4 Mimolette 250g",IF('Tableau (3)'!JW18=5,"5 Mimolette 250g",IF('Tableau (3)'!JW18=6,"6 Mimolette 250g",IF('Tableau (3)'!JW18=7,"7 Mimolette 250g",IF('Tableau (3)'!JW18=8,"8 Mimolette 250g",IF('Tableau (3)'!JW18=9,"9 Mimolette 250g",IF('Tableau (3)'!JW18=10,"10 Mimolette 250g",IF('Tableau (3)'!JW18&gt;10,"!!!!!!!!!!!!!!","")))))))))))</f>
        <v/>
      </c>
      <c r="JT20" s="13" t="str">
        <f>IF('Tableau (3)'!JW39=1,"1 Raclette 500g",IF('Tableau (3)'!JW39=2,"2 Raclette 500g",IF('Tableau (3)'!JW39=3,"3 Raclette 500g",IF('Tableau (3)'!JW39=4,"4 Raclette 500g",IF('Tableau (3)'!JW39=5,"5 Raclette 500g",IF('Tableau (3)'!JW39=6,"6 Raclette 500g",IF('Tableau (3)'!JW39=7,"7 Raclette 500g",IF('Tableau (3)'!JW39=8,"8 Raclette 500g",IF('Tableau (3)'!JW39=9,"9 Raclette 500g",IF('Tableau (3)'!JW39=10,"10 Raclette 500g",IF('Tableau (3)'!JW39&gt;10,"!!!!!!!!!!!!!!","")))))))))))</f>
        <v/>
      </c>
      <c r="JU20" s="13" t="str">
        <f>IF('Tableau (3)'!JY18=1,"1 Mimolette 250g",IF('Tableau (3)'!JY18=2,"2 Mimolette 250g",IF('Tableau (3)'!JY18=3,"3 Mimolette 250g",IF('Tableau (3)'!JY18=4,"4 Mimolette 250g",IF('Tableau (3)'!JY18=5,"5 Mimolette 250g",IF('Tableau (3)'!JY18=6,"6 Mimolette 250g",IF('Tableau (3)'!JY18=7,"7 Mimolette 250g",IF('Tableau (3)'!JY18=8,"8 Mimolette 250g",IF('Tableau (3)'!JY18=9,"9 Mimolette 250g",IF('Tableau (3)'!JY18=10,"10 Mimolette 250g",IF('Tableau (3)'!JY18&gt;10,"!!!!!!!!!!!!!!","")))))))))))</f>
        <v/>
      </c>
      <c r="JV20" s="13" t="str">
        <f>IF('Tableau (3)'!JY39=1,"1 Raclette 500g",IF('Tableau (3)'!JY39=2,"2 Raclette 500g",IF('Tableau (3)'!JY39=3,"3 Raclette 500g",IF('Tableau (3)'!JY39=4,"4 Raclette 500g",IF('Tableau (3)'!JY39=5,"5 Raclette 500g",IF('Tableau (3)'!JY39=6,"6 Raclette 500g",IF('Tableau (3)'!JY39=7,"7 Raclette 500g",IF('Tableau (3)'!JY39=8,"8 Raclette 500g",IF('Tableau (3)'!JY39=9,"9 Raclette 500g",IF('Tableau (3)'!JY39=10,"10 Raclette 500g",IF('Tableau (3)'!JY39&gt;10,"!!!!!!!!!!!!!!","")))))))))))</f>
        <v/>
      </c>
      <c r="JW20" s="13" t="str">
        <f>IF('Tableau (3)'!KA18=1,"1 Mimolette 250g",IF('Tableau (3)'!KA18=2,"2 Mimolette 250g",IF('Tableau (3)'!KA18=3,"3 Mimolette 250g",IF('Tableau (3)'!KA18=4,"4 Mimolette 250g",IF('Tableau (3)'!KA18=5,"5 Mimolette 250g",IF('Tableau (3)'!KA18=6,"6 Mimolette 250g",IF('Tableau (3)'!KA18=7,"7 Mimolette 250g",IF('Tableau (3)'!KA18=8,"8 Mimolette 250g",IF('Tableau (3)'!KA18=9,"9 Mimolette 250g",IF('Tableau (3)'!KA18=10,"10 Mimolette 250g",IF('Tableau (3)'!KA18&gt;10,"!!!!!!!!!!!!!!","")))))))))))</f>
        <v/>
      </c>
      <c r="JX20" s="13" t="str">
        <f>IF('Tableau (3)'!KA39=1,"1 Raclette 500g",IF('Tableau (3)'!KA39=2,"2 Raclette 500g",IF('Tableau (3)'!KA39=3,"3 Raclette 500g",IF('Tableau (3)'!KA39=4,"4 Raclette 500g",IF('Tableau (3)'!KA39=5,"5 Raclette 500g",IF('Tableau (3)'!KA39=6,"6 Raclette 500g",IF('Tableau (3)'!KA39=7,"7 Raclette 500g",IF('Tableau (3)'!KA39=8,"8 Raclette 500g",IF('Tableau (3)'!KA39=9,"9 Raclette 500g",IF('Tableau (3)'!KA39=10,"10 Raclette 500g",IF('Tableau (3)'!KA39&gt;10,"!!!!!!!!!!!!!!","")))))))))))</f>
        <v/>
      </c>
      <c r="JY20" s="13" t="str">
        <f>IF('Tableau (3)'!KC18=1,"1 Mimolette 250g",IF('Tableau (3)'!KC18=2,"2 Mimolette 250g",IF('Tableau (3)'!KC18=3,"3 Mimolette 250g",IF('Tableau (3)'!KC18=4,"4 Mimolette 250g",IF('Tableau (3)'!KC18=5,"5 Mimolette 250g",IF('Tableau (3)'!KC18=6,"6 Mimolette 250g",IF('Tableau (3)'!KC18=7,"7 Mimolette 250g",IF('Tableau (3)'!KC18=8,"8 Mimolette 250g",IF('Tableau (3)'!KC18=9,"9 Mimolette 250g",IF('Tableau (3)'!KC18=10,"10 Mimolette 250g",IF('Tableau (3)'!KC18&gt;10,"!!!!!!!!!!!!!!","")))))))))))</f>
        <v/>
      </c>
      <c r="JZ20" s="13" t="str">
        <f>IF('Tableau (3)'!KC39=1,"1 Raclette 500g",IF('Tableau (3)'!KC39=2,"2 Raclette 500g",IF('Tableau (3)'!KC39=3,"3 Raclette 500g",IF('Tableau (3)'!KC39=4,"4 Raclette 500g",IF('Tableau (3)'!KC39=5,"5 Raclette 500g",IF('Tableau (3)'!KC39=6,"6 Raclette 500g",IF('Tableau (3)'!KC39=7,"7 Raclette 500g",IF('Tableau (3)'!KC39=8,"8 Raclette 500g",IF('Tableau (3)'!KC39=9,"9 Raclette 500g",IF('Tableau (3)'!KC39=10,"10 Raclette 500g",IF('Tableau (3)'!KC39&gt;10,"!!!!!!!!!!!!!!","")))))))))))</f>
        <v/>
      </c>
      <c r="KA20" s="13" t="str">
        <f>IF('Tableau (3)'!KE18=1,"1 Mimolette 250g",IF('Tableau (3)'!KE18=2,"2 Mimolette 250g",IF('Tableau (3)'!KE18=3,"3 Mimolette 250g",IF('Tableau (3)'!KE18=4,"4 Mimolette 250g",IF('Tableau (3)'!KE18=5,"5 Mimolette 250g",IF('Tableau (3)'!KE18=6,"6 Mimolette 250g",IF('Tableau (3)'!KE18=7,"7 Mimolette 250g",IF('Tableau (3)'!KE18=8,"8 Mimolette 250g",IF('Tableau (3)'!KE18=9,"9 Mimolette 250g",IF('Tableau (3)'!KE18=10,"10 Mimolette 250g",IF('Tableau (3)'!KE18&gt;10,"!!!!!!!!!!!!!!","")))))))))))</f>
        <v/>
      </c>
      <c r="KB20" s="13" t="str">
        <f>IF('Tableau (3)'!KE39=1,"1 Raclette 500g",IF('Tableau (3)'!KE39=2,"2 Raclette 500g",IF('Tableau (3)'!KE39=3,"3 Raclette 500g",IF('Tableau (3)'!KE39=4,"4 Raclette 500g",IF('Tableau (3)'!KE39=5,"5 Raclette 500g",IF('Tableau (3)'!KE39=6,"6 Raclette 500g",IF('Tableau (3)'!KE39=7,"7 Raclette 500g",IF('Tableau (3)'!KE39=8,"8 Raclette 500g",IF('Tableau (3)'!KE39=9,"9 Raclette 500g",IF('Tableau (3)'!KE39=10,"10 Raclette 500g",IF('Tableau (3)'!KE39&gt;10,"!!!!!!!!!!!!!!","")))))))))))</f>
        <v/>
      </c>
      <c r="KC20" s="13" t="str">
        <f>IF('Tableau (3)'!KG18=1,"1 Mimolette 250g",IF('Tableau (3)'!KG18=2,"2 Mimolette 250g",IF('Tableau (3)'!KG18=3,"3 Mimolette 250g",IF('Tableau (3)'!KG18=4,"4 Mimolette 250g",IF('Tableau (3)'!KG18=5,"5 Mimolette 250g",IF('Tableau (3)'!KG18=6,"6 Mimolette 250g",IF('Tableau (3)'!KG18=7,"7 Mimolette 250g",IF('Tableau (3)'!KG18=8,"8 Mimolette 250g",IF('Tableau (3)'!KG18=9,"9 Mimolette 250g",IF('Tableau (3)'!KG18=10,"10 Mimolette 250g",IF('Tableau (3)'!KG18&gt;10,"!!!!!!!!!!!!!!","")))))))))))</f>
        <v/>
      </c>
      <c r="KD20" s="13" t="str">
        <f>IF('Tableau (3)'!KG39=1,"1 Raclette 500g",IF('Tableau (3)'!KG39=2,"2 Raclette 500g",IF('Tableau (3)'!KG39=3,"3 Raclette 500g",IF('Tableau (3)'!KG39=4,"4 Raclette 500g",IF('Tableau (3)'!KG39=5,"5 Raclette 500g",IF('Tableau (3)'!KG39=6,"6 Raclette 500g",IF('Tableau (3)'!KG39=7,"7 Raclette 500g",IF('Tableau (3)'!KG39=8,"8 Raclette 500g",IF('Tableau (3)'!KG39=9,"9 Raclette 500g",IF('Tableau (3)'!KG39=10,"10 Raclette 500g",IF('Tableau (3)'!KG39&gt;10,"!!!!!!!!!!!!!!","")))))))))))</f>
        <v/>
      </c>
      <c r="KE20" s="13" t="str">
        <f>IF('Tableau (3)'!KI18=1,"1 Mimolette 250g",IF('Tableau (3)'!KI18=2,"2 Mimolette 250g",IF('Tableau (3)'!KI18=3,"3 Mimolette 250g",IF('Tableau (3)'!KI18=4,"4 Mimolette 250g",IF('Tableau (3)'!KI18=5,"5 Mimolette 250g",IF('Tableau (3)'!KI18=6,"6 Mimolette 250g",IF('Tableau (3)'!KI18=7,"7 Mimolette 250g",IF('Tableau (3)'!KI18=8,"8 Mimolette 250g",IF('Tableau (3)'!KI18=9,"9 Mimolette 250g",IF('Tableau (3)'!KI18=10,"10 Mimolette 250g",IF('Tableau (3)'!KI18&gt;10,"!!!!!!!!!!!!!!","")))))))))))</f>
        <v/>
      </c>
      <c r="KF20" s="13" t="str">
        <f>IF('Tableau (3)'!KI39=1,"1 Raclette 500g",IF('Tableau (3)'!KI39=2,"2 Raclette 500g",IF('Tableau (3)'!KI39=3,"3 Raclette 500g",IF('Tableau (3)'!KI39=4,"4 Raclette 500g",IF('Tableau (3)'!KI39=5,"5 Raclette 500g",IF('Tableau (3)'!KI39=6,"6 Raclette 500g",IF('Tableau (3)'!KI39=7,"7 Raclette 500g",IF('Tableau (3)'!KI39=8,"8 Raclette 500g",IF('Tableau (3)'!KI39=9,"9 Raclette 500g",IF('Tableau (3)'!KI39=10,"10 Raclette 500g",IF('Tableau (3)'!KI39&gt;10,"!!!!!!!!!!!!!!","")))))))))))</f>
        <v/>
      </c>
      <c r="KG20" s="13" t="str">
        <f>IF('Tableau (3)'!KK18=1,"1 Mimolette 250g",IF('Tableau (3)'!KK18=2,"2 Mimolette 250g",IF('Tableau (3)'!KK18=3,"3 Mimolette 250g",IF('Tableau (3)'!KK18=4,"4 Mimolette 250g",IF('Tableau (3)'!KK18=5,"5 Mimolette 250g",IF('Tableau (3)'!KK18=6,"6 Mimolette 250g",IF('Tableau (3)'!KK18=7,"7 Mimolette 250g",IF('Tableau (3)'!KK18=8,"8 Mimolette 250g",IF('Tableau (3)'!KK18=9,"9 Mimolette 250g",IF('Tableau (3)'!KK18=10,"10 Mimolette 250g",IF('Tableau (3)'!KK18&gt;10,"!!!!!!!!!!!!!!","")))))))))))</f>
        <v/>
      </c>
      <c r="KH20" s="13" t="str">
        <f>IF('Tableau (3)'!KK39=1,"1 Raclette 500g",IF('Tableau (3)'!KK39=2,"2 Raclette 500g",IF('Tableau (3)'!KK39=3,"3 Raclette 500g",IF('Tableau (3)'!KK39=4,"4 Raclette 500g",IF('Tableau (3)'!KK39=5,"5 Raclette 500g",IF('Tableau (3)'!KK39=6,"6 Raclette 500g",IF('Tableau (3)'!KK39=7,"7 Raclette 500g",IF('Tableau (3)'!KK39=8,"8 Raclette 500g",IF('Tableau (3)'!KK39=9,"9 Raclette 500g",IF('Tableau (3)'!KK39=10,"10 Raclette 500g",IF('Tableau (3)'!KK39&gt;10,"!!!!!!!!!!!!!!","")))))))))))</f>
        <v/>
      </c>
      <c r="KI20" s="13" t="str">
        <f>IF('Tableau (3)'!KM18=1,"1 Mimolette 250g",IF('Tableau (3)'!KM18=2,"2 Mimolette 250g",IF('Tableau (3)'!KM18=3,"3 Mimolette 250g",IF('Tableau (3)'!KM18=4,"4 Mimolette 250g",IF('Tableau (3)'!KM18=5,"5 Mimolette 250g",IF('Tableau (3)'!KM18=6,"6 Mimolette 250g",IF('Tableau (3)'!KM18=7,"7 Mimolette 250g",IF('Tableau (3)'!KM18=8,"8 Mimolette 250g",IF('Tableau (3)'!KM18=9,"9 Mimolette 250g",IF('Tableau (3)'!KM18=10,"10 Mimolette 250g",IF('Tableau (3)'!KM18&gt;10,"!!!!!!!!!!!!!!","")))))))))))</f>
        <v/>
      </c>
      <c r="KJ20" s="13" t="str">
        <f>IF('Tableau (3)'!KM39=1,"1 Raclette 500g",IF('Tableau (3)'!KM39=2,"2 Raclette 500g",IF('Tableau (3)'!KM39=3,"3 Raclette 500g",IF('Tableau (3)'!KM39=4,"4 Raclette 500g",IF('Tableau (3)'!KM39=5,"5 Raclette 500g",IF('Tableau (3)'!KM39=6,"6 Raclette 500g",IF('Tableau (3)'!KM39=7,"7 Raclette 500g",IF('Tableau (3)'!KM39=8,"8 Raclette 500g",IF('Tableau (3)'!KM39=9,"9 Raclette 500g",IF('Tableau (3)'!KM39=10,"10 Raclette 500g",IF('Tableau (3)'!KM39&gt;10,"!!!!!!!!!!!!!!","")))))))))))</f>
        <v/>
      </c>
      <c r="KK20" s="13" t="str">
        <f>IF('Tableau (3)'!KO18=1,"1 Mimolette 250g",IF('Tableau (3)'!KO18=2,"2 Mimolette 250g",IF('Tableau (3)'!KO18=3,"3 Mimolette 250g",IF('Tableau (3)'!KO18=4,"4 Mimolette 250g",IF('Tableau (3)'!KO18=5,"5 Mimolette 250g",IF('Tableau (3)'!KO18=6,"6 Mimolette 250g",IF('Tableau (3)'!KO18=7,"7 Mimolette 250g",IF('Tableau (3)'!KO18=8,"8 Mimolette 250g",IF('Tableau (3)'!KO18=9,"9 Mimolette 250g",IF('Tableau (3)'!KO18=10,"10 Mimolette 250g",IF('Tableau (3)'!KO18&gt;10,"!!!!!!!!!!!!!!","")))))))))))</f>
        <v/>
      </c>
      <c r="KL20" s="13" t="str">
        <f>IF('Tableau (3)'!KO39=1,"1 Raclette 500g",IF('Tableau (3)'!KO39=2,"2 Raclette 500g",IF('Tableau (3)'!KO39=3,"3 Raclette 500g",IF('Tableau (3)'!KO39=4,"4 Raclette 500g",IF('Tableau (3)'!KO39=5,"5 Raclette 500g",IF('Tableau (3)'!KO39=6,"6 Raclette 500g",IF('Tableau (3)'!KO39=7,"7 Raclette 500g",IF('Tableau (3)'!KO39=8,"8 Raclette 500g",IF('Tableau (3)'!KO39=9,"9 Raclette 500g",IF('Tableau (3)'!KO39=10,"10 Raclette 500g",IF('Tableau (3)'!KO39&gt;10,"!!!!!!!!!!!!!!","")))))))))))</f>
        <v/>
      </c>
      <c r="KM20" s="13" t="str">
        <f>IF('Tableau (3)'!KQ18=1,"1 Mimolette 250g",IF('Tableau (3)'!KQ18=2,"2 Mimolette 250g",IF('Tableau (3)'!KQ18=3,"3 Mimolette 250g",IF('Tableau (3)'!KQ18=4,"4 Mimolette 250g",IF('Tableau (3)'!KQ18=5,"5 Mimolette 250g",IF('Tableau (3)'!KQ18=6,"6 Mimolette 250g",IF('Tableau (3)'!KQ18=7,"7 Mimolette 250g",IF('Tableau (3)'!KQ18=8,"8 Mimolette 250g",IF('Tableau (3)'!KQ18=9,"9 Mimolette 250g",IF('Tableau (3)'!KQ18=10,"10 Mimolette 250g",IF('Tableau (3)'!KQ18&gt;10,"!!!!!!!!!!!!!!","")))))))))))</f>
        <v/>
      </c>
      <c r="KN20" s="13" t="str">
        <f>IF('Tableau (3)'!KQ39=1,"1 Raclette 500g",IF('Tableau (3)'!KQ39=2,"2 Raclette 500g",IF('Tableau (3)'!KQ39=3,"3 Raclette 500g",IF('Tableau (3)'!KQ39=4,"4 Raclette 500g",IF('Tableau (3)'!KQ39=5,"5 Raclette 500g",IF('Tableau (3)'!KQ39=6,"6 Raclette 500g",IF('Tableau (3)'!KQ39=7,"7 Raclette 500g",IF('Tableau (3)'!KQ39=8,"8 Raclette 500g",IF('Tableau (3)'!KQ39=9,"9 Raclette 500g",IF('Tableau (3)'!KQ39=10,"10 Raclette 500g",IF('Tableau (3)'!KQ39&gt;10,"!!!!!!!!!!!!!!","")))))))))))</f>
        <v/>
      </c>
      <c r="KO20" s="13" t="str">
        <f>IF('Tableau (3)'!KS18=1,"1 Mimolette 250g",IF('Tableau (3)'!KS18=2,"2 Mimolette 250g",IF('Tableau (3)'!KS18=3,"3 Mimolette 250g",IF('Tableau (3)'!KS18=4,"4 Mimolette 250g",IF('Tableau (3)'!KS18=5,"5 Mimolette 250g",IF('Tableau (3)'!KS18=6,"6 Mimolette 250g",IF('Tableau (3)'!KS18=7,"7 Mimolette 250g",IF('Tableau (3)'!KS18=8,"8 Mimolette 250g",IF('Tableau (3)'!KS18=9,"9 Mimolette 250g",IF('Tableau (3)'!KS18=10,"10 Mimolette 250g",IF('Tableau (3)'!KS18&gt;10,"!!!!!!!!!!!!!!","")))))))))))</f>
        <v/>
      </c>
      <c r="KP20" s="13" t="str">
        <f>IF('Tableau (3)'!KS39=1,"1 Raclette 500g",IF('Tableau (3)'!KS39=2,"2 Raclette 500g",IF('Tableau (3)'!KS39=3,"3 Raclette 500g",IF('Tableau (3)'!KS39=4,"4 Raclette 500g",IF('Tableau (3)'!KS39=5,"5 Raclette 500g",IF('Tableau (3)'!KS39=6,"6 Raclette 500g",IF('Tableau (3)'!KS39=7,"7 Raclette 500g",IF('Tableau (3)'!KS39=8,"8 Raclette 500g",IF('Tableau (3)'!KS39=9,"9 Raclette 500g",IF('Tableau (3)'!KS39=10,"10 Raclette 500g",IF('Tableau (3)'!KS39&gt;10,"!!!!!!!!!!!!!!","")))))))))))</f>
        <v/>
      </c>
      <c r="KQ20" s="13" t="str">
        <f>IF('Tableau (3)'!KU18=1,"1 Mimolette 250g",IF('Tableau (3)'!KU18=2,"2 Mimolette 250g",IF('Tableau (3)'!KU18=3,"3 Mimolette 250g",IF('Tableau (3)'!KU18=4,"4 Mimolette 250g",IF('Tableau (3)'!KU18=5,"5 Mimolette 250g",IF('Tableau (3)'!KU18=6,"6 Mimolette 250g",IF('Tableau (3)'!KU18=7,"7 Mimolette 250g",IF('Tableau (3)'!KU18=8,"8 Mimolette 250g",IF('Tableau (3)'!KU18=9,"9 Mimolette 250g",IF('Tableau (3)'!KU18=10,"10 Mimolette 250g",IF('Tableau (3)'!KU18&gt;10,"!!!!!!!!!!!!!!","")))))))))))</f>
        <v/>
      </c>
      <c r="KR20" s="13" t="str">
        <f>IF('Tableau (3)'!KU39=1,"1 Raclette 500g",IF('Tableau (3)'!KU39=2,"2 Raclette 500g",IF('Tableau (3)'!KU39=3,"3 Raclette 500g",IF('Tableau (3)'!KU39=4,"4 Raclette 500g",IF('Tableau (3)'!KU39=5,"5 Raclette 500g",IF('Tableau (3)'!KU39=6,"6 Raclette 500g",IF('Tableau (3)'!KU39=7,"7 Raclette 500g",IF('Tableau (3)'!KU39=8,"8 Raclette 500g",IF('Tableau (3)'!KU39=9,"9 Raclette 500g",IF('Tableau (3)'!KU39=10,"10 Raclette 500g",IF('Tableau (3)'!KU39&gt;10,"!!!!!!!!!!!!!!","")))))))))))</f>
        <v/>
      </c>
      <c r="KS20" s="13" t="str">
        <f>IF('Tableau (3)'!KW18=1,"1 Mimolette 250g",IF('Tableau (3)'!KW18=2,"2 Mimolette 250g",IF('Tableau (3)'!KW18=3,"3 Mimolette 250g",IF('Tableau (3)'!KW18=4,"4 Mimolette 250g",IF('Tableau (3)'!KW18=5,"5 Mimolette 250g",IF('Tableau (3)'!KW18=6,"6 Mimolette 250g",IF('Tableau (3)'!KW18=7,"7 Mimolette 250g",IF('Tableau (3)'!KW18=8,"8 Mimolette 250g",IF('Tableau (3)'!KW18=9,"9 Mimolette 250g",IF('Tableau (3)'!KW18=10,"10 Mimolette 250g",IF('Tableau (3)'!KW18&gt;10,"!!!!!!!!!!!!!!","")))))))))))</f>
        <v/>
      </c>
      <c r="KT20" s="13" t="str">
        <f>IF('Tableau (3)'!KW39=1,"1 Raclette 500g",IF('Tableau (3)'!KW39=2,"2 Raclette 500g",IF('Tableau (3)'!KW39=3,"3 Raclette 500g",IF('Tableau (3)'!KW39=4,"4 Raclette 500g",IF('Tableau (3)'!KW39=5,"5 Raclette 500g",IF('Tableau (3)'!KW39=6,"6 Raclette 500g",IF('Tableau (3)'!KW39=7,"7 Raclette 500g",IF('Tableau (3)'!KW39=8,"8 Raclette 500g",IF('Tableau (3)'!KW39=9,"9 Raclette 500g",IF('Tableau (3)'!KW39=10,"10 Raclette 500g",IF('Tableau (3)'!KW39&gt;10,"!!!!!!!!!!!!!!","")))))))))))</f>
        <v/>
      </c>
      <c r="KU20" s="13" t="str">
        <f>IF('Tableau (3)'!KY18=1,"1 Mimolette 250g",IF('Tableau (3)'!KY18=2,"2 Mimolette 250g",IF('Tableau (3)'!KY18=3,"3 Mimolette 250g",IF('Tableau (3)'!KY18=4,"4 Mimolette 250g",IF('Tableau (3)'!KY18=5,"5 Mimolette 250g",IF('Tableau (3)'!KY18=6,"6 Mimolette 250g",IF('Tableau (3)'!KY18=7,"7 Mimolette 250g",IF('Tableau (3)'!KY18=8,"8 Mimolette 250g",IF('Tableau (3)'!KY18=9,"9 Mimolette 250g",IF('Tableau (3)'!KY18=10,"10 Mimolette 250g",IF('Tableau (3)'!KY18&gt;10,"!!!!!!!!!!!!!!","")))))))))))</f>
        <v/>
      </c>
      <c r="KV20" s="13" t="str">
        <f>IF('Tableau (3)'!KY39=1,"1 Raclette 500g",IF('Tableau (3)'!KY39=2,"2 Raclette 500g",IF('Tableau (3)'!KY39=3,"3 Raclette 500g",IF('Tableau (3)'!KY39=4,"4 Raclette 500g",IF('Tableau (3)'!KY39=5,"5 Raclette 500g",IF('Tableau (3)'!KY39=6,"6 Raclette 500g",IF('Tableau (3)'!KY39=7,"7 Raclette 500g",IF('Tableau (3)'!KY39=8,"8 Raclette 500g",IF('Tableau (3)'!KY39=9,"9 Raclette 500g",IF('Tableau (3)'!KY39=10,"10 Raclette 500g",IF('Tableau (3)'!KY39&gt;10,"!!!!!!!!!!!!!!","")))))))))))</f>
        <v/>
      </c>
      <c r="KW20" s="13" t="str">
        <f>IF('Tableau (3)'!LA18=1,"1 Mimolette 250g",IF('Tableau (3)'!LA18=2,"2 Mimolette 250g",IF('Tableau (3)'!LA18=3,"3 Mimolette 250g",IF('Tableau (3)'!LA18=4,"4 Mimolette 250g",IF('Tableau (3)'!LA18=5,"5 Mimolette 250g",IF('Tableau (3)'!LA18=6,"6 Mimolette 250g",IF('Tableau (3)'!LA18=7,"7 Mimolette 250g",IF('Tableau (3)'!LA18=8,"8 Mimolette 250g",IF('Tableau (3)'!LA18=9,"9 Mimolette 250g",IF('Tableau (3)'!LA18=10,"10 Mimolette 250g",IF('Tableau (3)'!LA18&gt;10,"!!!!!!!!!!!!!!","")))))))))))</f>
        <v/>
      </c>
      <c r="KX20" s="13" t="str">
        <f>IF('Tableau (3)'!LA39=1,"1 Raclette 500g",IF('Tableau (3)'!LA39=2,"2 Raclette 500g",IF('Tableau (3)'!LA39=3,"3 Raclette 500g",IF('Tableau (3)'!LA39=4,"4 Raclette 500g",IF('Tableau (3)'!LA39=5,"5 Raclette 500g",IF('Tableau (3)'!LA39=6,"6 Raclette 500g",IF('Tableau (3)'!LA39=7,"7 Raclette 500g",IF('Tableau (3)'!LA39=8,"8 Raclette 500g",IF('Tableau (3)'!LA39=9,"9 Raclette 500g",IF('Tableau (3)'!LA39=10,"10 Raclette 500g",IF('Tableau (3)'!LA39&gt;10,"!!!!!!!!!!!!!!","")))))))))))</f>
        <v/>
      </c>
      <c r="KY20" s="13" t="str">
        <f>IF('Tableau (3)'!LC18=1,"1 Mimolette 250g",IF('Tableau (3)'!LC18=2,"2 Mimolette 250g",IF('Tableau (3)'!LC18=3,"3 Mimolette 250g",IF('Tableau (3)'!LC18=4,"4 Mimolette 250g",IF('Tableau (3)'!LC18=5,"5 Mimolette 250g",IF('Tableau (3)'!LC18=6,"6 Mimolette 250g",IF('Tableau (3)'!LC18=7,"7 Mimolette 250g",IF('Tableau (3)'!LC18=8,"8 Mimolette 250g",IF('Tableau (3)'!LC18=9,"9 Mimolette 250g",IF('Tableau (3)'!LC18=10,"10 Mimolette 250g",IF('Tableau (3)'!LC18&gt;10,"!!!!!!!!!!!!!!","")))))))))))</f>
        <v/>
      </c>
      <c r="KZ20" s="13" t="str">
        <f>IF('Tableau (3)'!LC39=1,"1 Raclette 500g",IF('Tableau (3)'!LC39=2,"2 Raclette 500g",IF('Tableau (3)'!LC39=3,"3 Raclette 500g",IF('Tableau (3)'!LC39=4,"4 Raclette 500g",IF('Tableau (3)'!LC39=5,"5 Raclette 500g",IF('Tableau (3)'!LC39=6,"6 Raclette 500g",IF('Tableau (3)'!LC39=7,"7 Raclette 500g",IF('Tableau (3)'!LC39=8,"8 Raclette 500g",IF('Tableau (3)'!LC39=9,"9 Raclette 500g",IF('Tableau (3)'!LC39=10,"10 Raclette 500g",IF('Tableau (3)'!LC39&gt;10,"!!!!!!!!!!!!!!","")))))))))))</f>
        <v/>
      </c>
      <c r="LA20" s="13" t="str">
        <f>IF('Tableau (3)'!LE18=1,"1 Mimolette 250g",IF('Tableau (3)'!LE18=2,"2 Mimolette 250g",IF('Tableau (3)'!LE18=3,"3 Mimolette 250g",IF('Tableau (3)'!LE18=4,"4 Mimolette 250g",IF('Tableau (3)'!LE18=5,"5 Mimolette 250g",IF('Tableau (3)'!LE18=6,"6 Mimolette 250g",IF('Tableau (3)'!LE18=7,"7 Mimolette 250g",IF('Tableau (3)'!LE18=8,"8 Mimolette 250g",IF('Tableau (3)'!LE18=9,"9 Mimolette 250g",IF('Tableau (3)'!LE18=10,"10 Mimolette 250g",IF('Tableau (3)'!LE18&gt;10,"!!!!!!!!!!!!!!","")))))))))))</f>
        <v/>
      </c>
      <c r="LB20" s="13" t="str">
        <f>IF('Tableau (3)'!LE39=1,"1 Raclette 500g",IF('Tableau (3)'!LE39=2,"2 Raclette 500g",IF('Tableau (3)'!LE39=3,"3 Raclette 500g",IF('Tableau (3)'!LE39=4,"4 Raclette 500g",IF('Tableau (3)'!LE39=5,"5 Raclette 500g",IF('Tableau (3)'!LE39=6,"6 Raclette 500g",IF('Tableau (3)'!LE39=7,"7 Raclette 500g",IF('Tableau (3)'!LE39=8,"8 Raclette 500g",IF('Tableau (3)'!LE39=9,"9 Raclette 500g",IF('Tableau (3)'!LE39=10,"10 Raclette 500g",IF('Tableau (3)'!LE39&gt;10,"!!!!!!!!!!!!!!","")))))))))))</f>
        <v/>
      </c>
      <c r="LC20" s="13" t="str">
        <f>IF('Tableau (3)'!LG18=1,"1 Mimolette 250g",IF('Tableau (3)'!LG18=2,"2 Mimolette 250g",IF('Tableau (3)'!LG18=3,"3 Mimolette 250g",IF('Tableau (3)'!LG18=4,"4 Mimolette 250g",IF('Tableau (3)'!LG18=5,"5 Mimolette 250g",IF('Tableau (3)'!LG18=6,"6 Mimolette 250g",IF('Tableau (3)'!LG18=7,"7 Mimolette 250g",IF('Tableau (3)'!LG18=8,"8 Mimolette 250g",IF('Tableau (3)'!LG18=9,"9 Mimolette 250g",IF('Tableau (3)'!LG18=10,"10 Mimolette 250g",IF('Tableau (3)'!LG18&gt;10,"!!!!!!!!!!!!!!","")))))))))))</f>
        <v/>
      </c>
      <c r="LD20" s="13" t="str">
        <f>IF('Tableau (3)'!LG39=1,"1 Raclette 500g",IF('Tableau (3)'!LG39=2,"2 Raclette 500g",IF('Tableau (3)'!LG39=3,"3 Raclette 500g",IF('Tableau (3)'!LG39=4,"4 Raclette 500g",IF('Tableau (3)'!LG39=5,"5 Raclette 500g",IF('Tableau (3)'!LG39=6,"6 Raclette 500g",IF('Tableau (3)'!LG39=7,"7 Raclette 500g",IF('Tableau (3)'!LG39=8,"8 Raclette 500g",IF('Tableau (3)'!LG39=9,"9 Raclette 500g",IF('Tableau (3)'!LG39=10,"10 Raclette 500g",IF('Tableau (3)'!LG39&gt;10,"!!!!!!!!!!!!!!","")))))))))))</f>
        <v/>
      </c>
      <c r="LE20" s="13" t="str">
        <f>IF('Tableau (3)'!LI18=1,"1 Mimolette 250g",IF('Tableau (3)'!LI18=2,"2 Mimolette 250g",IF('Tableau (3)'!LI18=3,"3 Mimolette 250g",IF('Tableau (3)'!LI18=4,"4 Mimolette 250g",IF('Tableau (3)'!LI18=5,"5 Mimolette 250g",IF('Tableau (3)'!LI18=6,"6 Mimolette 250g",IF('Tableau (3)'!LI18=7,"7 Mimolette 250g",IF('Tableau (3)'!LI18=8,"8 Mimolette 250g",IF('Tableau (3)'!LI18=9,"9 Mimolette 250g",IF('Tableau (3)'!LI18=10,"10 Mimolette 250g",IF('Tableau (3)'!LI18&gt;10,"!!!!!!!!!!!!!!","")))))))))))</f>
        <v/>
      </c>
      <c r="LF20" s="13" t="str">
        <f>IF('Tableau (3)'!LI39=1,"1 Raclette 500g",IF('Tableau (3)'!LI39=2,"2 Raclette 500g",IF('Tableau (3)'!LI39=3,"3 Raclette 500g",IF('Tableau (3)'!LI39=4,"4 Raclette 500g",IF('Tableau (3)'!LI39=5,"5 Raclette 500g",IF('Tableau (3)'!LI39=6,"6 Raclette 500g",IF('Tableau (3)'!LI39=7,"7 Raclette 500g",IF('Tableau (3)'!LI39=8,"8 Raclette 500g",IF('Tableau (3)'!LI39=9,"9 Raclette 500g",IF('Tableau (3)'!LI39=10,"10 Raclette 500g",IF('Tableau (3)'!LI39&gt;10,"!!!!!!!!!!!!!!","")))))))))))</f>
        <v/>
      </c>
      <c r="LG20" s="13" t="str">
        <f>IF('Tableau (3)'!LK18=1,"1 Mimolette 250g",IF('Tableau (3)'!LK18=2,"2 Mimolette 250g",IF('Tableau (3)'!LK18=3,"3 Mimolette 250g",IF('Tableau (3)'!LK18=4,"4 Mimolette 250g",IF('Tableau (3)'!LK18=5,"5 Mimolette 250g",IF('Tableau (3)'!LK18=6,"6 Mimolette 250g",IF('Tableau (3)'!LK18=7,"7 Mimolette 250g",IF('Tableau (3)'!LK18=8,"8 Mimolette 250g",IF('Tableau (3)'!LK18=9,"9 Mimolette 250g",IF('Tableau (3)'!LK18=10,"10 Mimolette 250g",IF('Tableau (3)'!LK18&gt;10,"!!!!!!!!!!!!!!","")))))))))))</f>
        <v/>
      </c>
      <c r="LH20" s="13" t="str">
        <f>IF('Tableau (3)'!LK39=1,"1 Raclette 500g",IF('Tableau (3)'!LK39=2,"2 Raclette 500g",IF('Tableau (3)'!LK39=3,"3 Raclette 500g",IF('Tableau (3)'!LK39=4,"4 Raclette 500g",IF('Tableau (3)'!LK39=5,"5 Raclette 500g",IF('Tableau (3)'!LK39=6,"6 Raclette 500g",IF('Tableau (3)'!LK39=7,"7 Raclette 500g",IF('Tableau (3)'!LK39=8,"8 Raclette 500g",IF('Tableau (3)'!LK39=9,"9 Raclette 500g",IF('Tableau (3)'!LK39=10,"10 Raclette 500g",IF('Tableau (3)'!LK39&gt;10,"!!!!!!!!!!!!!!","")))))))))))</f>
        <v/>
      </c>
      <c r="LI20" s="13" t="str">
        <f>IF('Tableau (3)'!LM18=1,"1 Mimolette 250g",IF('Tableau (3)'!LM18=2,"2 Mimolette 250g",IF('Tableau (3)'!LM18=3,"3 Mimolette 250g",IF('Tableau (3)'!LM18=4,"4 Mimolette 250g",IF('Tableau (3)'!LM18=5,"5 Mimolette 250g",IF('Tableau (3)'!LM18=6,"6 Mimolette 250g",IF('Tableau (3)'!LM18=7,"7 Mimolette 250g",IF('Tableau (3)'!LM18=8,"8 Mimolette 250g",IF('Tableau (3)'!LM18=9,"9 Mimolette 250g",IF('Tableau (3)'!LM18=10,"10 Mimolette 250g",IF('Tableau (3)'!LM18&gt;10,"!!!!!!!!!!!!!!","")))))))))))</f>
        <v/>
      </c>
      <c r="LJ20" s="13" t="str">
        <f>IF('Tableau (3)'!LM39=1,"1 Raclette 500g",IF('Tableau (3)'!LM39=2,"2 Raclette 500g",IF('Tableau (3)'!LM39=3,"3 Raclette 500g",IF('Tableau (3)'!LM39=4,"4 Raclette 500g",IF('Tableau (3)'!LM39=5,"5 Raclette 500g",IF('Tableau (3)'!LM39=6,"6 Raclette 500g",IF('Tableau (3)'!LM39=7,"7 Raclette 500g",IF('Tableau (3)'!LM39=8,"8 Raclette 500g",IF('Tableau (3)'!LM39=9,"9 Raclette 500g",IF('Tableau (3)'!LM39=10,"10 Raclette 500g",IF('Tableau (3)'!LM39&gt;10,"!!!!!!!!!!!!!!","")))))))))))</f>
        <v/>
      </c>
      <c r="LK20" s="13" t="str">
        <f>IF('Tableau (3)'!LO18=1,"1 Mimolette 250g",IF('Tableau (3)'!LO18=2,"2 Mimolette 250g",IF('Tableau (3)'!LO18=3,"3 Mimolette 250g",IF('Tableau (3)'!LO18=4,"4 Mimolette 250g",IF('Tableau (3)'!LO18=5,"5 Mimolette 250g",IF('Tableau (3)'!LO18=6,"6 Mimolette 250g",IF('Tableau (3)'!LO18=7,"7 Mimolette 250g",IF('Tableau (3)'!LO18=8,"8 Mimolette 250g",IF('Tableau (3)'!LO18=9,"9 Mimolette 250g",IF('Tableau (3)'!LO18=10,"10 Mimolette 250g",IF('Tableau (3)'!LO18&gt;10,"!!!!!!!!!!!!!!","")))))))))))</f>
        <v/>
      </c>
      <c r="LL20" s="13" t="str">
        <f>IF('Tableau (3)'!LO39=1,"1 Raclette 500g",IF('Tableau (3)'!LO39=2,"2 Raclette 500g",IF('Tableau (3)'!LO39=3,"3 Raclette 500g",IF('Tableau (3)'!LO39=4,"4 Raclette 500g",IF('Tableau (3)'!LO39=5,"5 Raclette 500g",IF('Tableau (3)'!LO39=6,"6 Raclette 500g",IF('Tableau (3)'!LO39=7,"7 Raclette 500g",IF('Tableau (3)'!LO39=8,"8 Raclette 500g",IF('Tableau (3)'!LO39=9,"9 Raclette 500g",IF('Tableau (3)'!LO39=10,"10 Raclette 500g",IF('Tableau (3)'!LO39&gt;10,"!!!!!!!!!!!!!!","")))))))))))</f>
        <v/>
      </c>
      <c r="LM20" s="13" t="str">
        <f>IF('Tableau (3)'!LQ18=1,"1 Mimolette 250g",IF('Tableau (3)'!LQ18=2,"2 Mimolette 250g",IF('Tableau (3)'!LQ18=3,"3 Mimolette 250g",IF('Tableau (3)'!LQ18=4,"4 Mimolette 250g",IF('Tableau (3)'!LQ18=5,"5 Mimolette 250g",IF('Tableau (3)'!LQ18=6,"6 Mimolette 250g",IF('Tableau (3)'!LQ18=7,"7 Mimolette 250g",IF('Tableau (3)'!LQ18=8,"8 Mimolette 250g",IF('Tableau (3)'!LQ18=9,"9 Mimolette 250g",IF('Tableau (3)'!LQ18=10,"10 Mimolette 250g",IF('Tableau (3)'!LQ18&gt;10,"!!!!!!!!!!!!!!","")))))))))))</f>
        <v/>
      </c>
      <c r="LN20" s="13" t="str">
        <f>IF('Tableau (3)'!LQ39=1,"1 Raclette 500g",IF('Tableau (3)'!LQ39=2,"2 Raclette 500g",IF('Tableau (3)'!LQ39=3,"3 Raclette 500g",IF('Tableau (3)'!LQ39=4,"4 Raclette 500g",IF('Tableau (3)'!LQ39=5,"5 Raclette 500g",IF('Tableau (3)'!LQ39=6,"6 Raclette 500g",IF('Tableau (3)'!LQ39=7,"7 Raclette 500g",IF('Tableau (3)'!LQ39=8,"8 Raclette 500g",IF('Tableau (3)'!LQ39=9,"9 Raclette 500g",IF('Tableau (3)'!LQ39=10,"10 Raclette 500g",IF('Tableau (3)'!LQ39&gt;10,"!!!!!!!!!!!!!!","")))))))))))</f>
        <v/>
      </c>
      <c r="LO20" s="13" t="str">
        <f>IF('Tableau (3)'!LS18=1,"1 Mimolette 250g",IF('Tableau (3)'!LS18=2,"2 Mimolette 250g",IF('Tableau (3)'!LS18=3,"3 Mimolette 250g",IF('Tableau (3)'!LS18=4,"4 Mimolette 250g",IF('Tableau (3)'!LS18=5,"5 Mimolette 250g",IF('Tableau (3)'!LS18=6,"6 Mimolette 250g",IF('Tableau (3)'!LS18=7,"7 Mimolette 250g",IF('Tableau (3)'!LS18=8,"8 Mimolette 250g",IF('Tableau (3)'!LS18=9,"9 Mimolette 250g",IF('Tableau (3)'!LS18=10,"10 Mimolette 250g",IF('Tableau (3)'!LS18&gt;10,"!!!!!!!!!!!!!!","")))))))))))</f>
        <v/>
      </c>
      <c r="LP20" s="13" t="str">
        <f>IF('Tableau (3)'!LS39=1,"1 Raclette 500g",IF('Tableau (3)'!LS39=2,"2 Raclette 500g",IF('Tableau (3)'!LS39=3,"3 Raclette 500g",IF('Tableau (3)'!LS39=4,"4 Raclette 500g",IF('Tableau (3)'!LS39=5,"5 Raclette 500g",IF('Tableau (3)'!LS39=6,"6 Raclette 500g",IF('Tableau (3)'!LS39=7,"7 Raclette 500g",IF('Tableau (3)'!LS39=8,"8 Raclette 500g",IF('Tableau (3)'!LS39=9,"9 Raclette 500g",IF('Tableau (3)'!LS39=10,"10 Raclette 500g",IF('Tableau (3)'!LS39&gt;10,"!!!!!!!!!!!!!!","")))))))))))</f>
        <v/>
      </c>
      <c r="LQ20" s="13" t="str">
        <f>IF('Tableau (3)'!LU18=1,"1 Mimolette 250g",IF('Tableau (3)'!LU18=2,"2 Mimolette 250g",IF('Tableau (3)'!LU18=3,"3 Mimolette 250g",IF('Tableau (3)'!LU18=4,"4 Mimolette 250g",IF('Tableau (3)'!LU18=5,"5 Mimolette 250g",IF('Tableau (3)'!LU18=6,"6 Mimolette 250g",IF('Tableau (3)'!LU18=7,"7 Mimolette 250g",IF('Tableau (3)'!LU18=8,"8 Mimolette 250g",IF('Tableau (3)'!LU18=9,"9 Mimolette 250g",IF('Tableau (3)'!LU18=10,"10 Mimolette 250g",IF('Tableau (3)'!LU18&gt;10,"!!!!!!!!!!!!!!","")))))))))))</f>
        <v/>
      </c>
      <c r="LR20" s="13" t="str">
        <f>IF('Tableau (3)'!LU39=1,"1 Raclette 500g",IF('Tableau (3)'!LU39=2,"2 Raclette 500g",IF('Tableau (3)'!LU39=3,"3 Raclette 500g",IF('Tableau (3)'!LU39=4,"4 Raclette 500g",IF('Tableau (3)'!LU39=5,"5 Raclette 500g",IF('Tableau (3)'!LU39=6,"6 Raclette 500g",IF('Tableau (3)'!LU39=7,"7 Raclette 500g",IF('Tableau (3)'!LU39=8,"8 Raclette 500g",IF('Tableau (3)'!LU39=9,"9 Raclette 500g",IF('Tableau (3)'!LU39=10,"10 Raclette 500g",IF('Tableau (3)'!LU39&gt;10,"!!!!!!!!!!!!!!","")))))))))))</f>
        <v/>
      </c>
      <c r="LS20" s="13" t="str">
        <f>IF('Tableau (3)'!LW18=1,"1 Mimolette 250g",IF('Tableau (3)'!LW18=2,"2 Mimolette 250g",IF('Tableau (3)'!LW18=3,"3 Mimolette 250g",IF('Tableau (3)'!LW18=4,"4 Mimolette 250g",IF('Tableau (3)'!LW18=5,"5 Mimolette 250g",IF('Tableau (3)'!LW18=6,"6 Mimolette 250g",IF('Tableau (3)'!LW18=7,"7 Mimolette 250g",IF('Tableau (3)'!LW18=8,"8 Mimolette 250g",IF('Tableau (3)'!LW18=9,"9 Mimolette 250g",IF('Tableau (3)'!LW18=10,"10 Mimolette 250g",IF('Tableau (3)'!LW18&gt;10,"!!!!!!!!!!!!!!","")))))))))))</f>
        <v/>
      </c>
      <c r="LT20" s="13" t="str">
        <f>IF('Tableau (3)'!LW39=1,"1 Raclette 500g",IF('Tableau (3)'!LW39=2,"2 Raclette 500g",IF('Tableau (3)'!LW39=3,"3 Raclette 500g",IF('Tableau (3)'!LW39=4,"4 Raclette 500g",IF('Tableau (3)'!LW39=5,"5 Raclette 500g",IF('Tableau (3)'!LW39=6,"6 Raclette 500g",IF('Tableau (3)'!LW39=7,"7 Raclette 500g",IF('Tableau (3)'!LW39=8,"8 Raclette 500g",IF('Tableau (3)'!LW39=9,"9 Raclette 500g",IF('Tableau (3)'!LW39=10,"10 Raclette 500g",IF('Tableau (3)'!LW39&gt;10,"!!!!!!!!!!!!!!","")))))))))))</f>
        <v/>
      </c>
      <c r="LU20" s="13" t="str">
        <f>IF('Tableau (3)'!LY18=1,"1 Mimolette 250g",IF('Tableau (3)'!LY18=2,"2 Mimolette 250g",IF('Tableau (3)'!LY18=3,"3 Mimolette 250g",IF('Tableau (3)'!LY18=4,"4 Mimolette 250g",IF('Tableau (3)'!LY18=5,"5 Mimolette 250g",IF('Tableau (3)'!LY18=6,"6 Mimolette 250g",IF('Tableau (3)'!LY18=7,"7 Mimolette 250g",IF('Tableau (3)'!LY18=8,"8 Mimolette 250g",IF('Tableau (3)'!LY18=9,"9 Mimolette 250g",IF('Tableau (3)'!LY18=10,"10 Mimolette 250g",IF('Tableau (3)'!LY18&gt;10,"!!!!!!!!!!!!!!","")))))))))))</f>
        <v/>
      </c>
      <c r="LV20" s="13" t="str">
        <f>IF('Tableau (3)'!LY39=1,"1 Raclette 500g",IF('Tableau (3)'!LY39=2,"2 Raclette 500g",IF('Tableau (3)'!LY39=3,"3 Raclette 500g",IF('Tableau (3)'!LY39=4,"4 Raclette 500g",IF('Tableau (3)'!LY39=5,"5 Raclette 500g",IF('Tableau (3)'!LY39=6,"6 Raclette 500g",IF('Tableau (3)'!LY39=7,"7 Raclette 500g",IF('Tableau (3)'!LY39=8,"8 Raclette 500g",IF('Tableau (3)'!LY39=9,"9 Raclette 500g",IF('Tableau (3)'!LY39=10,"10 Raclette 500g",IF('Tableau (3)'!LY39&gt;10,"!!!!!!!!!!!!!!","")))))))))))</f>
        <v/>
      </c>
      <c r="LW20" s="13" t="str">
        <f>IF('Tableau (3)'!MA18=1,"1 Mimolette 250g",IF('Tableau (3)'!MA18=2,"2 Mimolette 250g",IF('Tableau (3)'!MA18=3,"3 Mimolette 250g",IF('Tableau (3)'!MA18=4,"4 Mimolette 250g",IF('Tableau (3)'!MA18=5,"5 Mimolette 250g",IF('Tableau (3)'!MA18=6,"6 Mimolette 250g",IF('Tableau (3)'!MA18=7,"7 Mimolette 250g",IF('Tableau (3)'!MA18=8,"8 Mimolette 250g",IF('Tableau (3)'!MA18=9,"9 Mimolette 250g",IF('Tableau (3)'!MA18=10,"10 Mimolette 250g",IF('Tableau (3)'!MA18&gt;10,"!!!!!!!!!!!!!!","")))))))))))</f>
        <v/>
      </c>
      <c r="LX20" s="13" t="str">
        <f>IF('Tableau (3)'!MA39=1,"1 Raclette 500g",IF('Tableau (3)'!MA39=2,"2 Raclette 500g",IF('Tableau (3)'!MA39=3,"3 Raclette 500g",IF('Tableau (3)'!MA39=4,"4 Raclette 500g",IF('Tableau (3)'!MA39=5,"5 Raclette 500g",IF('Tableau (3)'!MA39=6,"6 Raclette 500g",IF('Tableau (3)'!MA39=7,"7 Raclette 500g",IF('Tableau (3)'!MA39=8,"8 Raclette 500g",IF('Tableau (3)'!MA39=9,"9 Raclette 500g",IF('Tableau (3)'!MA39=10,"10 Raclette 500g",IF('Tableau (3)'!MA39&gt;10,"!!!!!!!!!!!!!!","")))))))))))</f>
        <v/>
      </c>
      <c r="LY20" s="13" t="str">
        <f>IF('Tableau (3)'!MC18=1,"1 Mimolette 250g",IF('Tableau (3)'!MC18=2,"2 Mimolette 250g",IF('Tableau (3)'!MC18=3,"3 Mimolette 250g",IF('Tableau (3)'!MC18=4,"4 Mimolette 250g",IF('Tableau (3)'!MC18=5,"5 Mimolette 250g",IF('Tableau (3)'!MC18=6,"6 Mimolette 250g",IF('Tableau (3)'!MC18=7,"7 Mimolette 250g",IF('Tableau (3)'!MC18=8,"8 Mimolette 250g",IF('Tableau (3)'!MC18=9,"9 Mimolette 250g",IF('Tableau (3)'!MC18=10,"10 Mimolette 250g",IF('Tableau (3)'!MC18&gt;10,"!!!!!!!!!!!!!!","")))))))))))</f>
        <v/>
      </c>
      <c r="LZ20" s="13" t="str">
        <f>IF('Tableau (3)'!MC39=1,"1 Raclette 500g",IF('Tableau (3)'!MC39=2,"2 Raclette 500g",IF('Tableau (3)'!MC39=3,"3 Raclette 500g",IF('Tableau (3)'!MC39=4,"4 Raclette 500g",IF('Tableau (3)'!MC39=5,"5 Raclette 500g",IF('Tableau (3)'!MC39=6,"6 Raclette 500g",IF('Tableau (3)'!MC39=7,"7 Raclette 500g",IF('Tableau (3)'!MC39=8,"8 Raclette 500g",IF('Tableau (3)'!MC39=9,"9 Raclette 500g",IF('Tableau (3)'!MC39=10,"10 Raclette 500g",IF('Tableau (3)'!MC39&gt;10,"!!!!!!!!!!!!!!","")))))))))))</f>
        <v/>
      </c>
      <c r="MA20" s="13" t="str">
        <f>IF('Tableau (3)'!ME18=1,"1 Mimolette 250g",IF('Tableau (3)'!ME18=2,"2 Mimolette 250g",IF('Tableau (3)'!ME18=3,"3 Mimolette 250g",IF('Tableau (3)'!ME18=4,"4 Mimolette 250g",IF('Tableau (3)'!ME18=5,"5 Mimolette 250g",IF('Tableau (3)'!ME18=6,"6 Mimolette 250g",IF('Tableau (3)'!ME18=7,"7 Mimolette 250g",IF('Tableau (3)'!ME18=8,"8 Mimolette 250g",IF('Tableau (3)'!ME18=9,"9 Mimolette 250g",IF('Tableau (3)'!ME18=10,"10 Mimolette 250g",IF('Tableau (3)'!ME18&gt;10,"!!!!!!!!!!!!!!","")))))))))))</f>
        <v/>
      </c>
      <c r="MB20" s="13" t="str">
        <f>IF('Tableau (3)'!ME39=1,"1 Raclette 500g",IF('Tableau (3)'!ME39=2,"2 Raclette 500g",IF('Tableau (3)'!ME39=3,"3 Raclette 500g",IF('Tableau (3)'!ME39=4,"4 Raclette 500g",IF('Tableau (3)'!ME39=5,"5 Raclette 500g",IF('Tableau (3)'!ME39=6,"6 Raclette 500g",IF('Tableau (3)'!ME39=7,"7 Raclette 500g",IF('Tableau (3)'!ME39=8,"8 Raclette 500g",IF('Tableau (3)'!ME39=9,"9 Raclette 500g",IF('Tableau (3)'!ME39=10,"10 Raclette 500g",IF('Tableau (3)'!ME39&gt;10,"!!!!!!!!!!!!!!","")))))))))))</f>
        <v/>
      </c>
      <c r="MC20" s="13" t="str">
        <f>IF('Tableau (3)'!MG18=1,"1 Mimolette 250g",IF('Tableau (3)'!MG18=2,"2 Mimolette 250g",IF('Tableau (3)'!MG18=3,"3 Mimolette 250g",IF('Tableau (3)'!MG18=4,"4 Mimolette 250g",IF('Tableau (3)'!MG18=5,"5 Mimolette 250g",IF('Tableau (3)'!MG18=6,"6 Mimolette 250g",IF('Tableau (3)'!MG18=7,"7 Mimolette 250g",IF('Tableau (3)'!MG18=8,"8 Mimolette 250g",IF('Tableau (3)'!MG18=9,"9 Mimolette 250g",IF('Tableau (3)'!MG18=10,"10 Mimolette 250g",IF('Tableau (3)'!MG18&gt;10,"!!!!!!!!!!!!!!","")))))))))))</f>
        <v/>
      </c>
      <c r="MD20" s="13" t="str">
        <f>IF('Tableau (3)'!MG39=1,"1 Raclette 500g",IF('Tableau (3)'!MG39=2,"2 Raclette 500g",IF('Tableau (3)'!MG39=3,"3 Raclette 500g",IF('Tableau (3)'!MG39=4,"4 Raclette 500g",IF('Tableau (3)'!MG39=5,"5 Raclette 500g",IF('Tableau (3)'!MG39=6,"6 Raclette 500g",IF('Tableau (3)'!MG39=7,"7 Raclette 500g",IF('Tableau (3)'!MG39=8,"8 Raclette 500g",IF('Tableau (3)'!MG39=9,"9 Raclette 500g",IF('Tableau (3)'!MG39=10,"10 Raclette 500g",IF('Tableau (3)'!MG39&gt;10,"!!!!!!!!!!!!!!","")))))))))))</f>
        <v/>
      </c>
      <c r="ME20" s="13" t="str">
        <f>IF('Tableau (3)'!MI18=1,"1 Mimolette 250g",IF('Tableau (3)'!MI18=2,"2 Mimolette 250g",IF('Tableau (3)'!MI18=3,"3 Mimolette 250g",IF('Tableau (3)'!MI18=4,"4 Mimolette 250g",IF('Tableau (3)'!MI18=5,"5 Mimolette 250g",IF('Tableau (3)'!MI18=6,"6 Mimolette 250g",IF('Tableau (3)'!MI18=7,"7 Mimolette 250g",IF('Tableau (3)'!MI18=8,"8 Mimolette 250g",IF('Tableau (3)'!MI18=9,"9 Mimolette 250g",IF('Tableau (3)'!MI18=10,"10 Mimolette 250g",IF('Tableau (3)'!MI18&gt;10,"!!!!!!!!!!!!!!","")))))))))))</f>
        <v/>
      </c>
      <c r="MF20" s="13" t="str">
        <f>IF('Tableau (3)'!MI39=1,"1 Raclette 500g",IF('Tableau (3)'!MI39=2,"2 Raclette 500g",IF('Tableau (3)'!MI39=3,"3 Raclette 500g",IF('Tableau (3)'!MI39=4,"4 Raclette 500g",IF('Tableau (3)'!MI39=5,"5 Raclette 500g",IF('Tableau (3)'!MI39=6,"6 Raclette 500g",IF('Tableau (3)'!MI39=7,"7 Raclette 500g",IF('Tableau (3)'!MI39=8,"8 Raclette 500g",IF('Tableau (3)'!MI39=9,"9 Raclette 500g",IF('Tableau (3)'!MI39=10,"10 Raclette 500g",IF('Tableau (3)'!MI39&gt;10,"!!!!!!!!!!!!!!","")))))))))))</f>
        <v/>
      </c>
      <c r="MG20" s="13" t="str">
        <f>IF('Tableau (3)'!MK18=1,"1 Mimolette 250g",IF('Tableau (3)'!MK18=2,"2 Mimolette 250g",IF('Tableau (3)'!MK18=3,"3 Mimolette 250g",IF('Tableau (3)'!MK18=4,"4 Mimolette 250g",IF('Tableau (3)'!MK18=5,"5 Mimolette 250g",IF('Tableau (3)'!MK18=6,"6 Mimolette 250g",IF('Tableau (3)'!MK18=7,"7 Mimolette 250g",IF('Tableau (3)'!MK18=8,"8 Mimolette 250g",IF('Tableau (3)'!MK18=9,"9 Mimolette 250g",IF('Tableau (3)'!MK18=10,"10 Mimolette 250g",IF('Tableau (3)'!MK18&gt;10,"!!!!!!!!!!!!!!","")))))))))))</f>
        <v/>
      </c>
      <c r="MH20" s="13" t="str">
        <f>IF('Tableau (3)'!MK39=1,"1 Raclette 500g",IF('Tableau (3)'!MK39=2,"2 Raclette 500g",IF('Tableau (3)'!MK39=3,"3 Raclette 500g",IF('Tableau (3)'!MK39=4,"4 Raclette 500g",IF('Tableau (3)'!MK39=5,"5 Raclette 500g",IF('Tableau (3)'!MK39=6,"6 Raclette 500g",IF('Tableau (3)'!MK39=7,"7 Raclette 500g",IF('Tableau (3)'!MK39=8,"8 Raclette 500g",IF('Tableau (3)'!MK39=9,"9 Raclette 500g",IF('Tableau (3)'!MK39=10,"10 Raclette 500g",IF('Tableau (3)'!MK39&gt;10,"!!!!!!!!!!!!!!","")))))))))))</f>
        <v/>
      </c>
      <c r="MI20" s="13" t="str">
        <f>IF('Tableau (3)'!MM18=1,"1 Mimolette 250g",IF('Tableau (3)'!MM18=2,"2 Mimolette 250g",IF('Tableau (3)'!MM18=3,"3 Mimolette 250g",IF('Tableau (3)'!MM18=4,"4 Mimolette 250g",IF('Tableau (3)'!MM18=5,"5 Mimolette 250g",IF('Tableau (3)'!MM18=6,"6 Mimolette 250g",IF('Tableau (3)'!MM18=7,"7 Mimolette 250g",IF('Tableau (3)'!MM18=8,"8 Mimolette 250g",IF('Tableau (3)'!MM18=9,"9 Mimolette 250g",IF('Tableau (3)'!MM18=10,"10 Mimolette 250g",IF('Tableau (3)'!MM18&gt;10,"!!!!!!!!!!!!!!","")))))))))))</f>
        <v/>
      </c>
      <c r="MJ20" s="13" t="str">
        <f>IF('Tableau (3)'!MM39=1,"1 Raclette 500g",IF('Tableau (3)'!MM39=2,"2 Raclette 500g",IF('Tableau (3)'!MM39=3,"3 Raclette 500g",IF('Tableau (3)'!MM39=4,"4 Raclette 500g",IF('Tableau (3)'!MM39=5,"5 Raclette 500g",IF('Tableau (3)'!MM39=6,"6 Raclette 500g",IF('Tableau (3)'!MM39=7,"7 Raclette 500g",IF('Tableau (3)'!MM39=8,"8 Raclette 500g",IF('Tableau (3)'!MM39=9,"9 Raclette 500g",IF('Tableau (3)'!MM39=10,"10 Raclette 500g",IF('Tableau (3)'!MM39&gt;10,"!!!!!!!!!!!!!!","")))))))))))</f>
        <v/>
      </c>
      <c r="MK20" s="13" t="str">
        <f>IF('Tableau (3)'!MO18=1,"1 Mimolette 250g",IF('Tableau (3)'!MO18=2,"2 Mimolette 250g",IF('Tableau (3)'!MO18=3,"3 Mimolette 250g",IF('Tableau (3)'!MO18=4,"4 Mimolette 250g",IF('Tableau (3)'!MO18=5,"5 Mimolette 250g",IF('Tableau (3)'!MO18=6,"6 Mimolette 250g",IF('Tableau (3)'!MO18=7,"7 Mimolette 250g",IF('Tableau (3)'!MO18=8,"8 Mimolette 250g",IF('Tableau (3)'!MO18=9,"9 Mimolette 250g",IF('Tableau (3)'!MO18=10,"10 Mimolette 250g",IF('Tableau (3)'!MO18&gt;10,"!!!!!!!!!!!!!!","")))))))))))</f>
        <v/>
      </c>
      <c r="ML20" s="13" t="str">
        <f>IF('Tableau (3)'!MO39=1,"1 Raclette 500g",IF('Tableau (3)'!MO39=2,"2 Raclette 500g",IF('Tableau (3)'!MO39=3,"3 Raclette 500g",IF('Tableau (3)'!MO39=4,"4 Raclette 500g",IF('Tableau (3)'!MO39=5,"5 Raclette 500g",IF('Tableau (3)'!MO39=6,"6 Raclette 500g",IF('Tableau (3)'!MO39=7,"7 Raclette 500g",IF('Tableau (3)'!MO39=8,"8 Raclette 500g",IF('Tableau (3)'!MO39=9,"9 Raclette 500g",IF('Tableau (3)'!MO39=10,"10 Raclette 500g",IF('Tableau (3)'!MO39&gt;10,"!!!!!!!!!!!!!!","")))))))))))</f>
        <v/>
      </c>
      <c r="MM20" s="13" t="str">
        <f>IF('Tableau (3)'!MQ18=1,"1 Mimolette 250g",IF('Tableau (3)'!MQ18=2,"2 Mimolette 250g",IF('Tableau (3)'!MQ18=3,"3 Mimolette 250g",IF('Tableau (3)'!MQ18=4,"4 Mimolette 250g",IF('Tableau (3)'!MQ18=5,"5 Mimolette 250g",IF('Tableau (3)'!MQ18=6,"6 Mimolette 250g",IF('Tableau (3)'!MQ18=7,"7 Mimolette 250g",IF('Tableau (3)'!MQ18=8,"8 Mimolette 250g",IF('Tableau (3)'!MQ18=9,"9 Mimolette 250g",IF('Tableau (3)'!MQ18=10,"10 Mimolette 250g",IF('Tableau (3)'!MQ18&gt;10,"!!!!!!!!!!!!!!","")))))))))))</f>
        <v/>
      </c>
      <c r="MN20" s="13" t="str">
        <f>IF('Tableau (3)'!MQ39=1,"1 Raclette 500g",IF('Tableau (3)'!MQ39=2,"2 Raclette 500g",IF('Tableau (3)'!MQ39=3,"3 Raclette 500g",IF('Tableau (3)'!MQ39=4,"4 Raclette 500g",IF('Tableau (3)'!MQ39=5,"5 Raclette 500g",IF('Tableau (3)'!MQ39=6,"6 Raclette 500g",IF('Tableau (3)'!MQ39=7,"7 Raclette 500g",IF('Tableau (3)'!MQ39=8,"8 Raclette 500g",IF('Tableau (3)'!MQ39=9,"9 Raclette 500g",IF('Tableau (3)'!MQ39=10,"10 Raclette 500g",IF('Tableau (3)'!MQ39&gt;10,"!!!!!!!!!!!!!!","")))))))))))</f>
        <v/>
      </c>
      <c r="MO20" s="13" t="str">
        <f>IF('Tableau (3)'!MS18=1,"1 Mimolette 250g",IF('Tableau (3)'!MS18=2,"2 Mimolette 250g",IF('Tableau (3)'!MS18=3,"3 Mimolette 250g",IF('Tableau (3)'!MS18=4,"4 Mimolette 250g",IF('Tableau (3)'!MS18=5,"5 Mimolette 250g",IF('Tableau (3)'!MS18=6,"6 Mimolette 250g",IF('Tableau (3)'!MS18=7,"7 Mimolette 250g",IF('Tableau (3)'!MS18=8,"8 Mimolette 250g",IF('Tableau (3)'!MS18=9,"9 Mimolette 250g",IF('Tableau (3)'!MS18=10,"10 Mimolette 250g",IF('Tableau (3)'!MS18&gt;10,"!!!!!!!!!!!!!!","")))))))))))</f>
        <v/>
      </c>
      <c r="MP20" s="13" t="str">
        <f>IF('Tableau (3)'!MS39=1,"1 Raclette 500g",IF('Tableau (3)'!MS39=2,"2 Raclette 500g",IF('Tableau (3)'!MS39=3,"3 Raclette 500g",IF('Tableau (3)'!MS39=4,"4 Raclette 500g",IF('Tableau (3)'!MS39=5,"5 Raclette 500g",IF('Tableau (3)'!MS39=6,"6 Raclette 500g",IF('Tableau (3)'!MS39=7,"7 Raclette 500g",IF('Tableau (3)'!MS39=8,"8 Raclette 500g",IF('Tableau (3)'!MS39=9,"9 Raclette 500g",IF('Tableau (3)'!MS39=10,"10 Raclette 500g",IF('Tableau (3)'!MS39&gt;10,"!!!!!!!!!!!!!!","")))))))))))</f>
        <v/>
      </c>
      <c r="MQ20" s="13" t="str">
        <f>IF('Tableau (3)'!MU18=1,"1 Mimolette 250g",IF('Tableau (3)'!MU18=2,"2 Mimolette 250g",IF('Tableau (3)'!MU18=3,"3 Mimolette 250g",IF('Tableau (3)'!MU18=4,"4 Mimolette 250g",IF('Tableau (3)'!MU18=5,"5 Mimolette 250g",IF('Tableau (3)'!MU18=6,"6 Mimolette 250g",IF('Tableau (3)'!MU18=7,"7 Mimolette 250g",IF('Tableau (3)'!MU18=8,"8 Mimolette 250g",IF('Tableau (3)'!MU18=9,"9 Mimolette 250g",IF('Tableau (3)'!MU18=10,"10 Mimolette 250g",IF('Tableau (3)'!MU18&gt;10,"!!!!!!!!!!!!!!","")))))))))))</f>
        <v/>
      </c>
      <c r="MR20" s="13" t="str">
        <f>IF('Tableau (3)'!MU39=1,"1 Raclette 500g",IF('Tableau (3)'!MU39=2,"2 Raclette 500g",IF('Tableau (3)'!MU39=3,"3 Raclette 500g",IF('Tableau (3)'!MU39=4,"4 Raclette 500g",IF('Tableau (3)'!MU39=5,"5 Raclette 500g",IF('Tableau (3)'!MU39=6,"6 Raclette 500g",IF('Tableau (3)'!MU39=7,"7 Raclette 500g",IF('Tableau (3)'!MU39=8,"8 Raclette 500g",IF('Tableau (3)'!MU39=9,"9 Raclette 500g",IF('Tableau (3)'!MU39=10,"10 Raclette 500g",IF('Tableau (3)'!MU39&gt;10,"!!!!!!!!!!!!!!","")))))))))))</f>
        <v/>
      </c>
      <c r="MS20" s="13" t="str">
        <f>IF('Tableau (3)'!MW18=1,"1 Mimolette 250g",IF('Tableau (3)'!MW18=2,"2 Mimolette 250g",IF('Tableau (3)'!MW18=3,"3 Mimolette 250g",IF('Tableau (3)'!MW18=4,"4 Mimolette 250g",IF('Tableau (3)'!MW18=5,"5 Mimolette 250g",IF('Tableau (3)'!MW18=6,"6 Mimolette 250g",IF('Tableau (3)'!MW18=7,"7 Mimolette 250g",IF('Tableau (3)'!MW18=8,"8 Mimolette 250g",IF('Tableau (3)'!MW18=9,"9 Mimolette 250g",IF('Tableau (3)'!MW18=10,"10 Mimolette 250g",IF('Tableau (3)'!MW18&gt;10,"!!!!!!!!!!!!!!","")))))))))))</f>
        <v/>
      </c>
      <c r="MT20" s="13" t="str">
        <f>IF('Tableau (3)'!MW39=1,"1 Raclette 500g",IF('Tableau (3)'!MW39=2,"2 Raclette 500g",IF('Tableau (3)'!MW39=3,"3 Raclette 500g",IF('Tableau (3)'!MW39=4,"4 Raclette 500g",IF('Tableau (3)'!MW39=5,"5 Raclette 500g",IF('Tableau (3)'!MW39=6,"6 Raclette 500g",IF('Tableau (3)'!MW39=7,"7 Raclette 500g",IF('Tableau (3)'!MW39=8,"8 Raclette 500g",IF('Tableau (3)'!MW39=9,"9 Raclette 500g",IF('Tableau (3)'!MW39=10,"10 Raclette 500g",IF('Tableau (3)'!MW39&gt;10,"!!!!!!!!!!!!!!","")))))))))))</f>
        <v/>
      </c>
      <c r="MU20" s="13" t="str">
        <f>IF('Tableau (3)'!MY18=1,"1 Mimolette 250g",IF('Tableau (3)'!MY18=2,"2 Mimolette 250g",IF('Tableau (3)'!MY18=3,"3 Mimolette 250g",IF('Tableau (3)'!MY18=4,"4 Mimolette 250g",IF('Tableau (3)'!MY18=5,"5 Mimolette 250g",IF('Tableau (3)'!MY18=6,"6 Mimolette 250g",IF('Tableau (3)'!MY18=7,"7 Mimolette 250g",IF('Tableau (3)'!MY18=8,"8 Mimolette 250g",IF('Tableau (3)'!MY18=9,"9 Mimolette 250g",IF('Tableau (3)'!MY18=10,"10 Mimolette 250g",IF('Tableau (3)'!MY18&gt;10,"!!!!!!!!!!!!!!","")))))))))))</f>
        <v/>
      </c>
      <c r="MV20" s="13" t="str">
        <f>IF('Tableau (3)'!MY39=1,"1 Raclette 500g",IF('Tableau (3)'!MY39=2,"2 Raclette 500g",IF('Tableau (3)'!MY39=3,"3 Raclette 500g",IF('Tableau (3)'!MY39=4,"4 Raclette 500g",IF('Tableau (3)'!MY39=5,"5 Raclette 500g",IF('Tableau (3)'!MY39=6,"6 Raclette 500g",IF('Tableau (3)'!MY39=7,"7 Raclette 500g",IF('Tableau (3)'!MY39=8,"8 Raclette 500g",IF('Tableau (3)'!MY39=9,"9 Raclette 500g",IF('Tableau (3)'!MY39=10,"10 Raclette 500g",IF('Tableau (3)'!MY39&gt;10,"!!!!!!!!!!!!!!","")))))))))))</f>
        <v/>
      </c>
      <c r="MW20" s="13" t="str">
        <f>IF('Tableau (3)'!NA18=1,"1 Mimolette 250g",IF('Tableau (3)'!NA18=2,"2 Mimolette 250g",IF('Tableau (3)'!NA18=3,"3 Mimolette 250g",IF('Tableau (3)'!NA18=4,"4 Mimolette 250g",IF('Tableau (3)'!NA18=5,"5 Mimolette 250g",IF('Tableau (3)'!NA18=6,"6 Mimolette 250g",IF('Tableau (3)'!NA18=7,"7 Mimolette 250g",IF('Tableau (3)'!NA18=8,"8 Mimolette 250g",IF('Tableau (3)'!NA18=9,"9 Mimolette 250g",IF('Tableau (3)'!NA18=10,"10 Mimolette 250g",IF('Tableau (3)'!NA18&gt;10,"!!!!!!!!!!!!!!","")))))))))))</f>
        <v/>
      </c>
      <c r="MX20" s="13" t="str">
        <f>IF('Tableau (3)'!NA39=1,"1 Raclette 500g",IF('Tableau (3)'!NA39=2,"2 Raclette 500g",IF('Tableau (3)'!NA39=3,"3 Raclette 500g",IF('Tableau (3)'!NA39=4,"4 Raclette 500g",IF('Tableau (3)'!NA39=5,"5 Raclette 500g",IF('Tableau (3)'!NA39=6,"6 Raclette 500g",IF('Tableau (3)'!NA39=7,"7 Raclette 500g",IF('Tableau (3)'!NA39=8,"8 Raclette 500g",IF('Tableau (3)'!NA39=9,"9 Raclette 500g",IF('Tableau (3)'!NA39=10,"10 Raclette 500g",IF('Tableau (3)'!NA39&gt;10,"!!!!!!!!!!!!!!","")))))))))))</f>
        <v/>
      </c>
      <c r="MY20" s="13" t="str">
        <f>IF('Tableau (3)'!NC18=1,"1 Mimolette 250g",IF('Tableau (3)'!NC18=2,"2 Mimolette 250g",IF('Tableau (3)'!NC18=3,"3 Mimolette 250g",IF('Tableau (3)'!NC18=4,"4 Mimolette 250g",IF('Tableau (3)'!NC18=5,"5 Mimolette 250g",IF('Tableau (3)'!NC18=6,"6 Mimolette 250g",IF('Tableau (3)'!NC18=7,"7 Mimolette 250g",IF('Tableau (3)'!NC18=8,"8 Mimolette 250g",IF('Tableau (3)'!NC18=9,"9 Mimolette 250g",IF('Tableau (3)'!NC18=10,"10 Mimolette 250g",IF('Tableau (3)'!NC18&gt;10,"!!!!!!!!!!!!!!","")))))))))))</f>
        <v/>
      </c>
      <c r="MZ20" s="13" t="str">
        <f>IF('Tableau (3)'!NC39=1,"1 Raclette 500g",IF('Tableau (3)'!NC39=2,"2 Raclette 500g",IF('Tableau (3)'!NC39=3,"3 Raclette 500g",IF('Tableau (3)'!NC39=4,"4 Raclette 500g",IF('Tableau (3)'!NC39=5,"5 Raclette 500g",IF('Tableau (3)'!NC39=6,"6 Raclette 500g",IF('Tableau (3)'!NC39=7,"7 Raclette 500g",IF('Tableau (3)'!NC39=8,"8 Raclette 500g",IF('Tableau (3)'!NC39=9,"9 Raclette 500g",IF('Tableau (3)'!NC39=10,"10 Raclette 500g",IF('Tableau (3)'!NC39&gt;10,"!!!!!!!!!!!!!!","")))))))))))</f>
        <v/>
      </c>
      <c r="NA20" s="13" t="str">
        <f>IF('Tableau (3)'!NE18=1,"1 Mimolette 250g",IF('Tableau (3)'!NE18=2,"2 Mimolette 250g",IF('Tableau (3)'!NE18=3,"3 Mimolette 250g",IF('Tableau (3)'!NE18=4,"4 Mimolette 250g",IF('Tableau (3)'!NE18=5,"5 Mimolette 250g",IF('Tableau (3)'!NE18=6,"6 Mimolette 250g",IF('Tableau (3)'!NE18=7,"7 Mimolette 250g",IF('Tableau (3)'!NE18=8,"8 Mimolette 250g",IF('Tableau (3)'!NE18=9,"9 Mimolette 250g",IF('Tableau (3)'!NE18=10,"10 Mimolette 250g",IF('Tableau (3)'!NE18&gt;10,"!!!!!!!!!!!!!!","")))))))))))</f>
        <v/>
      </c>
      <c r="NB20" s="13" t="str">
        <f>IF('Tableau (3)'!NE39=1,"1 Raclette 500g",IF('Tableau (3)'!NE39=2,"2 Raclette 500g",IF('Tableau (3)'!NE39=3,"3 Raclette 500g",IF('Tableau (3)'!NE39=4,"4 Raclette 500g",IF('Tableau (3)'!NE39=5,"5 Raclette 500g",IF('Tableau (3)'!NE39=6,"6 Raclette 500g",IF('Tableau (3)'!NE39=7,"7 Raclette 500g",IF('Tableau (3)'!NE39=8,"8 Raclette 500g",IF('Tableau (3)'!NE39=9,"9 Raclette 500g",IF('Tableau (3)'!NE39=10,"10 Raclette 500g",IF('Tableau (3)'!NE39&gt;10,"!!!!!!!!!!!!!!","")))))))))))</f>
        <v/>
      </c>
      <c r="NC20" s="13" t="str">
        <f>IF('Tableau (3)'!NG18=1,"1 Mimolette 250g",IF('Tableau (3)'!NG18=2,"2 Mimolette 250g",IF('Tableau (3)'!NG18=3,"3 Mimolette 250g",IF('Tableau (3)'!NG18=4,"4 Mimolette 250g",IF('Tableau (3)'!NG18=5,"5 Mimolette 250g",IF('Tableau (3)'!NG18=6,"6 Mimolette 250g",IF('Tableau (3)'!NG18=7,"7 Mimolette 250g",IF('Tableau (3)'!NG18=8,"8 Mimolette 250g",IF('Tableau (3)'!NG18=9,"9 Mimolette 250g",IF('Tableau (3)'!NG18=10,"10 Mimolette 250g",IF('Tableau (3)'!NG18&gt;10,"!!!!!!!!!!!!!!","")))))))))))</f>
        <v/>
      </c>
      <c r="ND20" s="13" t="str">
        <f>IF('Tableau (3)'!NG39=1,"1 Raclette 500g",IF('Tableau (3)'!NG39=2,"2 Raclette 500g",IF('Tableau (3)'!NG39=3,"3 Raclette 500g",IF('Tableau (3)'!NG39=4,"4 Raclette 500g",IF('Tableau (3)'!NG39=5,"5 Raclette 500g",IF('Tableau (3)'!NG39=6,"6 Raclette 500g",IF('Tableau (3)'!NG39=7,"7 Raclette 500g",IF('Tableau (3)'!NG39=8,"8 Raclette 500g",IF('Tableau (3)'!NG39=9,"9 Raclette 500g",IF('Tableau (3)'!NG39=10,"10 Raclette 500g",IF('Tableau (3)'!NG39&gt;10,"!!!!!!!!!!!!!!","")))))))))))</f>
        <v/>
      </c>
      <c r="NE20" s="13" t="str">
        <f>IF('Tableau (3)'!NI18=1,"1 Mimolette 250g",IF('Tableau (3)'!NI18=2,"2 Mimolette 250g",IF('Tableau (3)'!NI18=3,"3 Mimolette 250g",IF('Tableau (3)'!NI18=4,"4 Mimolette 250g",IF('Tableau (3)'!NI18=5,"5 Mimolette 250g",IF('Tableau (3)'!NI18=6,"6 Mimolette 250g",IF('Tableau (3)'!NI18=7,"7 Mimolette 250g",IF('Tableau (3)'!NI18=8,"8 Mimolette 250g",IF('Tableau (3)'!NI18=9,"9 Mimolette 250g",IF('Tableau (3)'!NI18=10,"10 Mimolette 250g",IF('Tableau (3)'!NI18&gt;10,"!!!!!!!!!!!!!!","")))))))))))</f>
        <v/>
      </c>
      <c r="NF20" s="13" t="str">
        <f>IF('Tableau (3)'!NI39=1,"1 Raclette 500g",IF('Tableau (3)'!NI39=2,"2 Raclette 500g",IF('Tableau (3)'!NI39=3,"3 Raclette 500g",IF('Tableau (3)'!NI39=4,"4 Raclette 500g",IF('Tableau (3)'!NI39=5,"5 Raclette 500g",IF('Tableau (3)'!NI39=6,"6 Raclette 500g",IF('Tableau (3)'!NI39=7,"7 Raclette 500g",IF('Tableau (3)'!NI39=8,"8 Raclette 500g",IF('Tableau (3)'!NI39=9,"9 Raclette 500g",IF('Tableau (3)'!NI39=10,"10 Raclette 500g",IF('Tableau (3)'!NI39&gt;10,"!!!!!!!!!!!!!!","")))))))))))</f>
        <v/>
      </c>
      <c r="NG20" s="13" t="str">
        <f>IF('Tableau (3)'!NK18=1,"1 Mimolette 250g",IF('Tableau (3)'!NK18=2,"2 Mimolette 250g",IF('Tableau (3)'!NK18=3,"3 Mimolette 250g",IF('Tableau (3)'!NK18=4,"4 Mimolette 250g",IF('Tableau (3)'!NK18=5,"5 Mimolette 250g",IF('Tableau (3)'!NK18=6,"6 Mimolette 250g",IF('Tableau (3)'!NK18=7,"7 Mimolette 250g",IF('Tableau (3)'!NK18=8,"8 Mimolette 250g",IF('Tableau (3)'!NK18=9,"9 Mimolette 250g",IF('Tableau (3)'!NK18=10,"10 Mimolette 250g",IF('Tableau (3)'!NK18&gt;10,"!!!!!!!!!!!!!!","")))))))))))</f>
        <v/>
      </c>
      <c r="NH20" s="13" t="str">
        <f>IF('Tableau (3)'!NK39=1,"1 Raclette 500g",IF('Tableau (3)'!NK39=2,"2 Raclette 500g",IF('Tableau (3)'!NK39=3,"3 Raclette 500g",IF('Tableau (3)'!NK39=4,"4 Raclette 500g",IF('Tableau (3)'!NK39=5,"5 Raclette 500g",IF('Tableau (3)'!NK39=6,"6 Raclette 500g",IF('Tableau (3)'!NK39=7,"7 Raclette 500g",IF('Tableau (3)'!NK39=8,"8 Raclette 500g",IF('Tableau (3)'!NK39=9,"9 Raclette 500g",IF('Tableau (3)'!NK39=10,"10 Raclette 500g",IF('Tableau (3)'!NK39&gt;10,"!!!!!!!!!!!!!!","")))))))))))</f>
        <v/>
      </c>
      <c r="NI20" s="13" t="str">
        <f>IF('Tableau (3)'!NM18=1,"1 Mimolette 250g",IF('Tableau (3)'!NM18=2,"2 Mimolette 250g",IF('Tableau (3)'!NM18=3,"3 Mimolette 250g",IF('Tableau (3)'!NM18=4,"4 Mimolette 250g",IF('Tableau (3)'!NM18=5,"5 Mimolette 250g",IF('Tableau (3)'!NM18=6,"6 Mimolette 250g",IF('Tableau (3)'!NM18=7,"7 Mimolette 250g",IF('Tableau (3)'!NM18=8,"8 Mimolette 250g",IF('Tableau (3)'!NM18=9,"9 Mimolette 250g",IF('Tableau (3)'!NM18=10,"10 Mimolette 250g",IF('Tableau (3)'!NM18&gt;10,"!!!!!!!!!!!!!!","")))))))))))</f>
        <v/>
      </c>
      <c r="NJ20" s="13" t="str">
        <f>IF('Tableau (3)'!NM39=1,"1 Raclette 500g",IF('Tableau (3)'!NM39=2,"2 Raclette 500g",IF('Tableau (3)'!NM39=3,"3 Raclette 500g",IF('Tableau (3)'!NM39=4,"4 Raclette 500g",IF('Tableau (3)'!NM39=5,"5 Raclette 500g",IF('Tableau (3)'!NM39=6,"6 Raclette 500g",IF('Tableau (3)'!NM39=7,"7 Raclette 500g",IF('Tableau (3)'!NM39=8,"8 Raclette 500g",IF('Tableau (3)'!NM39=9,"9 Raclette 500g",IF('Tableau (3)'!NM39=10,"10 Raclette 500g",IF('Tableau (3)'!NM39&gt;10,"!!!!!!!!!!!!!!","")))))))))))</f>
        <v/>
      </c>
      <c r="NK20" s="13" t="str">
        <f>IF('Tableau (3)'!NO18=1,"1 Mimolette 250g",IF('Tableau (3)'!NO18=2,"2 Mimolette 250g",IF('Tableau (3)'!NO18=3,"3 Mimolette 250g",IF('Tableau (3)'!NO18=4,"4 Mimolette 250g",IF('Tableau (3)'!NO18=5,"5 Mimolette 250g",IF('Tableau (3)'!NO18=6,"6 Mimolette 250g",IF('Tableau (3)'!NO18=7,"7 Mimolette 250g",IF('Tableau (3)'!NO18=8,"8 Mimolette 250g",IF('Tableau (3)'!NO18=9,"9 Mimolette 250g",IF('Tableau (3)'!NO18=10,"10 Mimolette 250g",IF('Tableau (3)'!NO18&gt;10,"!!!!!!!!!!!!!!","")))))))))))</f>
        <v/>
      </c>
      <c r="NL20" s="13" t="str">
        <f>IF('Tableau (3)'!NO39=1,"1 Raclette 500g",IF('Tableau (3)'!NO39=2,"2 Raclette 500g",IF('Tableau (3)'!NO39=3,"3 Raclette 500g",IF('Tableau (3)'!NO39=4,"4 Raclette 500g",IF('Tableau (3)'!NO39=5,"5 Raclette 500g",IF('Tableau (3)'!NO39=6,"6 Raclette 500g",IF('Tableau (3)'!NO39=7,"7 Raclette 500g",IF('Tableau (3)'!NO39=8,"8 Raclette 500g",IF('Tableau (3)'!NO39=9,"9 Raclette 500g",IF('Tableau (3)'!NO39=10,"10 Raclette 500g",IF('Tableau (3)'!NO39&gt;10,"!!!!!!!!!!!!!!","")))))))))))</f>
        <v/>
      </c>
      <c r="NM20" s="13" t="str">
        <f>IF('Tableau (3)'!NQ18=1,"1 Mimolette 250g",IF('Tableau (3)'!NQ18=2,"2 Mimolette 250g",IF('Tableau (3)'!NQ18=3,"3 Mimolette 250g",IF('Tableau (3)'!NQ18=4,"4 Mimolette 250g",IF('Tableau (3)'!NQ18=5,"5 Mimolette 250g",IF('Tableau (3)'!NQ18=6,"6 Mimolette 250g",IF('Tableau (3)'!NQ18=7,"7 Mimolette 250g",IF('Tableau (3)'!NQ18=8,"8 Mimolette 250g",IF('Tableau (3)'!NQ18=9,"9 Mimolette 250g",IF('Tableau (3)'!NQ18=10,"10 Mimolette 250g",IF('Tableau (3)'!NQ18&gt;10,"!!!!!!!!!!!!!!","")))))))))))</f>
        <v/>
      </c>
      <c r="NN20" s="13" t="str">
        <f>IF('Tableau (3)'!NQ39=1,"1 Raclette 500g",IF('Tableau (3)'!NQ39=2,"2 Raclette 500g",IF('Tableau (3)'!NQ39=3,"3 Raclette 500g",IF('Tableau (3)'!NQ39=4,"4 Raclette 500g",IF('Tableau (3)'!NQ39=5,"5 Raclette 500g",IF('Tableau (3)'!NQ39=6,"6 Raclette 500g",IF('Tableau (3)'!NQ39=7,"7 Raclette 500g",IF('Tableau (3)'!NQ39=8,"8 Raclette 500g",IF('Tableau (3)'!NQ39=9,"9 Raclette 500g",IF('Tableau (3)'!NQ39=10,"10 Raclette 500g",IF('Tableau (3)'!NQ39&gt;10,"!!!!!!!!!!!!!!","")))))))))))</f>
        <v/>
      </c>
      <c r="NO20" s="13" t="str">
        <f>IF('Tableau (3)'!NS18=1,"1 Mimolette 250g",IF('Tableau (3)'!NS18=2,"2 Mimolette 250g",IF('Tableau (3)'!NS18=3,"3 Mimolette 250g",IF('Tableau (3)'!NS18=4,"4 Mimolette 250g",IF('Tableau (3)'!NS18=5,"5 Mimolette 250g",IF('Tableau (3)'!NS18=6,"6 Mimolette 250g",IF('Tableau (3)'!NS18=7,"7 Mimolette 250g",IF('Tableau (3)'!NS18=8,"8 Mimolette 250g",IF('Tableau (3)'!NS18=9,"9 Mimolette 250g",IF('Tableau (3)'!NS18=10,"10 Mimolette 250g",IF('Tableau (3)'!NS18&gt;10,"!!!!!!!!!!!!!!","")))))))))))</f>
        <v/>
      </c>
      <c r="NP20" s="13" t="str">
        <f>IF('Tableau (3)'!NS39=1,"1 Raclette 500g",IF('Tableau (3)'!NS39=2,"2 Raclette 500g",IF('Tableau (3)'!NS39=3,"3 Raclette 500g",IF('Tableau (3)'!NS39=4,"4 Raclette 500g",IF('Tableau (3)'!NS39=5,"5 Raclette 500g",IF('Tableau (3)'!NS39=6,"6 Raclette 500g",IF('Tableau (3)'!NS39=7,"7 Raclette 500g",IF('Tableau (3)'!NS39=8,"8 Raclette 500g",IF('Tableau (3)'!NS39=9,"9 Raclette 500g",IF('Tableau (3)'!NS39=10,"10 Raclette 500g",IF('Tableau (3)'!NS39&gt;10,"!!!!!!!!!!!!!!","")))))))))))</f>
        <v/>
      </c>
      <c r="NQ20" s="13" t="str">
        <f>IF('Tableau (3)'!NU18=1,"1 Mimolette 250g",IF('Tableau (3)'!NU18=2,"2 Mimolette 250g",IF('Tableau (3)'!NU18=3,"3 Mimolette 250g",IF('Tableau (3)'!NU18=4,"4 Mimolette 250g",IF('Tableau (3)'!NU18=5,"5 Mimolette 250g",IF('Tableau (3)'!NU18=6,"6 Mimolette 250g",IF('Tableau (3)'!NU18=7,"7 Mimolette 250g",IF('Tableau (3)'!NU18=8,"8 Mimolette 250g",IF('Tableau (3)'!NU18=9,"9 Mimolette 250g",IF('Tableau (3)'!NU18=10,"10 Mimolette 250g",IF('Tableau (3)'!NU18&gt;10,"!!!!!!!!!!!!!!","")))))))))))</f>
        <v/>
      </c>
      <c r="NR20" s="13" t="str">
        <f>IF('Tableau (3)'!NU39=1,"1 Raclette 500g",IF('Tableau (3)'!NU39=2,"2 Raclette 500g",IF('Tableau (3)'!NU39=3,"3 Raclette 500g",IF('Tableau (3)'!NU39=4,"4 Raclette 500g",IF('Tableau (3)'!NU39=5,"5 Raclette 500g",IF('Tableau (3)'!NU39=6,"6 Raclette 500g",IF('Tableau (3)'!NU39=7,"7 Raclette 500g",IF('Tableau (3)'!NU39=8,"8 Raclette 500g",IF('Tableau (3)'!NU39=9,"9 Raclette 500g",IF('Tableau (3)'!NU39=10,"10 Raclette 500g",IF('Tableau (3)'!NU39&gt;10,"!!!!!!!!!!!!!!","")))))))))))</f>
        <v/>
      </c>
      <c r="NS20" s="13" t="str">
        <f>IF('Tableau (3)'!NW18=1,"1 Mimolette 250g",IF('Tableau (3)'!NW18=2,"2 Mimolette 250g",IF('Tableau (3)'!NW18=3,"3 Mimolette 250g",IF('Tableau (3)'!NW18=4,"4 Mimolette 250g",IF('Tableau (3)'!NW18=5,"5 Mimolette 250g",IF('Tableau (3)'!NW18=6,"6 Mimolette 250g",IF('Tableau (3)'!NW18=7,"7 Mimolette 250g",IF('Tableau (3)'!NW18=8,"8 Mimolette 250g",IF('Tableau (3)'!NW18=9,"9 Mimolette 250g",IF('Tableau (3)'!NW18=10,"10 Mimolette 250g",IF('Tableau (3)'!NW18&gt;10,"!!!!!!!!!!!!!!","")))))))))))</f>
        <v/>
      </c>
      <c r="NT20" s="13" t="str">
        <f>IF('Tableau (3)'!NW39=1,"1 Raclette 500g",IF('Tableau (3)'!NW39=2,"2 Raclette 500g",IF('Tableau (3)'!NW39=3,"3 Raclette 500g",IF('Tableau (3)'!NW39=4,"4 Raclette 500g",IF('Tableau (3)'!NW39=5,"5 Raclette 500g",IF('Tableau (3)'!NW39=6,"6 Raclette 500g",IF('Tableau (3)'!NW39=7,"7 Raclette 500g",IF('Tableau (3)'!NW39=8,"8 Raclette 500g",IF('Tableau (3)'!NW39=9,"9 Raclette 500g",IF('Tableau (3)'!NW39=10,"10 Raclette 500g",IF('Tableau (3)'!NW39&gt;10,"!!!!!!!!!!!!!!","")))))))))))</f>
        <v/>
      </c>
      <c r="NU20" s="13" t="str">
        <f>IF('Tableau (3)'!NY18=1,"1 Mimolette 250g",IF('Tableau (3)'!NY18=2,"2 Mimolette 250g",IF('Tableau (3)'!NY18=3,"3 Mimolette 250g",IF('Tableau (3)'!NY18=4,"4 Mimolette 250g",IF('Tableau (3)'!NY18=5,"5 Mimolette 250g",IF('Tableau (3)'!NY18=6,"6 Mimolette 250g",IF('Tableau (3)'!NY18=7,"7 Mimolette 250g",IF('Tableau (3)'!NY18=8,"8 Mimolette 250g",IF('Tableau (3)'!NY18=9,"9 Mimolette 250g",IF('Tableau (3)'!NY18=10,"10 Mimolette 250g",IF('Tableau (3)'!NY18&gt;10,"!!!!!!!!!!!!!!","")))))))))))</f>
        <v/>
      </c>
      <c r="NV20" s="13" t="str">
        <f>IF('Tableau (3)'!NY39=1,"1 Raclette 500g",IF('Tableau (3)'!NY39=2,"2 Raclette 500g",IF('Tableau (3)'!NY39=3,"3 Raclette 500g",IF('Tableau (3)'!NY39=4,"4 Raclette 500g",IF('Tableau (3)'!NY39=5,"5 Raclette 500g",IF('Tableau (3)'!NY39=6,"6 Raclette 500g",IF('Tableau (3)'!NY39=7,"7 Raclette 500g",IF('Tableau (3)'!NY39=8,"8 Raclette 500g",IF('Tableau (3)'!NY39=9,"9 Raclette 500g",IF('Tableau (3)'!NY39=10,"10 Raclette 500g",IF('Tableau (3)'!NY39&gt;10,"!!!!!!!!!!!!!!","")))))))))))</f>
        <v/>
      </c>
      <c r="NW20" s="13" t="str">
        <f>IF('Tableau (3)'!OA18=1,"1 Mimolette 250g",IF('Tableau (3)'!OA18=2,"2 Mimolette 250g",IF('Tableau (3)'!OA18=3,"3 Mimolette 250g",IF('Tableau (3)'!OA18=4,"4 Mimolette 250g",IF('Tableau (3)'!OA18=5,"5 Mimolette 250g",IF('Tableau (3)'!OA18=6,"6 Mimolette 250g",IF('Tableau (3)'!OA18=7,"7 Mimolette 250g",IF('Tableau (3)'!OA18=8,"8 Mimolette 250g",IF('Tableau (3)'!OA18=9,"9 Mimolette 250g",IF('Tableau (3)'!OA18=10,"10 Mimolette 250g",IF('Tableau (3)'!OA18&gt;10,"!!!!!!!!!!!!!!","")))))))))))</f>
        <v/>
      </c>
      <c r="NX20" s="13" t="str">
        <f>IF('Tableau (3)'!OA39=1,"1 Raclette 500g",IF('Tableau (3)'!OA39=2,"2 Raclette 500g",IF('Tableau (3)'!OA39=3,"3 Raclette 500g",IF('Tableau (3)'!OA39=4,"4 Raclette 500g",IF('Tableau (3)'!OA39=5,"5 Raclette 500g",IF('Tableau (3)'!OA39=6,"6 Raclette 500g",IF('Tableau (3)'!OA39=7,"7 Raclette 500g",IF('Tableau (3)'!OA39=8,"8 Raclette 500g",IF('Tableau (3)'!OA39=9,"9 Raclette 500g",IF('Tableau (3)'!OA39=10,"10 Raclette 500g",IF('Tableau (3)'!OA39&gt;10,"!!!!!!!!!!!!!!","")))))))))))</f>
        <v/>
      </c>
      <c r="NY20" s="13" t="str">
        <f>IF('Tableau (3)'!OC18=1,"1 Mimolette 250g",IF('Tableau (3)'!OC18=2,"2 Mimolette 250g",IF('Tableau (3)'!OC18=3,"3 Mimolette 250g",IF('Tableau (3)'!OC18=4,"4 Mimolette 250g",IF('Tableau (3)'!OC18=5,"5 Mimolette 250g",IF('Tableau (3)'!OC18=6,"6 Mimolette 250g",IF('Tableau (3)'!OC18=7,"7 Mimolette 250g",IF('Tableau (3)'!OC18=8,"8 Mimolette 250g",IF('Tableau (3)'!OC18=9,"9 Mimolette 250g",IF('Tableau (3)'!OC18=10,"10 Mimolette 250g",IF('Tableau (3)'!OC18&gt;10,"!!!!!!!!!!!!!!","")))))))))))</f>
        <v/>
      </c>
      <c r="NZ20" s="13" t="str">
        <f>IF('Tableau (3)'!OC39=1,"1 Raclette 500g",IF('Tableau (3)'!OC39=2,"2 Raclette 500g",IF('Tableau (3)'!OC39=3,"3 Raclette 500g",IF('Tableau (3)'!OC39=4,"4 Raclette 500g",IF('Tableau (3)'!OC39=5,"5 Raclette 500g",IF('Tableau (3)'!OC39=6,"6 Raclette 500g",IF('Tableau (3)'!OC39=7,"7 Raclette 500g",IF('Tableau (3)'!OC39=8,"8 Raclette 500g",IF('Tableau (3)'!OC39=9,"9 Raclette 500g",IF('Tableau (3)'!OC39=10,"10 Raclette 500g",IF('Tableau (3)'!OC39&gt;10,"!!!!!!!!!!!!!!","")))))))))))</f>
        <v/>
      </c>
      <c r="OA20" s="13" t="str">
        <f>IF('Tableau (3)'!OE18=1,"1 Mimolette 250g",IF('Tableau (3)'!OE18=2,"2 Mimolette 250g",IF('Tableau (3)'!OE18=3,"3 Mimolette 250g",IF('Tableau (3)'!OE18=4,"4 Mimolette 250g",IF('Tableau (3)'!OE18=5,"5 Mimolette 250g",IF('Tableau (3)'!OE18=6,"6 Mimolette 250g",IF('Tableau (3)'!OE18=7,"7 Mimolette 250g",IF('Tableau (3)'!OE18=8,"8 Mimolette 250g",IF('Tableau (3)'!OE18=9,"9 Mimolette 250g",IF('Tableau (3)'!OE18=10,"10 Mimolette 250g",IF('Tableau (3)'!OE18&gt;10,"!!!!!!!!!!!!!!","")))))))))))</f>
        <v/>
      </c>
      <c r="OB20" s="13" t="str">
        <f>IF('Tableau (3)'!OE39=1,"1 Raclette 500g",IF('Tableau (3)'!OE39=2,"2 Raclette 500g",IF('Tableau (3)'!OE39=3,"3 Raclette 500g",IF('Tableau (3)'!OE39=4,"4 Raclette 500g",IF('Tableau (3)'!OE39=5,"5 Raclette 500g",IF('Tableau (3)'!OE39=6,"6 Raclette 500g",IF('Tableau (3)'!OE39=7,"7 Raclette 500g",IF('Tableau (3)'!OE39=8,"8 Raclette 500g",IF('Tableau (3)'!OE39=9,"9 Raclette 500g",IF('Tableau (3)'!OE39=10,"10 Raclette 500g",IF('Tableau (3)'!OE39&gt;10,"!!!!!!!!!!!!!!","")))))))))))</f>
        <v/>
      </c>
      <c r="OC20" s="13" t="str">
        <f>IF('Tableau (3)'!OG18=1,"1 Mimolette 250g",IF('Tableau (3)'!OG18=2,"2 Mimolette 250g",IF('Tableau (3)'!OG18=3,"3 Mimolette 250g",IF('Tableau (3)'!OG18=4,"4 Mimolette 250g",IF('Tableau (3)'!OG18=5,"5 Mimolette 250g",IF('Tableau (3)'!OG18=6,"6 Mimolette 250g",IF('Tableau (3)'!OG18=7,"7 Mimolette 250g",IF('Tableau (3)'!OG18=8,"8 Mimolette 250g",IF('Tableau (3)'!OG18=9,"9 Mimolette 250g",IF('Tableau (3)'!OG18=10,"10 Mimolette 250g",IF('Tableau (3)'!OG18&gt;10,"!!!!!!!!!!!!!!","")))))))))))</f>
        <v/>
      </c>
      <c r="OD20" s="13" t="str">
        <f>IF('Tableau (3)'!OG39=1,"1 Raclette 500g",IF('Tableau (3)'!OG39=2,"2 Raclette 500g",IF('Tableau (3)'!OG39=3,"3 Raclette 500g",IF('Tableau (3)'!OG39=4,"4 Raclette 500g",IF('Tableau (3)'!OG39=5,"5 Raclette 500g",IF('Tableau (3)'!OG39=6,"6 Raclette 500g",IF('Tableau (3)'!OG39=7,"7 Raclette 500g",IF('Tableau (3)'!OG39=8,"8 Raclette 500g",IF('Tableau (3)'!OG39=9,"9 Raclette 500g",IF('Tableau (3)'!OG39=10,"10 Raclette 500g",IF('Tableau (3)'!OG39&gt;10,"!!!!!!!!!!!!!!","")))))))))))</f>
        <v/>
      </c>
      <c r="OE20" s="13" t="str">
        <f>IF('Tableau (3)'!OI18=1,"1 Mimolette 250g",IF('Tableau (3)'!OI18=2,"2 Mimolette 250g",IF('Tableau (3)'!OI18=3,"3 Mimolette 250g",IF('Tableau (3)'!OI18=4,"4 Mimolette 250g",IF('Tableau (3)'!OI18=5,"5 Mimolette 250g",IF('Tableau (3)'!OI18=6,"6 Mimolette 250g",IF('Tableau (3)'!OI18=7,"7 Mimolette 250g",IF('Tableau (3)'!OI18=8,"8 Mimolette 250g",IF('Tableau (3)'!OI18=9,"9 Mimolette 250g",IF('Tableau (3)'!OI18=10,"10 Mimolette 250g",IF('Tableau (3)'!OI18&gt;10,"!!!!!!!!!!!!!!","")))))))))))</f>
        <v/>
      </c>
      <c r="OF20" s="13" t="str">
        <f>IF('Tableau (3)'!OI39=1,"1 Raclette 500g",IF('Tableau (3)'!OI39=2,"2 Raclette 500g",IF('Tableau (3)'!OI39=3,"3 Raclette 500g",IF('Tableau (3)'!OI39=4,"4 Raclette 500g",IF('Tableau (3)'!OI39=5,"5 Raclette 500g",IF('Tableau (3)'!OI39=6,"6 Raclette 500g",IF('Tableau (3)'!OI39=7,"7 Raclette 500g",IF('Tableau (3)'!OI39=8,"8 Raclette 500g",IF('Tableau (3)'!OI39=9,"9 Raclette 500g",IF('Tableau (3)'!OI39=10,"10 Raclette 500g",IF('Tableau (3)'!OI39&gt;10,"!!!!!!!!!!!!!!","")))))))))))</f>
        <v/>
      </c>
      <c r="OG20" s="13" t="str">
        <f>IF('Tableau (3)'!OK18=1,"1 Mimolette 250g",IF('Tableau (3)'!OK18=2,"2 Mimolette 250g",IF('Tableau (3)'!OK18=3,"3 Mimolette 250g",IF('Tableau (3)'!OK18=4,"4 Mimolette 250g",IF('Tableau (3)'!OK18=5,"5 Mimolette 250g",IF('Tableau (3)'!OK18=6,"6 Mimolette 250g",IF('Tableau (3)'!OK18=7,"7 Mimolette 250g",IF('Tableau (3)'!OK18=8,"8 Mimolette 250g",IF('Tableau (3)'!OK18=9,"9 Mimolette 250g",IF('Tableau (3)'!OK18=10,"10 Mimolette 250g",IF('Tableau (3)'!OK18&gt;10,"!!!!!!!!!!!!!!","")))))))))))</f>
        <v/>
      </c>
      <c r="OH20" s="13" t="str">
        <f>IF('Tableau (3)'!OK39=1,"1 Raclette 500g",IF('Tableau (3)'!OK39=2,"2 Raclette 500g",IF('Tableau (3)'!OK39=3,"3 Raclette 500g",IF('Tableau (3)'!OK39=4,"4 Raclette 500g",IF('Tableau (3)'!OK39=5,"5 Raclette 500g",IF('Tableau (3)'!OK39=6,"6 Raclette 500g",IF('Tableau (3)'!OK39=7,"7 Raclette 500g",IF('Tableau (3)'!OK39=8,"8 Raclette 500g",IF('Tableau (3)'!OK39=9,"9 Raclette 500g",IF('Tableau (3)'!OK39=10,"10 Raclette 500g",IF('Tableau (3)'!OK39&gt;10,"!!!!!!!!!!!!!!","")))))))))))</f>
        <v/>
      </c>
      <c r="OI20" s="13" t="str">
        <f>IF('Tableau (3)'!OM18=1,"1 Mimolette 250g",IF('Tableau (3)'!OM18=2,"2 Mimolette 250g",IF('Tableau (3)'!OM18=3,"3 Mimolette 250g",IF('Tableau (3)'!OM18=4,"4 Mimolette 250g",IF('Tableau (3)'!OM18=5,"5 Mimolette 250g",IF('Tableau (3)'!OM18=6,"6 Mimolette 250g",IF('Tableau (3)'!OM18=7,"7 Mimolette 250g",IF('Tableau (3)'!OM18=8,"8 Mimolette 250g",IF('Tableau (3)'!OM18=9,"9 Mimolette 250g",IF('Tableau (3)'!OM18=10,"10 Mimolette 250g",IF('Tableau (3)'!OM18&gt;10,"!!!!!!!!!!!!!!","")))))))))))</f>
        <v/>
      </c>
      <c r="OJ20" s="13" t="str">
        <f>IF('Tableau (3)'!OM39=1,"1 Raclette 500g",IF('Tableau (3)'!OM39=2,"2 Raclette 500g",IF('Tableau (3)'!OM39=3,"3 Raclette 500g",IF('Tableau (3)'!OM39=4,"4 Raclette 500g",IF('Tableau (3)'!OM39=5,"5 Raclette 500g",IF('Tableau (3)'!OM39=6,"6 Raclette 500g",IF('Tableau (3)'!OM39=7,"7 Raclette 500g",IF('Tableau (3)'!OM39=8,"8 Raclette 500g",IF('Tableau (3)'!OM39=9,"9 Raclette 500g",IF('Tableau (3)'!OM39=10,"10 Raclette 500g",IF('Tableau (3)'!OM39&gt;10,"!!!!!!!!!!!!!!","")))))))))))</f>
        <v/>
      </c>
      <c r="OK20" s="13" t="str">
        <f>IF('Tableau (3)'!OO18=1,"1 Mimolette 250g",IF('Tableau (3)'!OO18=2,"2 Mimolette 250g",IF('Tableau (3)'!OO18=3,"3 Mimolette 250g",IF('Tableau (3)'!OO18=4,"4 Mimolette 250g",IF('Tableau (3)'!OO18=5,"5 Mimolette 250g",IF('Tableau (3)'!OO18=6,"6 Mimolette 250g",IF('Tableau (3)'!OO18=7,"7 Mimolette 250g",IF('Tableau (3)'!OO18=8,"8 Mimolette 250g",IF('Tableau (3)'!OO18=9,"9 Mimolette 250g",IF('Tableau (3)'!OO18=10,"10 Mimolette 250g",IF('Tableau (3)'!OO18&gt;10,"!!!!!!!!!!!!!!","")))))))))))</f>
        <v/>
      </c>
      <c r="OL20" s="13" t="str">
        <f>IF('Tableau (3)'!OO39=1,"1 Raclette 500g",IF('Tableau (3)'!OO39=2,"2 Raclette 500g",IF('Tableau (3)'!OO39=3,"3 Raclette 500g",IF('Tableau (3)'!OO39=4,"4 Raclette 500g",IF('Tableau (3)'!OO39=5,"5 Raclette 500g",IF('Tableau (3)'!OO39=6,"6 Raclette 500g",IF('Tableau (3)'!OO39=7,"7 Raclette 500g",IF('Tableau (3)'!OO39=8,"8 Raclette 500g",IF('Tableau (3)'!OO39=9,"9 Raclette 500g",IF('Tableau (3)'!OO39=10,"10 Raclette 500g",IF('Tableau (3)'!OO39&gt;10,"!!!!!!!!!!!!!!","")))))))))))</f>
        <v/>
      </c>
      <c r="OM20" s="13" t="str">
        <f>IF('Tableau (3)'!OQ18=1,"1 Mimolette 250g",IF('Tableau (3)'!OQ18=2,"2 Mimolette 250g",IF('Tableau (3)'!OQ18=3,"3 Mimolette 250g",IF('Tableau (3)'!OQ18=4,"4 Mimolette 250g",IF('Tableau (3)'!OQ18=5,"5 Mimolette 250g",IF('Tableau (3)'!OQ18=6,"6 Mimolette 250g",IF('Tableau (3)'!OQ18=7,"7 Mimolette 250g",IF('Tableau (3)'!OQ18=8,"8 Mimolette 250g",IF('Tableau (3)'!OQ18=9,"9 Mimolette 250g",IF('Tableau (3)'!OQ18=10,"10 Mimolette 250g",IF('Tableau (3)'!OQ18&gt;10,"!!!!!!!!!!!!!!","")))))))))))</f>
        <v/>
      </c>
      <c r="ON20" s="13" t="str">
        <f>IF('Tableau (3)'!OQ39=1,"1 Raclette 500g",IF('Tableau (3)'!OQ39=2,"2 Raclette 500g",IF('Tableau (3)'!OQ39=3,"3 Raclette 500g",IF('Tableau (3)'!OQ39=4,"4 Raclette 500g",IF('Tableau (3)'!OQ39=5,"5 Raclette 500g",IF('Tableau (3)'!OQ39=6,"6 Raclette 500g",IF('Tableau (3)'!OQ39=7,"7 Raclette 500g",IF('Tableau (3)'!OQ39=8,"8 Raclette 500g",IF('Tableau (3)'!OQ39=9,"9 Raclette 500g",IF('Tableau (3)'!OQ39=10,"10 Raclette 500g",IF('Tableau (3)'!OQ39&gt;10,"!!!!!!!!!!!!!!","")))))))))))</f>
        <v/>
      </c>
      <c r="OO20" s="13" t="str">
        <f>IF('Tableau (3)'!OS18=1,"1 Mimolette 250g",IF('Tableau (3)'!OS18=2,"2 Mimolette 250g",IF('Tableau (3)'!OS18=3,"3 Mimolette 250g",IF('Tableau (3)'!OS18=4,"4 Mimolette 250g",IF('Tableau (3)'!OS18=5,"5 Mimolette 250g",IF('Tableau (3)'!OS18=6,"6 Mimolette 250g",IF('Tableau (3)'!OS18=7,"7 Mimolette 250g",IF('Tableau (3)'!OS18=8,"8 Mimolette 250g",IF('Tableau (3)'!OS18=9,"9 Mimolette 250g",IF('Tableau (3)'!OS18=10,"10 Mimolette 250g",IF('Tableau (3)'!OS18&gt;10,"!!!!!!!!!!!!!!","")))))))))))</f>
        <v/>
      </c>
      <c r="OP20" s="13" t="str">
        <f>IF('Tableau (3)'!OS39=1,"1 Raclette 500g",IF('Tableau (3)'!OS39=2,"2 Raclette 500g",IF('Tableau (3)'!OS39=3,"3 Raclette 500g",IF('Tableau (3)'!OS39=4,"4 Raclette 500g",IF('Tableau (3)'!OS39=5,"5 Raclette 500g",IF('Tableau (3)'!OS39=6,"6 Raclette 500g",IF('Tableau (3)'!OS39=7,"7 Raclette 500g",IF('Tableau (3)'!OS39=8,"8 Raclette 500g",IF('Tableau (3)'!OS39=9,"9 Raclette 500g",IF('Tableau (3)'!OS39=10,"10 Raclette 500g",IF('Tableau (3)'!OS39&gt;10,"!!!!!!!!!!!!!!","")))))))))))</f>
        <v/>
      </c>
      <c r="OQ20" s="13" t="str">
        <f>IF('Tableau (3)'!OU18=1,"1 Mimolette 250g",IF('Tableau (3)'!OU18=2,"2 Mimolette 250g",IF('Tableau (3)'!OU18=3,"3 Mimolette 250g",IF('Tableau (3)'!OU18=4,"4 Mimolette 250g",IF('Tableau (3)'!OU18=5,"5 Mimolette 250g",IF('Tableau (3)'!OU18=6,"6 Mimolette 250g",IF('Tableau (3)'!OU18=7,"7 Mimolette 250g",IF('Tableau (3)'!OU18=8,"8 Mimolette 250g",IF('Tableau (3)'!OU18=9,"9 Mimolette 250g",IF('Tableau (3)'!OU18=10,"10 Mimolette 250g",IF('Tableau (3)'!OU18&gt;10,"!!!!!!!!!!!!!!","")))))))))))</f>
        <v/>
      </c>
      <c r="OR20" s="13" t="str">
        <f>IF('Tableau (3)'!OU39=1,"1 Raclette 500g",IF('Tableau (3)'!OU39=2,"2 Raclette 500g",IF('Tableau (3)'!OU39=3,"3 Raclette 500g",IF('Tableau (3)'!OU39=4,"4 Raclette 500g",IF('Tableau (3)'!OU39=5,"5 Raclette 500g",IF('Tableau (3)'!OU39=6,"6 Raclette 500g",IF('Tableau (3)'!OU39=7,"7 Raclette 500g",IF('Tableau (3)'!OU39=8,"8 Raclette 500g",IF('Tableau (3)'!OU39=9,"9 Raclette 500g",IF('Tableau (3)'!OU39=10,"10 Raclette 500g",IF('Tableau (3)'!OU39&gt;10,"!!!!!!!!!!!!!!","")))))))))))</f>
        <v/>
      </c>
      <c r="OS20" s="13" t="str">
        <f>IF('Tableau (3)'!OW18=1,"1 Mimolette 250g",IF('Tableau (3)'!OW18=2,"2 Mimolette 250g",IF('Tableau (3)'!OW18=3,"3 Mimolette 250g",IF('Tableau (3)'!OW18=4,"4 Mimolette 250g",IF('Tableau (3)'!OW18=5,"5 Mimolette 250g",IF('Tableau (3)'!OW18=6,"6 Mimolette 250g",IF('Tableau (3)'!OW18=7,"7 Mimolette 250g",IF('Tableau (3)'!OW18=8,"8 Mimolette 250g",IF('Tableau (3)'!OW18=9,"9 Mimolette 250g",IF('Tableau (3)'!OW18=10,"10 Mimolette 250g",IF('Tableau (3)'!OW18&gt;10,"!!!!!!!!!!!!!!","")))))))))))</f>
        <v/>
      </c>
      <c r="OT20" s="13" t="str">
        <f>IF('Tableau (3)'!OW39=1,"1 Raclette 500g",IF('Tableau (3)'!OW39=2,"2 Raclette 500g",IF('Tableau (3)'!OW39=3,"3 Raclette 500g",IF('Tableau (3)'!OW39=4,"4 Raclette 500g",IF('Tableau (3)'!OW39=5,"5 Raclette 500g",IF('Tableau (3)'!OW39=6,"6 Raclette 500g",IF('Tableau (3)'!OW39=7,"7 Raclette 500g",IF('Tableau (3)'!OW39=8,"8 Raclette 500g",IF('Tableau (3)'!OW39=9,"9 Raclette 500g",IF('Tableau (3)'!OW39=10,"10 Raclette 500g",IF('Tableau (3)'!OW39&gt;10,"!!!!!!!!!!!!!!","")))))))))))</f>
        <v/>
      </c>
      <c r="OU20" s="13" t="str">
        <f>IF('Tableau (3)'!OY18=1,"1 Mimolette 250g",IF('Tableau (3)'!OY18=2,"2 Mimolette 250g",IF('Tableau (3)'!OY18=3,"3 Mimolette 250g",IF('Tableau (3)'!OY18=4,"4 Mimolette 250g",IF('Tableau (3)'!OY18=5,"5 Mimolette 250g",IF('Tableau (3)'!OY18=6,"6 Mimolette 250g",IF('Tableau (3)'!OY18=7,"7 Mimolette 250g",IF('Tableau (3)'!OY18=8,"8 Mimolette 250g",IF('Tableau (3)'!OY18=9,"9 Mimolette 250g",IF('Tableau (3)'!OY18=10,"10 Mimolette 250g",IF('Tableau (3)'!OY18&gt;10,"!!!!!!!!!!!!!!","")))))))))))</f>
        <v/>
      </c>
      <c r="OV20" s="13" t="str">
        <f>IF('Tableau (3)'!OY39=1,"1 Raclette 500g",IF('Tableau (3)'!OY39=2,"2 Raclette 500g",IF('Tableau (3)'!OY39=3,"3 Raclette 500g",IF('Tableau (3)'!OY39=4,"4 Raclette 500g",IF('Tableau (3)'!OY39=5,"5 Raclette 500g",IF('Tableau (3)'!OY39=6,"6 Raclette 500g",IF('Tableau (3)'!OY39=7,"7 Raclette 500g",IF('Tableau (3)'!OY39=8,"8 Raclette 500g",IF('Tableau (3)'!OY39=9,"9 Raclette 500g",IF('Tableau (3)'!OY39=10,"10 Raclette 500g",IF('Tableau (3)'!OY39&gt;10,"!!!!!!!!!!!!!!","")))))))))))</f>
        <v/>
      </c>
      <c r="OW20" s="13" t="str">
        <f>IF('Tableau (3)'!PA18=1,"1 Mimolette 250g",IF('Tableau (3)'!PA18=2,"2 Mimolette 250g",IF('Tableau (3)'!PA18=3,"3 Mimolette 250g",IF('Tableau (3)'!PA18=4,"4 Mimolette 250g",IF('Tableau (3)'!PA18=5,"5 Mimolette 250g",IF('Tableau (3)'!PA18=6,"6 Mimolette 250g",IF('Tableau (3)'!PA18=7,"7 Mimolette 250g",IF('Tableau (3)'!PA18=8,"8 Mimolette 250g",IF('Tableau (3)'!PA18=9,"9 Mimolette 250g",IF('Tableau (3)'!PA18=10,"10 Mimolette 250g",IF('Tableau (3)'!PA18&gt;10,"!!!!!!!!!!!!!!","")))))))))))</f>
        <v/>
      </c>
      <c r="OX20" s="13" t="str">
        <f>IF('Tableau (3)'!PA39=1,"1 Raclette 500g",IF('Tableau (3)'!PA39=2,"2 Raclette 500g",IF('Tableau (3)'!PA39=3,"3 Raclette 500g",IF('Tableau (3)'!PA39=4,"4 Raclette 500g",IF('Tableau (3)'!PA39=5,"5 Raclette 500g",IF('Tableau (3)'!PA39=6,"6 Raclette 500g",IF('Tableau (3)'!PA39=7,"7 Raclette 500g",IF('Tableau (3)'!PA39=8,"8 Raclette 500g",IF('Tableau (3)'!PA39=9,"9 Raclette 500g",IF('Tableau (3)'!PA39=10,"10 Raclette 500g",IF('Tableau (3)'!PA39&gt;10,"!!!!!!!!!!!!!!","")))))))))))</f>
        <v/>
      </c>
      <c r="OY20" s="13" t="str">
        <f>IF('Tableau (3)'!PC18=1,"1 Mimolette 250g",IF('Tableau (3)'!PC18=2,"2 Mimolette 250g",IF('Tableau (3)'!PC18=3,"3 Mimolette 250g",IF('Tableau (3)'!PC18=4,"4 Mimolette 250g",IF('Tableau (3)'!PC18=5,"5 Mimolette 250g",IF('Tableau (3)'!PC18=6,"6 Mimolette 250g",IF('Tableau (3)'!PC18=7,"7 Mimolette 250g",IF('Tableau (3)'!PC18=8,"8 Mimolette 250g",IF('Tableau (3)'!PC18=9,"9 Mimolette 250g",IF('Tableau (3)'!PC18=10,"10 Mimolette 250g",IF('Tableau (3)'!PC18&gt;10,"!!!!!!!!!!!!!!","")))))))))))</f>
        <v/>
      </c>
      <c r="OZ20" s="13" t="str">
        <f>IF('Tableau (3)'!PC39=1,"1 Raclette 500g",IF('Tableau (3)'!PC39=2,"2 Raclette 500g",IF('Tableau (3)'!PC39=3,"3 Raclette 500g",IF('Tableau (3)'!PC39=4,"4 Raclette 500g",IF('Tableau (3)'!PC39=5,"5 Raclette 500g",IF('Tableau (3)'!PC39=6,"6 Raclette 500g",IF('Tableau (3)'!PC39=7,"7 Raclette 500g",IF('Tableau (3)'!PC39=8,"8 Raclette 500g",IF('Tableau (3)'!PC39=9,"9 Raclette 500g",IF('Tableau (3)'!PC39=10,"10 Raclette 500g",IF('Tableau (3)'!PC39&gt;10,"!!!!!!!!!!!!!!","")))))))))))</f>
        <v/>
      </c>
      <c r="PA20" s="13" t="str">
        <f>IF('Tableau (3)'!PE18=1,"1 Mimolette 250g",IF('Tableau (3)'!PE18=2,"2 Mimolette 250g",IF('Tableau (3)'!PE18=3,"3 Mimolette 250g",IF('Tableau (3)'!PE18=4,"4 Mimolette 250g",IF('Tableau (3)'!PE18=5,"5 Mimolette 250g",IF('Tableau (3)'!PE18=6,"6 Mimolette 250g",IF('Tableau (3)'!PE18=7,"7 Mimolette 250g",IF('Tableau (3)'!PE18=8,"8 Mimolette 250g",IF('Tableau (3)'!PE18=9,"9 Mimolette 250g",IF('Tableau (3)'!PE18=10,"10 Mimolette 250g",IF('Tableau (3)'!PE18&gt;10,"!!!!!!!!!!!!!!","")))))))))))</f>
        <v/>
      </c>
      <c r="PB20" s="13" t="str">
        <f>IF('Tableau (3)'!PE39=1,"1 Raclette 500g",IF('Tableau (3)'!PE39=2,"2 Raclette 500g",IF('Tableau (3)'!PE39=3,"3 Raclette 500g",IF('Tableau (3)'!PE39=4,"4 Raclette 500g",IF('Tableau (3)'!PE39=5,"5 Raclette 500g",IF('Tableau (3)'!PE39=6,"6 Raclette 500g",IF('Tableau (3)'!PE39=7,"7 Raclette 500g",IF('Tableau (3)'!PE39=8,"8 Raclette 500g",IF('Tableau (3)'!PE39=9,"9 Raclette 500g",IF('Tableau (3)'!PE39=10,"10 Raclette 500g",IF('Tableau (3)'!PE39&gt;10,"!!!!!!!!!!!!!!","")))))))))))</f>
        <v/>
      </c>
      <c r="PC20" s="13" t="str">
        <f>IF('Tableau (3)'!PG18=1,"1 Mimolette 250g",IF('Tableau (3)'!PG18=2,"2 Mimolette 250g",IF('Tableau (3)'!PG18=3,"3 Mimolette 250g",IF('Tableau (3)'!PG18=4,"4 Mimolette 250g",IF('Tableau (3)'!PG18=5,"5 Mimolette 250g",IF('Tableau (3)'!PG18=6,"6 Mimolette 250g",IF('Tableau (3)'!PG18=7,"7 Mimolette 250g",IF('Tableau (3)'!PG18=8,"8 Mimolette 250g",IF('Tableau (3)'!PG18=9,"9 Mimolette 250g",IF('Tableau (3)'!PG18=10,"10 Mimolette 250g",IF('Tableau (3)'!PG18&gt;10,"!!!!!!!!!!!!!!","")))))))))))</f>
        <v/>
      </c>
      <c r="PD20" s="13" t="str">
        <f>IF('Tableau (3)'!PG39=1,"1 Raclette 500g",IF('Tableau (3)'!PG39=2,"2 Raclette 500g",IF('Tableau (3)'!PG39=3,"3 Raclette 500g",IF('Tableau (3)'!PG39=4,"4 Raclette 500g",IF('Tableau (3)'!PG39=5,"5 Raclette 500g",IF('Tableau (3)'!PG39=6,"6 Raclette 500g",IF('Tableau (3)'!PG39=7,"7 Raclette 500g",IF('Tableau (3)'!PG39=8,"8 Raclette 500g",IF('Tableau (3)'!PG39=9,"9 Raclette 500g",IF('Tableau (3)'!PG39=10,"10 Raclette 500g",IF('Tableau (3)'!PG39&gt;10,"!!!!!!!!!!!!!!","")))))))))))</f>
        <v/>
      </c>
      <c r="PE20" s="13" t="str">
        <f>IF('Tableau (3)'!PI18=1,"1 Mimolette 250g",IF('Tableau (3)'!PI18=2,"2 Mimolette 250g",IF('Tableau (3)'!PI18=3,"3 Mimolette 250g",IF('Tableau (3)'!PI18=4,"4 Mimolette 250g",IF('Tableau (3)'!PI18=5,"5 Mimolette 250g",IF('Tableau (3)'!PI18=6,"6 Mimolette 250g",IF('Tableau (3)'!PI18=7,"7 Mimolette 250g",IF('Tableau (3)'!PI18=8,"8 Mimolette 250g",IF('Tableau (3)'!PI18=9,"9 Mimolette 250g",IF('Tableau (3)'!PI18=10,"10 Mimolette 250g",IF('Tableau (3)'!PI18&gt;10,"!!!!!!!!!!!!!!","")))))))))))</f>
        <v/>
      </c>
      <c r="PF20" s="13" t="str">
        <f>IF('Tableau (3)'!PI39=1,"1 Raclette 500g",IF('Tableau (3)'!PI39=2,"2 Raclette 500g",IF('Tableau (3)'!PI39=3,"3 Raclette 500g",IF('Tableau (3)'!PI39=4,"4 Raclette 500g",IF('Tableau (3)'!PI39=5,"5 Raclette 500g",IF('Tableau (3)'!PI39=6,"6 Raclette 500g",IF('Tableau (3)'!PI39=7,"7 Raclette 500g",IF('Tableau (3)'!PI39=8,"8 Raclette 500g",IF('Tableau (3)'!PI39=9,"9 Raclette 500g",IF('Tableau (3)'!PI39=10,"10 Raclette 500g",IF('Tableau (3)'!PI39&gt;10,"!!!!!!!!!!!!!!","")))))))))))</f>
        <v/>
      </c>
      <c r="PG20" s="13" t="str">
        <f>IF('Tableau (3)'!PK18=1,"1 Mimolette 250g",IF('Tableau (3)'!PK18=2,"2 Mimolette 250g",IF('Tableau (3)'!PK18=3,"3 Mimolette 250g",IF('Tableau (3)'!PK18=4,"4 Mimolette 250g",IF('Tableau (3)'!PK18=5,"5 Mimolette 250g",IF('Tableau (3)'!PK18=6,"6 Mimolette 250g",IF('Tableau (3)'!PK18=7,"7 Mimolette 250g",IF('Tableau (3)'!PK18=8,"8 Mimolette 250g",IF('Tableau (3)'!PK18=9,"9 Mimolette 250g",IF('Tableau (3)'!PK18=10,"10 Mimolette 250g",IF('Tableau (3)'!PK18&gt;10,"!!!!!!!!!!!!!!","")))))))))))</f>
        <v/>
      </c>
      <c r="PH20" s="13" t="str">
        <f>IF('Tableau (3)'!PK39=1,"1 Raclette 500g",IF('Tableau (3)'!PK39=2,"2 Raclette 500g",IF('Tableau (3)'!PK39=3,"3 Raclette 500g",IF('Tableau (3)'!PK39=4,"4 Raclette 500g",IF('Tableau (3)'!PK39=5,"5 Raclette 500g",IF('Tableau (3)'!PK39=6,"6 Raclette 500g",IF('Tableau (3)'!PK39=7,"7 Raclette 500g",IF('Tableau (3)'!PK39=8,"8 Raclette 500g",IF('Tableau (3)'!PK39=9,"9 Raclette 500g",IF('Tableau (3)'!PK39=10,"10 Raclette 500g",IF('Tableau (3)'!PK39&gt;10,"!!!!!!!!!!!!!!","")))))))))))</f>
        <v/>
      </c>
      <c r="PI20" s="13" t="str">
        <f>IF('Tableau (3)'!PM18=1,"1 Mimolette 250g",IF('Tableau (3)'!PM18=2,"2 Mimolette 250g",IF('Tableau (3)'!PM18=3,"3 Mimolette 250g",IF('Tableau (3)'!PM18=4,"4 Mimolette 250g",IF('Tableau (3)'!PM18=5,"5 Mimolette 250g",IF('Tableau (3)'!PM18=6,"6 Mimolette 250g",IF('Tableau (3)'!PM18=7,"7 Mimolette 250g",IF('Tableau (3)'!PM18=8,"8 Mimolette 250g",IF('Tableau (3)'!PM18=9,"9 Mimolette 250g",IF('Tableau (3)'!PM18=10,"10 Mimolette 250g",IF('Tableau (3)'!PM18&gt;10,"!!!!!!!!!!!!!!","")))))))))))</f>
        <v/>
      </c>
      <c r="PJ20" s="13" t="str">
        <f>IF('Tableau (3)'!PM39=1,"1 Raclette 500g",IF('Tableau (3)'!PM39=2,"2 Raclette 500g",IF('Tableau (3)'!PM39=3,"3 Raclette 500g",IF('Tableau (3)'!PM39=4,"4 Raclette 500g",IF('Tableau (3)'!PM39=5,"5 Raclette 500g",IF('Tableau (3)'!PM39=6,"6 Raclette 500g",IF('Tableau (3)'!PM39=7,"7 Raclette 500g",IF('Tableau (3)'!PM39=8,"8 Raclette 500g",IF('Tableau (3)'!PM39=9,"9 Raclette 500g",IF('Tableau (3)'!PM39=10,"10 Raclette 500g",IF('Tableau (3)'!PM39&gt;10,"!!!!!!!!!!!!!!","")))))))))))</f>
        <v/>
      </c>
      <c r="PK20" s="13" t="str">
        <f>IF('Tableau (3)'!PO18=1,"1 Mimolette 250g",IF('Tableau (3)'!PO18=2,"2 Mimolette 250g",IF('Tableau (3)'!PO18=3,"3 Mimolette 250g",IF('Tableau (3)'!PO18=4,"4 Mimolette 250g",IF('Tableau (3)'!PO18=5,"5 Mimolette 250g",IF('Tableau (3)'!PO18=6,"6 Mimolette 250g",IF('Tableau (3)'!PO18=7,"7 Mimolette 250g",IF('Tableau (3)'!PO18=8,"8 Mimolette 250g",IF('Tableau (3)'!PO18=9,"9 Mimolette 250g",IF('Tableau (3)'!PO18=10,"10 Mimolette 250g",IF('Tableau (3)'!PO18&gt;10,"!!!!!!!!!!!!!!","")))))))))))</f>
        <v/>
      </c>
      <c r="PL20" s="13" t="str">
        <f>IF('Tableau (3)'!PO39=1,"1 Raclette 500g",IF('Tableau (3)'!PO39=2,"2 Raclette 500g",IF('Tableau (3)'!PO39=3,"3 Raclette 500g",IF('Tableau (3)'!PO39=4,"4 Raclette 500g",IF('Tableau (3)'!PO39=5,"5 Raclette 500g",IF('Tableau (3)'!PO39=6,"6 Raclette 500g",IF('Tableau (3)'!PO39=7,"7 Raclette 500g",IF('Tableau (3)'!PO39=8,"8 Raclette 500g",IF('Tableau (3)'!PO39=9,"9 Raclette 500g",IF('Tableau (3)'!PO39=10,"10 Raclette 500g",IF('Tableau (3)'!PO39&gt;10,"!!!!!!!!!!!!!!","")))))))))))</f>
        <v/>
      </c>
      <c r="PM20" s="13" t="str">
        <f>IF('Tableau (3)'!PQ18=1,"1 Mimolette 250g",IF('Tableau (3)'!PQ18=2,"2 Mimolette 250g",IF('Tableau (3)'!PQ18=3,"3 Mimolette 250g",IF('Tableau (3)'!PQ18=4,"4 Mimolette 250g",IF('Tableau (3)'!PQ18=5,"5 Mimolette 250g",IF('Tableau (3)'!PQ18=6,"6 Mimolette 250g",IF('Tableau (3)'!PQ18=7,"7 Mimolette 250g",IF('Tableau (3)'!PQ18=8,"8 Mimolette 250g",IF('Tableau (3)'!PQ18=9,"9 Mimolette 250g",IF('Tableau (3)'!PQ18=10,"10 Mimolette 250g",IF('Tableau (3)'!PQ18&gt;10,"!!!!!!!!!!!!!!","")))))))))))</f>
        <v/>
      </c>
      <c r="PN20" s="13" t="str">
        <f>IF('Tableau (3)'!PQ39=1,"1 Raclette 500g",IF('Tableau (3)'!PQ39=2,"2 Raclette 500g",IF('Tableau (3)'!PQ39=3,"3 Raclette 500g",IF('Tableau (3)'!PQ39=4,"4 Raclette 500g",IF('Tableau (3)'!PQ39=5,"5 Raclette 500g",IF('Tableau (3)'!PQ39=6,"6 Raclette 500g",IF('Tableau (3)'!PQ39=7,"7 Raclette 500g",IF('Tableau (3)'!PQ39=8,"8 Raclette 500g",IF('Tableau (3)'!PQ39=9,"9 Raclette 500g",IF('Tableau (3)'!PQ39=10,"10 Raclette 500g",IF('Tableau (3)'!PQ39&gt;10,"!!!!!!!!!!!!!!","")))))))))))</f>
        <v/>
      </c>
      <c r="PO20" s="13" t="str">
        <f>IF('Tableau (3)'!PS18=1,"1 Mimolette 250g",IF('Tableau (3)'!PS18=2,"2 Mimolette 250g",IF('Tableau (3)'!PS18=3,"3 Mimolette 250g",IF('Tableau (3)'!PS18=4,"4 Mimolette 250g",IF('Tableau (3)'!PS18=5,"5 Mimolette 250g",IF('Tableau (3)'!PS18=6,"6 Mimolette 250g",IF('Tableau (3)'!PS18=7,"7 Mimolette 250g",IF('Tableau (3)'!PS18=8,"8 Mimolette 250g",IF('Tableau (3)'!PS18=9,"9 Mimolette 250g",IF('Tableau (3)'!PS18=10,"10 Mimolette 250g",IF('Tableau (3)'!PS18&gt;10,"!!!!!!!!!!!!!!","")))))))))))</f>
        <v/>
      </c>
      <c r="PP20" s="13" t="str">
        <f>IF('Tableau (3)'!PS39=1,"1 Raclette 500g",IF('Tableau (3)'!PS39=2,"2 Raclette 500g",IF('Tableau (3)'!PS39=3,"3 Raclette 500g",IF('Tableau (3)'!PS39=4,"4 Raclette 500g",IF('Tableau (3)'!PS39=5,"5 Raclette 500g",IF('Tableau (3)'!PS39=6,"6 Raclette 500g",IF('Tableau (3)'!PS39=7,"7 Raclette 500g",IF('Tableau (3)'!PS39=8,"8 Raclette 500g",IF('Tableau (3)'!PS39=9,"9 Raclette 500g",IF('Tableau (3)'!PS39=10,"10 Raclette 500g",IF('Tableau (3)'!PS39&gt;10,"!!!!!!!!!!!!!!","")))))))))))</f>
        <v/>
      </c>
      <c r="PQ20" s="13" t="str">
        <f>IF('Tableau (3)'!PU18=1,"1 Mimolette 250g",IF('Tableau (3)'!PU18=2,"2 Mimolette 250g",IF('Tableau (3)'!PU18=3,"3 Mimolette 250g",IF('Tableau (3)'!PU18=4,"4 Mimolette 250g",IF('Tableau (3)'!PU18=5,"5 Mimolette 250g",IF('Tableau (3)'!PU18=6,"6 Mimolette 250g",IF('Tableau (3)'!PU18=7,"7 Mimolette 250g",IF('Tableau (3)'!PU18=8,"8 Mimolette 250g",IF('Tableau (3)'!PU18=9,"9 Mimolette 250g",IF('Tableau (3)'!PU18=10,"10 Mimolette 250g",IF('Tableau (3)'!PU18&gt;10,"!!!!!!!!!!!!!!","")))))))))))</f>
        <v/>
      </c>
      <c r="PR20" s="13" t="str">
        <f>IF('Tableau (3)'!PU39=1,"1 Raclette 500g",IF('Tableau (3)'!PU39=2,"2 Raclette 500g",IF('Tableau (3)'!PU39=3,"3 Raclette 500g",IF('Tableau (3)'!PU39=4,"4 Raclette 500g",IF('Tableau (3)'!PU39=5,"5 Raclette 500g",IF('Tableau (3)'!PU39=6,"6 Raclette 500g",IF('Tableau (3)'!PU39=7,"7 Raclette 500g",IF('Tableau (3)'!PU39=8,"8 Raclette 500g",IF('Tableau (3)'!PU39=9,"9 Raclette 500g",IF('Tableau (3)'!PU39=10,"10 Raclette 500g",IF('Tableau (3)'!PU39&gt;10,"!!!!!!!!!!!!!!","")))))))))))</f>
        <v/>
      </c>
      <c r="PS20" s="13" t="str">
        <f>IF('Tableau (3)'!PW18=1,"1 Mimolette 250g",IF('Tableau (3)'!PW18=2,"2 Mimolette 250g",IF('Tableau (3)'!PW18=3,"3 Mimolette 250g",IF('Tableau (3)'!PW18=4,"4 Mimolette 250g",IF('Tableau (3)'!PW18=5,"5 Mimolette 250g",IF('Tableau (3)'!PW18=6,"6 Mimolette 250g",IF('Tableau (3)'!PW18=7,"7 Mimolette 250g",IF('Tableau (3)'!PW18=8,"8 Mimolette 250g",IF('Tableau (3)'!PW18=9,"9 Mimolette 250g",IF('Tableau (3)'!PW18=10,"10 Mimolette 250g",IF('Tableau (3)'!PW18&gt;10,"!!!!!!!!!!!!!!","")))))))))))</f>
        <v/>
      </c>
      <c r="PT20" s="13" t="str">
        <f>IF('Tableau (3)'!PW39=1,"1 Raclette 500g",IF('Tableau (3)'!PW39=2,"2 Raclette 500g",IF('Tableau (3)'!PW39=3,"3 Raclette 500g",IF('Tableau (3)'!PW39=4,"4 Raclette 500g",IF('Tableau (3)'!PW39=5,"5 Raclette 500g",IF('Tableau (3)'!PW39=6,"6 Raclette 500g",IF('Tableau (3)'!PW39=7,"7 Raclette 500g",IF('Tableau (3)'!PW39=8,"8 Raclette 500g",IF('Tableau (3)'!PW39=9,"9 Raclette 500g",IF('Tableau (3)'!PW39=10,"10 Raclette 500g",IF('Tableau (3)'!PW39&gt;10,"!!!!!!!!!!!!!!","")))))))))))</f>
        <v/>
      </c>
      <c r="PU20" s="13" t="str">
        <f>IF('Tableau (3)'!PY18=1,"1 Mimolette 250g",IF('Tableau (3)'!PY18=2,"2 Mimolette 250g",IF('Tableau (3)'!PY18=3,"3 Mimolette 250g",IF('Tableau (3)'!PY18=4,"4 Mimolette 250g",IF('Tableau (3)'!PY18=5,"5 Mimolette 250g",IF('Tableau (3)'!PY18=6,"6 Mimolette 250g",IF('Tableau (3)'!PY18=7,"7 Mimolette 250g",IF('Tableau (3)'!PY18=8,"8 Mimolette 250g",IF('Tableau (3)'!PY18=9,"9 Mimolette 250g",IF('Tableau (3)'!PY18=10,"10 Mimolette 250g",IF('Tableau (3)'!PY18&gt;10,"!!!!!!!!!!!!!!","")))))))))))</f>
        <v/>
      </c>
      <c r="PV20" s="13" t="str">
        <f>IF('Tableau (3)'!PY39=1,"1 Raclette 500g",IF('Tableau (3)'!PY39=2,"2 Raclette 500g",IF('Tableau (3)'!PY39=3,"3 Raclette 500g",IF('Tableau (3)'!PY39=4,"4 Raclette 500g",IF('Tableau (3)'!PY39=5,"5 Raclette 500g",IF('Tableau (3)'!PY39=6,"6 Raclette 500g",IF('Tableau (3)'!PY39=7,"7 Raclette 500g",IF('Tableau (3)'!PY39=8,"8 Raclette 500g",IF('Tableau (3)'!PY39=9,"9 Raclette 500g",IF('Tableau (3)'!PY39=10,"10 Raclette 500g",IF('Tableau (3)'!PY39&gt;10,"!!!!!!!!!!!!!!","")))))))))))</f>
        <v/>
      </c>
      <c r="PW20" s="13" t="str">
        <f>IF('Tableau (3)'!QA18=1,"1 Mimolette 250g",IF('Tableau (3)'!QA18=2,"2 Mimolette 250g",IF('Tableau (3)'!QA18=3,"3 Mimolette 250g",IF('Tableau (3)'!QA18=4,"4 Mimolette 250g",IF('Tableau (3)'!QA18=5,"5 Mimolette 250g",IF('Tableau (3)'!QA18=6,"6 Mimolette 250g",IF('Tableau (3)'!QA18=7,"7 Mimolette 250g",IF('Tableau (3)'!QA18=8,"8 Mimolette 250g",IF('Tableau (3)'!QA18=9,"9 Mimolette 250g",IF('Tableau (3)'!QA18=10,"10 Mimolette 250g",IF('Tableau (3)'!QA18&gt;10,"!!!!!!!!!!!!!!","")))))))))))</f>
        <v/>
      </c>
      <c r="PX20" s="13" t="str">
        <f>IF('Tableau (3)'!QA39=1,"1 Raclette 500g",IF('Tableau (3)'!QA39=2,"2 Raclette 500g",IF('Tableau (3)'!QA39=3,"3 Raclette 500g",IF('Tableau (3)'!QA39=4,"4 Raclette 500g",IF('Tableau (3)'!QA39=5,"5 Raclette 500g",IF('Tableau (3)'!QA39=6,"6 Raclette 500g",IF('Tableau (3)'!QA39=7,"7 Raclette 500g",IF('Tableau (3)'!QA39=8,"8 Raclette 500g",IF('Tableau (3)'!QA39=9,"9 Raclette 500g",IF('Tableau (3)'!QA39=10,"10 Raclette 500g",IF('Tableau (3)'!QA39&gt;10,"!!!!!!!!!!!!!!","")))))))))))</f>
        <v/>
      </c>
      <c r="PY20" s="13" t="str">
        <f>IF('Tableau (3)'!QC18=1,"1 Mimolette 250g",IF('Tableau (3)'!QC18=2,"2 Mimolette 250g",IF('Tableau (3)'!QC18=3,"3 Mimolette 250g",IF('Tableau (3)'!QC18=4,"4 Mimolette 250g",IF('Tableau (3)'!QC18=5,"5 Mimolette 250g",IF('Tableau (3)'!QC18=6,"6 Mimolette 250g",IF('Tableau (3)'!QC18=7,"7 Mimolette 250g",IF('Tableau (3)'!QC18=8,"8 Mimolette 250g",IF('Tableau (3)'!QC18=9,"9 Mimolette 250g",IF('Tableau (3)'!QC18=10,"10 Mimolette 250g",IF('Tableau (3)'!QC18&gt;10,"!!!!!!!!!!!!!!","")))))))))))</f>
        <v/>
      </c>
      <c r="PZ20" s="13" t="str">
        <f>IF('Tableau (3)'!QC39=1,"1 Raclette 500g",IF('Tableau (3)'!QC39=2,"2 Raclette 500g",IF('Tableau (3)'!QC39=3,"3 Raclette 500g",IF('Tableau (3)'!QC39=4,"4 Raclette 500g",IF('Tableau (3)'!QC39=5,"5 Raclette 500g",IF('Tableau (3)'!QC39=6,"6 Raclette 500g",IF('Tableau (3)'!QC39=7,"7 Raclette 500g",IF('Tableau (3)'!QC39=8,"8 Raclette 500g",IF('Tableau (3)'!QC39=9,"9 Raclette 500g",IF('Tableau (3)'!QC39=10,"10 Raclette 500g",IF('Tableau (3)'!QC39&gt;10,"!!!!!!!!!!!!!!","")))))))))))</f>
        <v/>
      </c>
      <c r="QA20" s="13" t="str">
        <f>IF('Tableau (3)'!QE18=1,"1 Mimolette 250g",IF('Tableau (3)'!QE18=2,"2 Mimolette 250g",IF('Tableau (3)'!QE18=3,"3 Mimolette 250g",IF('Tableau (3)'!QE18=4,"4 Mimolette 250g",IF('Tableau (3)'!QE18=5,"5 Mimolette 250g",IF('Tableau (3)'!QE18=6,"6 Mimolette 250g",IF('Tableau (3)'!QE18=7,"7 Mimolette 250g",IF('Tableau (3)'!QE18=8,"8 Mimolette 250g",IF('Tableau (3)'!QE18=9,"9 Mimolette 250g",IF('Tableau (3)'!QE18=10,"10 Mimolette 250g",IF('Tableau (3)'!QE18&gt;10,"!!!!!!!!!!!!!!","")))))))))))</f>
        <v/>
      </c>
      <c r="QB20" s="13" t="str">
        <f>IF('Tableau (3)'!QE39=1,"1 Raclette 500g",IF('Tableau (3)'!QE39=2,"2 Raclette 500g",IF('Tableau (3)'!QE39=3,"3 Raclette 500g",IF('Tableau (3)'!QE39=4,"4 Raclette 500g",IF('Tableau (3)'!QE39=5,"5 Raclette 500g",IF('Tableau (3)'!QE39=6,"6 Raclette 500g",IF('Tableau (3)'!QE39=7,"7 Raclette 500g",IF('Tableau (3)'!QE39=8,"8 Raclette 500g",IF('Tableau (3)'!QE39=9,"9 Raclette 500g",IF('Tableau (3)'!QE39=10,"10 Raclette 500g",IF('Tableau (3)'!QE39&gt;10,"!!!!!!!!!!!!!!","")))))))))))</f>
        <v/>
      </c>
      <c r="QC20" s="13" t="str">
        <f>IF('Tableau (3)'!QG18=1,"1 Mimolette 250g",IF('Tableau (3)'!QG18=2,"2 Mimolette 250g",IF('Tableau (3)'!QG18=3,"3 Mimolette 250g",IF('Tableau (3)'!QG18=4,"4 Mimolette 250g",IF('Tableau (3)'!QG18=5,"5 Mimolette 250g",IF('Tableau (3)'!QG18=6,"6 Mimolette 250g",IF('Tableau (3)'!QG18=7,"7 Mimolette 250g",IF('Tableau (3)'!QG18=8,"8 Mimolette 250g",IF('Tableau (3)'!QG18=9,"9 Mimolette 250g",IF('Tableau (3)'!QG18=10,"10 Mimolette 250g",IF('Tableau (3)'!QG18&gt;10,"!!!!!!!!!!!!!!","")))))))))))</f>
        <v/>
      </c>
      <c r="QD20" s="13" t="str">
        <f>IF('Tableau (3)'!QG39=1,"1 Raclette 500g",IF('Tableau (3)'!QG39=2,"2 Raclette 500g",IF('Tableau (3)'!QG39=3,"3 Raclette 500g",IF('Tableau (3)'!QG39=4,"4 Raclette 500g",IF('Tableau (3)'!QG39=5,"5 Raclette 500g",IF('Tableau (3)'!QG39=6,"6 Raclette 500g",IF('Tableau (3)'!QG39=7,"7 Raclette 500g",IF('Tableau (3)'!QG39=8,"8 Raclette 500g",IF('Tableau (3)'!QG39=9,"9 Raclette 500g",IF('Tableau (3)'!QG39=10,"10 Raclette 500g",IF('Tableau (3)'!QG39&gt;10,"!!!!!!!!!!!!!!","")))))))))))</f>
        <v/>
      </c>
      <c r="QE20" s="13" t="str">
        <f>IF('Tableau (3)'!QI18=1,"1 Mimolette 250g",IF('Tableau (3)'!QI18=2,"2 Mimolette 250g",IF('Tableau (3)'!QI18=3,"3 Mimolette 250g",IF('Tableau (3)'!QI18=4,"4 Mimolette 250g",IF('Tableau (3)'!QI18=5,"5 Mimolette 250g",IF('Tableau (3)'!QI18=6,"6 Mimolette 250g",IF('Tableau (3)'!QI18=7,"7 Mimolette 250g",IF('Tableau (3)'!QI18=8,"8 Mimolette 250g",IF('Tableau (3)'!QI18=9,"9 Mimolette 250g",IF('Tableau (3)'!QI18=10,"10 Mimolette 250g",IF('Tableau (3)'!QI18&gt;10,"!!!!!!!!!!!!!!","")))))))))))</f>
        <v/>
      </c>
      <c r="QF20" s="13" t="str">
        <f>IF('Tableau (3)'!QI39=1,"1 Raclette 500g",IF('Tableau (3)'!QI39=2,"2 Raclette 500g",IF('Tableau (3)'!QI39=3,"3 Raclette 500g",IF('Tableau (3)'!QI39=4,"4 Raclette 500g",IF('Tableau (3)'!QI39=5,"5 Raclette 500g",IF('Tableau (3)'!QI39=6,"6 Raclette 500g",IF('Tableau (3)'!QI39=7,"7 Raclette 500g",IF('Tableau (3)'!QI39=8,"8 Raclette 500g",IF('Tableau (3)'!QI39=9,"9 Raclette 500g",IF('Tableau (3)'!QI39=10,"10 Raclette 500g",IF('Tableau (3)'!QI39&gt;10,"!!!!!!!!!!!!!!","")))))))))))</f>
        <v/>
      </c>
      <c r="QG20" s="13" t="str">
        <f>IF('Tableau (3)'!QK18=1,"1 Mimolette 250g",IF('Tableau (3)'!QK18=2,"2 Mimolette 250g",IF('Tableau (3)'!QK18=3,"3 Mimolette 250g",IF('Tableau (3)'!QK18=4,"4 Mimolette 250g",IF('Tableau (3)'!QK18=5,"5 Mimolette 250g",IF('Tableau (3)'!QK18=6,"6 Mimolette 250g",IF('Tableau (3)'!QK18=7,"7 Mimolette 250g",IF('Tableau (3)'!QK18=8,"8 Mimolette 250g",IF('Tableau (3)'!QK18=9,"9 Mimolette 250g",IF('Tableau (3)'!QK18=10,"10 Mimolette 250g",IF('Tableau (3)'!QK18&gt;10,"!!!!!!!!!!!!!!","")))))))))))</f>
        <v/>
      </c>
      <c r="QH20" s="13" t="str">
        <f>IF('Tableau (3)'!QK39=1,"1 Raclette 500g",IF('Tableau (3)'!QK39=2,"2 Raclette 500g",IF('Tableau (3)'!QK39=3,"3 Raclette 500g",IF('Tableau (3)'!QK39=4,"4 Raclette 500g",IF('Tableau (3)'!QK39=5,"5 Raclette 500g",IF('Tableau (3)'!QK39=6,"6 Raclette 500g",IF('Tableau (3)'!QK39=7,"7 Raclette 500g",IF('Tableau (3)'!QK39=8,"8 Raclette 500g",IF('Tableau (3)'!QK39=9,"9 Raclette 500g",IF('Tableau (3)'!QK39=10,"10 Raclette 500g",IF('Tableau (3)'!QK39&gt;10,"!!!!!!!!!!!!!!","")))))))))))</f>
        <v/>
      </c>
      <c r="QI20" s="13" t="str">
        <f>IF('Tableau (3)'!QM18=1,"1 Mimolette 250g",IF('Tableau (3)'!QM18=2,"2 Mimolette 250g",IF('Tableau (3)'!QM18=3,"3 Mimolette 250g",IF('Tableau (3)'!QM18=4,"4 Mimolette 250g",IF('Tableau (3)'!QM18=5,"5 Mimolette 250g",IF('Tableau (3)'!QM18=6,"6 Mimolette 250g",IF('Tableau (3)'!QM18=7,"7 Mimolette 250g",IF('Tableau (3)'!QM18=8,"8 Mimolette 250g",IF('Tableau (3)'!QM18=9,"9 Mimolette 250g",IF('Tableau (3)'!QM18=10,"10 Mimolette 250g",IF('Tableau (3)'!QM18&gt;10,"!!!!!!!!!!!!!!","")))))))))))</f>
        <v/>
      </c>
      <c r="QJ20" s="13" t="str">
        <f>IF('Tableau (3)'!QM39=1,"1 Raclette 500g",IF('Tableau (3)'!QM39=2,"2 Raclette 500g",IF('Tableau (3)'!QM39=3,"3 Raclette 500g",IF('Tableau (3)'!QM39=4,"4 Raclette 500g",IF('Tableau (3)'!QM39=5,"5 Raclette 500g",IF('Tableau (3)'!QM39=6,"6 Raclette 500g",IF('Tableau (3)'!QM39=7,"7 Raclette 500g",IF('Tableau (3)'!QM39=8,"8 Raclette 500g",IF('Tableau (3)'!QM39=9,"9 Raclette 500g",IF('Tableau (3)'!QM39=10,"10 Raclette 500g",IF('Tableau (3)'!QM39&gt;10,"!!!!!!!!!!!!!!","")))))))))))</f>
        <v/>
      </c>
      <c r="QK20" s="13" t="str">
        <f>IF('Tableau (3)'!QO18=1,"1 Mimolette 250g",IF('Tableau (3)'!QO18=2,"2 Mimolette 250g",IF('Tableau (3)'!QO18=3,"3 Mimolette 250g",IF('Tableau (3)'!QO18=4,"4 Mimolette 250g",IF('Tableau (3)'!QO18=5,"5 Mimolette 250g",IF('Tableau (3)'!QO18=6,"6 Mimolette 250g",IF('Tableau (3)'!QO18=7,"7 Mimolette 250g",IF('Tableau (3)'!QO18=8,"8 Mimolette 250g",IF('Tableau (3)'!QO18=9,"9 Mimolette 250g",IF('Tableau (3)'!QO18=10,"10 Mimolette 250g",IF('Tableau (3)'!QO18&gt;10,"!!!!!!!!!!!!!!","")))))))))))</f>
        <v/>
      </c>
      <c r="QL20" s="13" t="str">
        <f>IF('Tableau (3)'!QO39=1,"1 Raclette 500g",IF('Tableau (3)'!QO39=2,"2 Raclette 500g",IF('Tableau (3)'!QO39=3,"3 Raclette 500g",IF('Tableau (3)'!QO39=4,"4 Raclette 500g",IF('Tableau (3)'!QO39=5,"5 Raclette 500g",IF('Tableau (3)'!QO39=6,"6 Raclette 500g",IF('Tableau (3)'!QO39=7,"7 Raclette 500g",IF('Tableau (3)'!QO39=8,"8 Raclette 500g",IF('Tableau (3)'!QO39=9,"9 Raclette 500g",IF('Tableau (3)'!QO39=10,"10 Raclette 500g",IF('Tableau (3)'!QO39&gt;10,"!!!!!!!!!!!!!!","")))))))))))</f>
        <v/>
      </c>
      <c r="QM20" s="13" t="str">
        <f>IF('Tableau (3)'!QQ18=1,"1 Mimolette 250g",IF('Tableau (3)'!QQ18=2,"2 Mimolette 250g",IF('Tableau (3)'!QQ18=3,"3 Mimolette 250g",IF('Tableau (3)'!QQ18=4,"4 Mimolette 250g",IF('Tableau (3)'!QQ18=5,"5 Mimolette 250g",IF('Tableau (3)'!QQ18=6,"6 Mimolette 250g",IF('Tableau (3)'!QQ18=7,"7 Mimolette 250g",IF('Tableau (3)'!QQ18=8,"8 Mimolette 250g",IF('Tableau (3)'!QQ18=9,"9 Mimolette 250g",IF('Tableau (3)'!QQ18=10,"10 Mimolette 250g",IF('Tableau (3)'!QQ18&gt;10,"!!!!!!!!!!!!!!","")))))))))))</f>
        <v/>
      </c>
      <c r="QN20" s="13" t="str">
        <f>IF('Tableau (3)'!QQ39=1,"1 Raclette 500g",IF('Tableau (3)'!QQ39=2,"2 Raclette 500g",IF('Tableau (3)'!QQ39=3,"3 Raclette 500g",IF('Tableau (3)'!QQ39=4,"4 Raclette 500g",IF('Tableau (3)'!QQ39=5,"5 Raclette 500g",IF('Tableau (3)'!QQ39=6,"6 Raclette 500g",IF('Tableau (3)'!QQ39=7,"7 Raclette 500g",IF('Tableau (3)'!QQ39=8,"8 Raclette 500g",IF('Tableau (3)'!QQ39=9,"9 Raclette 500g",IF('Tableau (3)'!QQ39=10,"10 Raclette 500g",IF('Tableau (3)'!QQ39&gt;10,"!!!!!!!!!!!!!!","")))))))))))</f>
        <v/>
      </c>
      <c r="QO20" s="13" t="str">
        <f>IF('Tableau (3)'!QS18=1,"1 Mimolette 250g",IF('Tableau (3)'!QS18=2,"2 Mimolette 250g",IF('Tableau (3)'!QS18=3,"3 Mimolette 250g",IF('Tableau (3)'!QS18=4,"4 Mimolette 250g",IF('Tableau (3)'!QS18=5,"5 Mimolette 250g",IF('Tableau (3)'!QS18=6,"6 Mimolette 250g",IF('Tableau (3)'!QS18=7,"7 Mimolette 250g",IF('Tableau (3)'!QS18=8,"8 Mimolette 250g",IF('Tableau (3)'!QS18=9,"9 Mimolette 250g",IF('Tableau (3)'!QS18=10,"10 Mimolette 250g",IF('Tableau (3)'!QS18&gt;10,"!!!!!!!!!!!!!!","")))))))))))</f>
        <v/>
      </c>
      <c r="QP20" s="13" t="str">
        <f>IF('Tableau (3)'!QS39=1,"1 Raclette 500g",IF('Tableau (3)'!QS39=2,"2 Raclette 500g",IF('Tableau (3)'!QS39=3,"3 Raclette 500g",IF('Tableau (3)'!QS39=4,"4 Raclette 500g",IF('Tableau (3)'!QS39=5,"5 Raclette 500g",IF('Tableau (3)'!QS39=6,"6 Raclette 500g",IF('Tableau (3)'!QS39=7,"7 Raclette 500g",IF('Tableau (3)'!QS39=8,"8 Raclette 500g",IF('Tableau (3)'!QS39=9,"9 Raclette 500g",IF('Tableau (3)'!QS39=10,"10 Raclette 500g",IF('Tableau (3)'!QS39&gt;10,"!!!!!!!!!!!!!!","")))))))))))</f>
        <v/>
      </c>
      <c r="QQ20" s="13" t="str">
        <f>IF('Tableau (3)'!QU18=1,"1 Mimolette 250g",IF('Tableau (3)'!QU18=2,"2 Mimolette 250g",IF('Tableau (3)'!QU18=3,"3 Mimolette 250g",IF('Tableau (3)'!QU18=4,"4 Mimolette 250g",IF('Tableau (3)'!QU18=5,"5 Mimolette 250g",IF('Tableau (3)'!QU18=6,"6 Mimolette 250g",IF('Tableau (3)'!QU18=7,"7 Mimolette 250g",IF('Tableau (3)'!QU18=8,"8 Mimolette 250g",IF('Tableau (3)'!QU18=9,"9 Mimolette 250g",IF('Tableau (3)'!QU18=10,"10 Mimolette 250g",IF('Tableau (3)'!QU18&gt;10,"!!!!!!!!!!!!!!","")))))))))))</f>
        <v/>
      </c>
      <c r="QR20" s="13" t="str">
        <f>IF('Tableau (3)'!QU39=1,"1 Raclette 500g",IF('Tableau (3)'!QU39=2,"2 Raclette 500g",IF('Tableau (3)'!QU39=3,"3 Raclette 500g",IF('Tableau (3)'!QU39=4,"4 Raclette 500g",IF('Tableau (3)'!QU39=5,"5 Raclette 500g",IF('Tableau (3)'!QU39=6,"6 Raclette 500g",IF('Tableau (3)'!QU39=7,"7 Raclette 500g",IF('Tableau (3)'!QU39=8,"8 Raclette 500g",IF('Tableau (3)'!QU39=9,"9 Raclette 500g",IF('Tableau (3)'!QU39=10,"10 Raclette 500g",IF('Tableau (3)'!QU39&gt;10,"!!!!!!!!!!!!!!","")))))))))))</f>
        <v/>
      </c>
      <c r="QS20" s="13" t="str">
        <f>IF('Tableau (3)'!QW18=1,"1 Mimolette 250g",IF('Tableau (3)'!QW18=2,"2 Mimolette 250g",IF('Tableau (3)'!QW18=3,"3 Mimolette 250g",IF('Tableau (3)'!QW18=4,"4 Mimolette 250g",IF('Tableau (3)'!QW18=5,"5 Mimolette 250g",IF('Tableau (3)'!QW18=6,"6 Mimolette 250g",IF('Tableau (3)'!QW18=7,"7 Mimolette 250g",IF('Tableau (3)'!QW18=8,"8 Mimolette 250g",IF('Tableau (3)'!QW18=9,"9 Mimolette 250g",IF('Tableau (3)'!QW18=10,"10 Mimolette 250g",IF('Tableau (3)'!QW18&gt;10,"!!!!!!!!!!!!!!","")))))))))))</f>
        <v/>
      </c>
      <c r="QT20" s="13" t="str">
        <f>IF('Tableau (3)'!QW39=1,"1 Raclette 500g",IF('Tableau (3)'!QW39=2,"2 Raclette 500g",IF('Tableau (3)'!QW39=3,"3 Raclette 500g",IF('Tableau (3)'!QW39=4,"4 Raclette 500g",IF('Tableau (3)'!QW39=5,"5 Raclette 500g",IF('Tableau (3)'!QW39=6,"6 Raclette 500g",IF('Tableau (3)'!QW39=7,"7 Raclette 500g",IF('Tableau (3)'!QW39=8,"8 Raclette 500g",IF('Tableau (3)'!QW39=9,"9 Raclette 500g",IF('Tableau (3)'!QW39=10,"10 Raclette 500g",IF('Tableau (3)'!QW39&gt;10,"!!!!!!!!!!!!!!","")))))))))))</f>
        <v/>
      </c>
      <c r="QU20" s="13" t="str">
        <f>IF('Tableau (3)'!QY18=1,"1 Mimolette 250g",IF('Tableau (3)'!QY18=2,"2 Mimolette 250g",IF('Tableau (3)'!QY18=3,"3 Mimolette 250g",IF('Tableau (3)'!QY18=4,"4 Mimolette 250g",IF('Tableau (3)'!QY18=5,"5 Mimolette 250g",IF('Tableau (3)'!QY18=6,"6 Mimolette 250g",IF('Tableau (3)'!QY18=7,"7 Mimolette 250g",IF('Tableau (3)'!QY18=8,"8 Mimolette 250g",IF('Tableau (3)'!QY18=9,"9 Mimolette 250g",IF('Tableau (3)'!QY18=10,"10 Mimolette 250g",IF('Tableau (3)'!QY18&gt;10,"!!!!!!!!!!!!!!","")))))))))))</f>
        <v/>
      </c>
      <c r="QV20" s="13" t="str">
        <f>IF('Tableau (3)'!QY39=1,"1 Raclette 500g",IF('Tableau (3)'!QY39=2,"2 Raclette 500g",IF('Tableau (3)'!QY39=3,"3 Raclette 500g",IF('Tableau (3)'!QY39=4,"4 Raclette 500g",IF('Tableau (3)'!QY39=5,"5 Raclette 500g",IF('Tableau (3)'!QY39=6,"6 Raclette 500g",IF('Tableau (3)'!QY39=7,"7 Raclette 500g",IF('Tableau (3)'!QY39=8,"8 Raclette 500g",IF('Tableau (3)'!QY39=9,"9 Raclette 500g",IF('Tableau (3)'!QY39=10,"10 Raclette 500g",IF('Tableau (3)'!QY39&gt;10,"!!!!!!!!!!!!!!","")))))))))))</f>
        <v/>
      </c>
      <c r="QW20" s="13" t="str">
        <f>IF('Tableau (3)'!RA18=1,"1 Mimolette 250g",IF('Tableau (3)'!RA18=2,"2 Mimolette 250g",IF('Tableau (3)'!RA18=3,"3 Mimolette 250g",IF('Tableau (3)'!RA18=4,"4 Mimolette 250g",IF('Tableau (3)'!RA18=5,"5 Mimolette 250g",IF('Tableau (3)'!RA18=6,"6 Mimolette 250g",IF('Tableau (3)'!RA18=7,"7 Mimolette 250g",IF('Tableau (3)'!RA18=8,"8 Mimolette 250g",IF('Tableau (3)'!RA18=9,"9 Mimolette 250g",IF('Tableau (3)'!RA18=10,"10 Mimolette 250g",IF('Tableau (3)'!RA18&gt;10,"!!!!!!!!!!!!!!","")))))))))))</f>
        <v/>
      </c>
      <c r="QX20" s="13" t="str">
        <f>IF('Tableau (3)'!RA39=1,"1 Raclette 500g",IF('Tableau (3)'!RA39=2,"2 Raclette 500g",IF('Tableau (3)'!RA39=3,"3 Raclette 500g",IF('Tableau (3)'!RA39=4,"4 Raclette 500g",IF('Tableau (3)'!RA39=5,"5 Raclette 500g",IF('Tableau (3)'!RA39=6,"6 Raclette 500g",IF('Tableau (3)'!RA39=7,"7 Raclette 500g",IF('Tableau (3)'!RA39=8,"8 Raclette 500g",IF('Tableau (3)'!RA39=9,"9 Raclette 500g",IF('Tableau (3)'!RA39=10,"10 Raclette 500g",IF('Tableau (3)'!RA39&gt;10,"!!!!!!!!!!!!!!","")))))))))))</f>
        <v/>
      </c>
      <c r="QY20" s="13" t="str">
        <f>IF('Tableau (3)'!RC18=1,"1 Mimolette 250g",IF('Tableau (3)'!RC18=2,"2 Mimolette 250g",IF('Tableau (3)'!RC18=3,"3 Mimolette 250g",IF('Tableau (3)'!RC18=4,"4 Mimolette 250g",IF('Tableau (3)'!RC18=5,"5 Mimolette 250g",IF('Tableau (3)'!RC18=6,"6 Mimolette 250g",IF('Tableau (3)'!RC18=7,"7 Mimolette 250g",IF('Tableau (3)'!RC18=8,"8 Mimolette 250g",IF('Tableau (3)'!RC18=9,"9 Mimolette 250g",IF('Tableau (3)'!RC18=10,"10 Mimolette 250g",IF('Tableau (3)'!RC18&gt;10,"!!!!!!!!!!!!!!","")))))))))))</f>
        <v/>
      </c>
      <c r="QZ20" s="13" t="str">
        <f>IF('Tableau (3)'!RC39=1,"1 Raclette 500g",IF('Tableau (3)'!RC39=2,"2 Raclette 500g",IF('Tableau (3)'!RC39=3,"3 Raclette 500g",IF('Tableau (3)'!RC39=4,"4 Raclette 500g",IF('Tableau (3)'!RC39=5,"5 Raclette 500g",IF('Tableau (3)'!RC39=6,"6 Raclette 500g",IF('Tableau (3)'!RC39=7,"7 Raclette 500g",IF('Tableau (3)'!RC39=8,"8 Raclette 500g",IF('Tableau (3)'!RC39=9,"9 Raclette 500g",IF('Tableau (3)'!RC39=10,"10 Raclette 500g",IF('Tableau (3)'!RC39&gt;10,"!!!!!!!!!!!!!!","")))))))))))</f>
        <v/>
      </c>
      <c r="RA20" s="13" t="str">
        <f>IF('Tableau (3)'!RE18=1,"1 Mimolette 250g",IF('Tableau (3)'!RE18=2,"2 Mimolette 250g",IF('Tableau (3)'!RE18=3,"3 Mimolette 250g",IF('Tableau (3)'!RE18=4,"4 Mimolette 250g",IF('Tableau (3)'!RE18=5,"5 Mimolette 250g",IF('Tableau (3)'!RE18=6,"6 Mimolette 250g",IF('Tableau (3)'!RE18=7,"7 Mimolette 250g",IF('Tableau (3)'!RE18=8,"8 Mimolette 250g",IF('Tableau (3)'!RE18=9,"9 Mimolette 250g",IF('Tableau (3)'!RE18=10,"10 Mimolette 250g",IF('Tableau (3)'!RE18&gt;10,"!!!!!!!!!!!!!!","")))))))))))</f>
        <v/>
      </c>
      <c r="RB20" s="13" t="str">
        <f>IF('Tableau (3)'!RE39=1,"1 Raclette 500g",IF('Tableau (3)'!RE39=2,"2 Raclette 500g",IF('Tableau (3)'!RE39=3,"3 Raclette 500g",IF('Tableau (3)'!RE39=4,"4 Raclette 500g",IF('Tableau (3)'!RE39=5,"5 Raclette 500g",IF('Tableau (3)'!RE39=6,"6 Raclette 500g",IF('Tableau (3)'!RE39=7,"7 Raclette 500g",IF('Tableau (3)'!RE39=8,"8 Raclette 500g",IF('Tableau (3)'!RE39=9,"9 Raclette 500g",IF('Tableau (3)'!RE39=10,"10 Raclette 500g",IF('Tableau (3)'!RE39&gt;10,"!!!!!!!!!!!!!!","")))))))))))</f>
        <v/>
      </c>
      <c r="RC20" s="13" t="str">
        <f>IF('Tableau (3)'!RG18=1,"1 Mimolette 250g",IF('Tableau (3)'!RG18=2,"2 Mimolette 250g",IF('Tableau (3)'!RG18=3,"3 Mimolette 250g",IF('Tableau (3)'!RG18=4,"4 Mimolette 250g",IF('Tableau (3)'!RG18=5,"5 Mimolette 250g",IF('Tableau (3)'!RG18=6,"6 Mimolette 250g",IF('Tableau (3)'!RG18=7,"7 Mimolette 250g",IF('Tableau (3)'!RG18=8,"8 Mimolette 250g",IF('Tableau (3)'!RG18=9,"9 Mimolette 250g",IF('Tableau (3)'!RG18=10,"10 Mimolette 250g",IF('Tableau (3)'!RG18&gt;10,"!!!!!!!!!!!!!!","")))))))))))</f>
        <v/>
      </c>
      <c r="RD20" s="13" t="str">
        <f>IF('Tableau (3)'!RG39=1,"1 Raclette 500g",IF('Tableau (3)'!RG39=2,"2 Raclette 500g",IF('Tableau (3)'!RG39=3,"3 Raclette 500g",IF('Tableau (3)'!RG39=4,"4 Raclette 500g",IF('Tableau (3)'!RG39=5,"5 Raclette 500g",IF('Tableau (3)'!RG39=6,"6 Raclette 500g",IF('Tableau (3)'!RG39=7,"7 Raclette 500g",IF('Tableau (3)'!RG39=8,"8 Raclette 500g",IF('Tableau (3)'!RG39=9,"9 Raclette 500g",IF('Tableau (3)'!RG39=10,"10 Raclette 500g",IF('Tableau (3)'!RG39&gt;10,"!!!!!!!!!!!!!!","")))))))))))</f>
        <v/>
      </c>
      <c r="RE20" s="13" t="str">
        <f>IF('Tableau (3)'!RI18=1,"1 Mimolette 250g",IF('Tableau (3)'!RI18=2,"2 Mimolette 250g",IF('Tableau (3)'!RI18=3,"3 Mimolette 250g",IF('Tableau (3)'!RI18=4,"4 Mimolette 250g",IF('Tableau (3)'!RI18=5,"5 Mimolette 250g",IF('Tableau (3)'!RI18=6,"6 Mimolette 250g",IF('Tableau (3)'!RI18=7,"7 Mimolette 250g",IF('Tableau (3)'!RI18=8,"8 Mimolette 250g",IF('Tableau (3)'!RI18=9,"9 Mimolette 250g",IF('Tableau (3)'!RI18=10,"10 Mimolette 250g",IF('Tableau (3)'!RI18&gt;10,"!!!!!!!!!!!!!!","")))))))))))</f>
        <v/>
      </c>
      <c r="RF20" s="13" t="str">
        <f>IF('Tableau (3)'!RI39=1,"1 Raclette 500g",IF('Tableau (3)'!RI39=2,"2 Raclette 500g",IF('Tableau (3)'!RI39=3,"3 Raclette 500g",IF('Tableau (3)'!RI39=4,"4 Raclette 500g",IF('Tableau (3)'!RI39=5,"5 Raclette 500g",IF('Tableau (3)'!RI39=6,"6 Raclette 500g",IF('Tableau (3)'!RI39=7,"7 Raclette 500g",IF('Tableau (3)'!RI39=8,"8 Raclette 500g",IF('Tableau (3)'!RI39=9,"9 Raclette 500g",IF('Tableau (3)'!RI39=10,"10 Raclette 500g",IF('Tableau (3)'!RI39&gt;10,"!!!!!!!!!!!!!!","")))))))))))</f>
        <v/>
      </c>
      <c r="RG20" s="13" t="str">
        <f>IF('Tableau (3)'!RK18=1,"1 Mimolette 250g",IF('Tableau (3)'!RK18=2,"2 Mimolette 250g",IF('Tableau (3)'!RK18=3,"3 Mimolette 250g",IF('Tableau (3)'!RK18=4,"4 Mimolette 250g",IF('Tableau (3)'!RK18=5,"5 Mimolette 250g",IF('Tableau (3)'!RK18=6,"6 Mimolette 250g",IF('Tableau (3)'!RK18=7,"7 Mimolette 250g",IF('Tableau (3)'!RK18=8,"8 Mimolette 250g",IF('Tableau (3)'!RK18=9,"9 Mimolette 250g",IF('Tableau (3)'!RK18=10,"10 Mimolette 250g",IF('Tableau (3)'!RK18&gt;10,"!!!!!!!!!!!!!!","")))))))))))</f>
        <v/>
      </c>
      <c r="RH20" s="13" t="str">
        <f>IF('Tableau (3)'!RK39=1,"1 Raclette 500g",IF('Tableau (3)'!RK39=2,"2 Raclette 500g",IF('Tableau (3)'!RK39=3,"3 Raclette 500g",IF('Tableau (3)'!RK39=4,"4 Raclette 500g",IF('Tableau (3)'!RK39=5,"5 Raclette 500g",IF('Tableau (3)'!RK39=6,"6 Raclette 500g",IF('Tableau (3)'!RK39=7,"7 Raclette 500g",IF('Tableau (3)'!RK39=8,"8 Raclette 500g",IF('Tableau (3)'!RK39=9,"9 Raclette 500g",IF('Tableau (3)'!RK39=10,"10 Raclette 500g",IF('Tableau (3)'!RK39&gt;10,"!!!!!!!!!!!!!!","")))))))))))</f>
        <v/>
      </c>
      <c r="RI20" s="13" t="str">
        <f>IF('Tableau (3)'!RM18=1,"1 Mimolette 250g",IF('Tableau (3)'!RM18=2,"2 Mimolette 250g",IF('Tableau (3)'!RM18=3,"3 Mimolette 250g",IF('Tableau (3)'!RM18=4,"4 Mimolette 250g",IF('Tableau (3)'!RM18=5,"5 Mimolette 250g",IF('Tableau (3)'!RM18=6,"6 Mimolette 250g",IF('Tableau (3)'!RM18=7,"7 Mimolette 250g",IF('Tableau (3)'!RM18=8,"8 Mimolette 250g",IF('Tableau (3)'!RM18=9,"9 Mimolette 250g",IF('Tableau (3)'!RM18=10,"10 Mimolette 250g",IF('Tableau (3)'!RM18&gt;10,"!!!!!!!!!!!!!!","")))))))))))</f>
        <v/>
      </c>
      <c r="RJ20" s="13" t="str">
        <f>IF('Tableau (3)'!RM39=1,"1 Raclette 500g",IF('Tableau (3)'!RM39=2,"2 Raclette 500g",IF('Tableau (3)'!RM39=3,"3 Raclette 500g",IF('Tableau (3)'!RM39=4,"4 Raclette 500g",IF('Tableau (3)'!RM39=5,"5 Raclette 500g",IF('Tableau (3)'!RM39=6,"6 Raclette 500g",IF('Tableau (3)'!RM39=7,"7 Raclette 500g",IF('Tableau (3)'!RM39=8,"8 Raclette 500g",IF('Tableau (3)'!RM39=9,"9 Raclette 500g",IF('Tableau (3)'!RM39=10,"10 Raclette 500g",IF('Tableau (3)'!RM39&gt;10,"!!!!!!!!!!!!!!","")))))))))))</f>
        <v/>
      </c>
      <c r="RK20" s="13" t="str">
        <f>IF('Tableau (3)'!RO18=1,"1 Mimolette 250g",IF('Tableau (3)'!RO18=2,"2 Mimolette 250g",IF('Tableau (3)'!RO18=3,"3 Mimolette 250g",IF('Tableau (3)'!RO18=4,"4 Mimolette 250g",IF('Tableau (3)'!RO18=5,"5 Mimolette 250g",IF('Tableau (3)'!RO18=6,"6 Mimolette 250g",IF('Tableau (3)'!RO18=7,"7 Mimolette 250g",IF('Tableau (3)'!RO18=8,"8 Mimolette 250g",IF('Tableau (3)'!RO18=9,"9 Mimolette 250g",IF('Tableau (3)'!RO18=10,"10 Mimolette 250g",IF('Tableau (3)'!RO18&gt;10,"!!!!!!!!!!!!!!","")))))))))))</f>
        <v/>
      </c>
      <c r="RL20" s="13" t="str">
        <f>IF('Tableau (3)'!RO39=1,"1 Raclette 500g",IF('Tableau (3)'!RO39=2,"2 Raclette 500g",IF('Tableau (3)'!RO39=3,"3 Raclette 500g",IF('Tableau (3)'!RO39=4,"4 Raclette 500g",IF('Tableau (3)'!RO39=5,"5 Raclette 500g",IF('Tableau (3)'!RO39=6,"6 Raclette 500g",IF('Tableau (3)'!RO39=7,"7 Raclette 500g",IF('Tableau (3)'!RO39=8,"8 Raclette 500g",IF('Tableau (3)'!RO39=9,"9 Raclette 500g",IF('Tableau (3)'!RO39=10,"10 Raclette 500g",IF('Tableau (3)'!RO39&gt;10,"!!!!!!!!!!!!!!","")))))))))))</f>
        <v/>
      </c>
      <c r="RM20" s="13" t="str">
        <f>IF('Tableau (3)'!RQ18=1,"1 Mimolette 250g",IF('Tableau (3)'!RQ18=2,"2 Mimolette 250g",IF('Tableau (3)'!RQ18=3,"3 Mimolette 250g",IF('Tableau (3)'!RQ18=4,"4 Mimolette 250g",IF('Tableau (3)'!RQ18=5,"5 Mimolette 250g",IF('Tableau (3)'!RQ18=6,"6 Mimolette 250g",IF('Tableau (3)'!RQ18=7,"7 Mimolette 250g",IF('Tableau (3)'!RQ18=8,"8 Mimolette 250g",IF('Tableau (3)'!RQ18=9,"9 Mimolette 250g",IF('Tableau (3)'!RQ18=10,"10 Mimolette 250g",IF('Tableau (3)'!RQ18&gt;10,"!!!!!!!!!!!!!!","")))))))))))</f>
        <v/>
      </c>
      <c r="RN20" s="13" t="str">
        <f>IF('Tableau (3)'!RQ39=1,"1 Raclette 500g",IF('Tableau (3)'!RQ39=2,"2 Raclette 500g",IF('Tableau (3)'!RQ39=3,"3 Raclette 500g",IF('Tableau (3)'!RQ39=4,"4 Raclette 500g",IF('Tableau (3)'!RQ39=5,"5 Raclette 500g",IF('Tableau (3)'!RQ39=6,"6 Raclette 500g",IF('Tableau (3)'!RQ39=7,"7 Raclette 500g",IF('Tableau (3)'!RQ39=8,"8 Raclette 500g",IF('Tableau (3)'!RQ39=9,"9 Raclette 500g",IF('Tableau (3)'!RQ39=10,"10 Raclette 500g",IF('Tableau (3)'!RQ39&gt;10,"!!!!!!!!!!!!!!","")))))))))))</f>
        <v/>
      </c>
      <c r="RO20" s="13" t="str">
        <f>IF('Tableau (3)'!RS18=1,"1 Mimolette 250g",IF('Tableau (3)'!RS18=2,"2 Mimolette 250g",IF('Tableau (3)'!RS18=3,"3 Mimolette 250g",IF('Tableau (3)'!RS18=4,"4 Mimolette 250g",IF('Tableau (3)'!RS18=5,"5 Mimolette 250g",IF('Tableau (3)'!RS18=6,"6 Mimolette 250g",IF('Tableau (3)'!RS18=7,"7 Mimolette 250g",IF('Tableau (3)'!RS18=8,"8 Mimolette 250g",IF('Tableau (3)'!RS18=9,"9 Mimolette 250g",IF('Tableau (3)'!RS18=10,"10 Mimolette 250g",IF('Tableau (3)'!RS18&gt;10,"!!!!!!!!!!!!!!","")))))))))))</f>
        <v/>
      </c>
      <c r="RP20" s="13" t="str">
        <f>IF('Tableau (3)'!RS39=1,"1 Raclette 500g",IF('Tableau (3)'!RS39=2,"2 Raclette 500g",IF('Tableau (3)'!RS39=3,"3 Raclette 500g",IF('Tableau (3)'!RS39=4,"4 Raclette 500g",IF('Tableau (3)'!RS39=5,"5 Raclette 500g",IF('Tableau (3)'!RS39=6,"6 Raclette 500g",IF('Tableau (3)'!RS39=7,"7 Raclette 500g",IF('Tableau (3)'!RS39=8,"8 Raclette 500g",IF('Tableau (3)'!RS39=9,"9 Raclette 500g",IF('Tableau (3)'!RS39=10,"10 Raclette 500g",IF('Tableau (3)'!RS39&gt;10,"!!!!!!!!!!!!!!","")))))))))))</f>
        <v/>
      </c>
      <c r="RQ20" s="13" t="str">
        <f>IF('Tableau (3)'!RU18=1,"1 Mimolette 250g",IF('Tableau (3)'!RU18=2,"2 Mimolette 250g",IF('Tableau (3)'!RU18=3,"3 Mimolette 250g",IF('Tableau (3)'!RU18=4,"4 Mimolette 250g",IF('Tableau (3)'!RU18=5,"5 Mimolette 250g",IF('Tableau (3)'!RU18=6,"6 Mimolette 250g",IF('Tableau (3)'!RU18=7,"7 Mimolette 250g",IF('Tableau (3)'!RU18=8,"8 Mimolette 250g",IF('Tableau (3)'!RU18=9,"9 Mimolette 250g",IF('Tableau (3)'!RU18=10,"10 Mimolette 250g",IF('Tableau (3)'!RU18&gt;10,"!!!!!!!!!!!!!!","")))))))))))</f>
        <v/>
      </c>
      <c r="RR20" s="13" t="str">
        <f>IF('Tableau (3)'!RU39=1,"1 Raclette 500g",IF('Tableau (3)'!RU39=2,"2 Raclette 500g",IF('Tableau (3)'!RU39=3,"3 Raclette 500g",IF('Tableau (3)'!RU39=4,"4 Raclette 500g",IF('Tableau (3)'!RU39=5,"5 Raclette 500g",IF('Tableau (3)'!RU39=6,"6 Raclette 500g",IF('Tableau (3)'!RU39=7,"7 Raclette 500g",IF('Tableau (3)'!RU39=8,"8 Raclette 500g",IF('Tableau (3)'!RU39=9,"9 Raclette 500g",IF('Tableau (3)'!RU39=10,"10 Raclette 500g",IF('Tableau (3)'!RU39&gt;10,"!!!!!!!!!!!!!!","")))))))))))</f>
        <v/>
      </c>
      <c r="RS20" s="13" t="str">
        <f>IF('Tableau (3)'!RW18=1,"1 Mimolette 250g",IF('Tableau (3)'!RW18=2,"2 Mimolette 250g",IF('Tableau (3)'!RW18=3,"3 Mimolette 250g",IF('Tableau (3)'!RW18=4,"4 Mimolette 250g",IF('Tableau (3)'!RW18=5,"5 Mimolette 250g",IF('Tableau (3)'!RW18=6,"6 Mimolette 250g",IF('Tableau (3)'!RW18=7,"7 Mimolette 250g",IF('Tableau (3)'!RW18=8,"8 Mimolette 250g",IF('Tableau (3)'!RW18=9,"9 Mimolette 250g",IF('Tableau (3)'!RW18=10,"10 Mimolette 250g",IF('Tableau (3)'!RW18&gt;10,"!!!!!!!!!!!!!!","")))))))))))</f>
        <v/>
      </c>
      <c r="RT20" s="13" t="str">
        <f>IF('Tableau (3)'!RW39=1,"1 Raclette 500g",IF('Tableau (3)'!RW39=2,"2 Raclette 500g",IF('Tableau (3)'!RW39=3,"3 Raclette 500g",IF('Tableau (3)'!RW39=4,"4 Raclette 500g",IF('Tableau (3)'!RW39=5,"5 Raclette 500g",IF('Tableau (3)'!RW39=6,"6 Raclette 500g",IF('Tableau (3)'!RW39=7,"7 Raclette 500g",IF('Tableau (3)'!RW39=8,"8 Raclette 500g",IF('Tableau (3)'!RW39=9,"9 Raclette 500g",IF('Tableau (3)'!RW39=10,"10 Raclette 500g",IF('Tableau (3)'!RW39&gt;10,"!!!!!!!!!!!!!!","")))))))))))</f>
        <v/>
      </c>
      <c r="RU20" s="13" t="str">
        <f>IF('Tableau (3)'!RY18=1,"1 Mimolette 250g",IF('Tableau (3)'!RY18=2,"2 Mimolette 250g",IF('Tableau (3)'!RY18=3,"3 Mimolette 250g",IF('Tableau (3)'!RY18=4,"4 Mimolette 250g",IF('Tableau (3)'!RY18=5,"5 Mimolette 250g",IF('Tableau (3)'!RY18=6,"6 Mimolette 250g",IF('Tableau (3)'!RY18=7,"7 Mimolette 250g",IF('Tableau (3)'!RY18=8,"8 Mimolette 250g",IF('Tableau (3)'!RY18=9,"9 Mimolette 250g",IF('Tableau (3)'!RY18=10,"10 Mimolette 250g",IF('Tableau (3)'!RY18&gt;10,"!!!!!!!!!!!!!!","")))))))))))</f>
        <v/>
      </c>
      <c r="RV20" s="13" t="str">
        <f>IF('Tableau (3)'!RY39=1,"1 Raclette 500g",IF('Tableau (3)'!RY39=2,"2 Raclette 500g",IF('Tableau (3)'!RY39=3,"3 Raclette 500g",IF('Tableau (3)'!RY39=4,"4 Raclette 500g",IF('Tableau (3)'!RY39=5,"5 Raclette 500g",IF('Tableau (3)'!RY39=6,"6 Raclette 500g",IF('Tableau (3)'!RY39=7,"7 Raclette 500g",IF('Tableau (3)'!RY39=8,"8 Raclette 500g",IF('Tableau (3)'!RY39=9,"9 Raclette 500g",IF('Tableau (3)'!RY39=10,"10 Raclette 500g",IF('Tableau (3)'!RY39&gt;10,"!!!!!!!!!!!!!!","")))))))))))</f>
        <v/>
      </c>
      <c r="RW20" s="13" t="str">
        <f>IF('Tableau (3)'!SA18=1,"1 Mimolette 250g",IF('Tableau (3)'!SA18=2,"2 Mimolette 250g",IF('Tableau (3)'!SA18=3,"3 Mimolette 250g",IF('Tableau (3)'!SA18=4,"4 Mimolette 250g",IF('Tableau (3)'!SA18=5,"5 Mimolette 250g",IF('Tableau (3)'!SA18=6,"6 Mimolette 250g",IF('Tableau (3)'!SA18=7,"7 Mimolette 250g",IF('Tableau (3)'!SA18=8,"8 Mimolette 250g",IF('Tableau (3)'!SA18=9,"9 Mimolette 250g",IF('Tableau (3)'!SA18=10,"10 Mimolette 250g",IF('Tableau (3)'!SA18&gt;10,"!!!!!!!!!!!!!!","")))))))))))</f>
        <v/>
      </c>
      <c r="RX20" s="13" t="str">
        <f>IF('Tableau (3)'!SA39=1,"1 Raclette 500g",IF('Tableau (3)'!SA39=2,"2 Raclette 500g",IF('Tableau (3)'!SA39=3,"3 Raclette 500g",IF('Tableau (3)'!SA39=4,"4 Raclette 500g",IF('Tableau (3)'!SA39=5,"5 Raclette 500g",IF('Tableau (3)'!SA39=6,"6 Raclette 500g",IF('Tableau (3)'!SA39=7,"7 Raclette 500g",IF('Tableau (3)'!SA39=8,"8 Raclette 500g",IF('Tableau (3)'!SA39=9,"9 Raclette 500g",IF('Tableau (3)'!SA39=10,"10 Raclette 500g",IF('Tableau (3)'!SA39&gt;10,"!!!!!!!!!!!!!!","")))))))))))</f>
        <v/>
      </c>
      <c r="RY20" s="13" t="str">
        <f>IF('Tableau (3)'!SC18=1,"1 Mimolette 250g",IF('Tableau (3)'!SC18=2,"2 Mimolette 250g",IF('Tableau (3)'!SC18=3,"3 Mimolette 250g",IF('Tableau (3)'!SC18=4,"4 Mimolette 250g",IF('Tableau (3)'!SC18=5,"5 Mimolette 250g",IF('Tableau (3)'!SC18=6,"6 Mimolette 250g",IF('Tableau (3)'!SC18=7,"7 Mimolette 250g",IF('Tableau (3)'!SC18=8,"8 Mimolette 250g",IF('Tableau (3)'!SC18=9,"9 Mimolette 250g",IF('Tableau (3)'!SC18=10,"10 Mimolette 250g",IF('Tableau (3)'!SC18&gt;10,"!!!!!!!!!!!!!!","")))))))))))</f>
        <v/>
      </c>
      <c r="RZ20" s="13" t="str">
        <f>IF('Tableau (3)'!SC39=1,"1 Raclette 500g",IF('Tableau (3)'!SC39=2,"2 Raclette 500g",IF('Tableau (3)'!SC39=3,"3 Raclette 500g",IF('Tableau (3)'!SC39=4,"4 Raclette 500g",IF('Tableau (3)'!SC39=5,"5 Raclette 500g",IF('Tableau (3)'!SC39=6,"6 Raclette 500g",IF('Tableau (3)'!SC39=7,"7 Raclette 500g",IF('Tableau (3)'!SC39=8,"8 Raclette 500g",IF('Tableau (3)'!SC39=9,"9 Raclette 500g",IF('Tableau (3)'!SC39=10,"10 Raclette 500g",IF('Tableau (3)'!SC39&gt;10,"!!!!!!!!!!!!!!","")))))))))))</f>
        <v/>
      </c>
      <c r="SA20" s="13" t="str">
        <f>IF('Tableau (3)'!SE18=1,"1 Mimolette 250g",IF('Tableau (3)'!SE18=2,"2 Mimolette 250g",IF('Tableau (3)'!SE18=3,"3 Mimolette 250g",IF('Tableau (3)'!SE18=4,"4 Mimolette 250g",IF('Tableau (3)'!SE18=5,"5 Mimolette 250g",IF('Tableau (3)'!SE18=6,"6 Mimolette 250g",IF('Tableau (3)'!SE18=7,"7 Mimolette 250g",IF('Tableau (3)'!SE18=8,"8 Mimolette 250g",IF('Tableau (3)'!SE18=9,"9 Mimolette 250g",IF('Tableau (3)'!SE18=10,"10 Mimolette 250g",IF('Tableau (3)'!SE18&gt;10,"!!!!!!!!!!!!!!","")))))))))))</f>
        <v/>
      </c>
      <c r="SB20" s="13" t="str">
        <f>IF('Tableau (3)'!SE39=1,"1 Raclette 500g",IF('Tableau (3)'!SE39=2,"2 Raclette 500g",IF('Tableau (3)'!SE39=3,"3 Raclette 500g",IF('Tableau (3)'!SE39=4,"4 Raclette 500g",IF('Tableau (3)'!SE39=5,"5 Raclette 500g",IF('Tableau (3)'!SE39=6,"6 Raclette 500g",IF('Tableau (3)'!SE39=7,"7 Raclette 500g",IF('Tableau (3)'!SE39=8,"8 Raclette 500g",IF('Tableau (3)'!SE39=9,"9 Raclette 500g",IF('Tableau (3)'!SE39=10,"10 Raclette 500g",IF('Tableau (3)'!SE39&gt;10,"!!!!!!!!!!!!!!","")))))))))))</f>
        <v/>
      </c>
      <c r="SC20" s="13" t="str">
        <f>IF('Tableau (3)'!SG18=1,"1 Mimolette 250g",IF('Tableau (3)'!SG18=2,"2 Mimolette 250g",IF('Tableau (3)'!SG18=3,"3 Mimolette 250g",IF('Tableau (3)'!SG18=4,"4 Mimolette 250g",IF('Tableau (3)'!SG18=5,"5 Mimolette 250g",IF('Tableau (3)'!SG18=6,"6 Mimolette 250g",IF('Tableau (3)'!SG18=7,"7 Mimolette 250g",IF('Tableau (3)'!SG18=8,"8 Mimolette 250g",IF('Tableau (3)'!SG18=9,"9 Mimolette 250g",IF('Tableau (3)'!SG18=10,"10 Mimolette 250g",IF('Tableau (3)'!SG18&gt;10,"!!!!!!!!!!!!!!","")))))))))))</f>
        <v/>
      </c>
      <c r="SD20" s="13" t="str">
        <f>IF('Tableau (3)'!SG39=1,"1 Raclette 500g",IF('Tableau (3)'!SG39=2,"2 Raclette 500g",IF('Tableau (3)'!SG39=3,"3 Raclette 500g",IF('Tableau (3)'!SG39=4,"4 Raclette 500g",IF('Tableau (3)'!SG39=5,"5 Raclette 500g",IF('Tableau (3)'!SG39=6,"6 Raclette 500g",IF('Tableau (3)'!SG39=7,"7 Raclette 500g",IF('Tableau (3)'!SG39=8,"8 Raclette 500g",IF('Tableau (3)'!SG39=9,"9 Raclette 500g",IF('Tableau (3)'!SG39=10,"10 Raclette 500g",IF('Tableau (3)'!SG39&gt;10,"!!!!!!!!!!!!!!","")))))))))))</f>
        <v/>
      </c>
    </row>
    <row r="21" spans="1:498" ht="20" customHeight="1" x14ac:dyDescent="0.15">
      <c r="A21" s="13" t="str">
        <f>IF('Tableau (3)'!E19=1,"1 Mimolette 500g",IF('Tableau (3)'!E19=2,"2 Mimolette 500g",IF('Tableau (3)'!E19=3,"3 Mimolette 500g",IF('Tableau (3)'!E19=4,"4 Mimolette 500g",IF('Tableau (3)'!E19=5,"5 Mimolette 500g",IF('Tableau (3)'!E19=6,"6 Mimolette 500g",IF('Tableau (3)'!E19=7,"7 Mimolette 500g",IF('Tableau (3)'!E19=8,"8 Mimolette 500g",IF('Tableau (3)'!E19=9,"9 Mimolette 500g",IF('Tableau (3)'!E19=10,"10 Mimolette 500g",IF('Tableau (3)'!E19&gt;10,"!!!!!!!!!!!!!!","")))))))))))</f>
        <v/>
      </c>
      <c r="B21" s="13" t="str">
        <f>IF('Tableau (3)'!E40=1,"1 Beaufort 250g",IF('Tableau (3)'!E40=2,"2 Beaufort 250g",IF('Tableau (3)'!E40=3,"3 Beaufort 250g",IF('Tableau (3)'!E40=4,"4 Beaufort 250g",IF('Tableau (3)'!E40=5,"5 Beaufort 250g",IF('Tableau (3)'!E40=6,"6 Beaufort 250g",IF('Tableau (3)'!E40=7,"7 Beaufort 250g",IF('Tableau (3)'!E40=8,"8 Beaufort 250g",IF('Tableau (3)'!E40=9,"9 Beaufort 250g",IF('Tableau (3)'!E40=10,"10 Beaufort 250g",IF('Tableau (3)'!E40&gt;10,"!!!!!!!!!!!!!!","")))))))))))</f>
        <v/>
      </c>
      <c r="C21" s="13" t="str">
        <f>IF('Tableau (3)'!G19=1,"1 Mimolette 500g",IF('Tableau (3)'!G19=2,"2 Mimolette 500g",IF('Tableau (3)'!G19=3,"3 Mimolette 500g",IF('Tableau (3)'!G19=4,"4 Mimolette 500g",IF('Tableau (3)'!G19=5,"5 Mimolette 500g",IF('Tableau (3)'!G19=6,"6 Mimolette 500g",IF('Tableau (3)'!G19=7,"7 Mimolette 500g",IF('Tableau (3)'!G19=8,"8 Mimolette 500g",IF('Tableau (3)'!G19=9,"9 Mimolette 500g",IF('Tableau (3)'!G19=10,"10 Mimolette 500g",IF('Tableau (3)'!G19&gt;10,"!!!!!!!!!!!!!!","")))))))))))</f>
        <v/>
      </c>
      <c r="D21" s="13" t="str">
        <f>IF('Tableau (3)'!G40=1,"1 Beaufort 250g",IF('Tableau (3)'!G40=2,"2 Beaufort 250g",IF('Tableau (3)'!G40=3,"3 Beaufort 250g",IF('Tableau (3)'!G40=4,"4 Beaufort 250g",IF('Tableau (3)'!G40=5,"5 Beaufort 250g",IF('Tableau (3)'!G40=6,"6 Beaufort 250g",IF('Tableau (3)'!G40=7,"7 Beaufort 250g",IF('Tableau (3)'!G40=8,"8 Beaufort 250g",IF('Tableau (3)'!G40=9,"9 Beaufort 250g",IF('Tableau (3)'!G40=10,"10 Beaufort 250g",IF('Tableau (3)'!G40&gt;10,"!!!!!!!!!!!!!!","")))))))))))</f>
        <v/>
      </c>
      <c r="E21" s="13" t="str">
        <f>IF('Tableau (3)'!I19=1,"1 Mimolette 500g",IF('Tableau (3)'!I19=2,"2 Mimolette 500g",IF('Tableau (3)'!I19=3,"3 Mimolette 500g",IF('Tableau (3)'!I19=4,"4 Mimolette 500g",IF('Tableau (3)'!I19=5,"5 Mimolette 500g",IF('Tableau (3)'!I19=6,"6 Mimolette 500g",IF('Tableau (3)'!I19=7,"7 Mimolette 500g",IF('Tableau (3)'!I19=8,"8 Mimolette 500g",IF('Tableau (3)'!I19=9,"9 Mimolette 500g",IF('Tableau (3)'!I19=10,"10 Mimolette 500g",IF('Tableau (3)'!I19&gt;10,"!!!!!!!!!!!!!!","")))))))))))</f>
        <v/>
      </c>
      <c r="F21" s="13" t="str">
        <f>IF('Tableau (3)'!I40=1,"1 Beaufort 250g",IF('Tableau (3)'!I40=2,"2 Beaufort 250g",IF('Tableau (3)'!I40=3,"3 Beaufort 250g",IF('Tableau (3)'!I40=4,"4 Beaufort 250g",IF('Tableau (3)'!I40=5,"5 Beaufort 250g",IF('Tableau (3)'!I40=6,"6 Beaufort 250g",IF('Tableau (3)'!I40=7,"7 Beaufort 250g",IF('Tableau (3)'!I40=8,"8 Beaufort 250g",IF('Tableau (3)'!I40=9,"9 Beaufort 250g",IF('Tableau (3)'!I40=10,"10 Beaufort 250g",IF('Tableau (3)'!I40&gt;10,"!!!!!!!!!!!!!!","")))))))))))</f>
        <v/>
      </c>
      <c r="G21" s="13" t="str">
        <f>IF('Tableau (3)'!K19=1,"1 Mimolette 500g",IF('Tableau (3)'!K19=2,"2 Mimolette 500g",IF('Tableau (3)'!K19=3,"3 Mimolette 500g",IF('Tableau (3)'!K19=4,"4 Mimolette 500g",IF('Tableau (3)'!K19=5,"5 Mimolette 500g",IF('Tableau (3)'!K19=6,"6 Mimolette 500g",IF('Tableau (3)'!K19=7,"7 Mimolette 500g",IF('Tableau (3)'!K19=8,"8 Mimolette 500g",IF('Tableau (3)'!K19=9,"9 Mimolette 500g",IF('Tableau (3)'!K19=10,"10 Mimolette 500g",IF('Tableau (3)'!K19&gt;10,"!!!!!!!!!!!!!!","")))))))))))</f>
        <v/>
      </c>
      <c r="H21" s="13" t="str">
        <f>IF('Tableau (3)'!K40=1,"1 Beaufort 250g",IF('Tableau (3)'!K40=2,"2 Beaufort 250g",IF('Tableau (3)'!K40=3,"3 Beaufort 250g",IF('Tableau (3)'!K40=4,"4 Beaufort 250g",IF('Tableau (3)'!K40=5,"5 Beaufort 250g",IF('Tableau (3)'!K40=6,"6 Beaufort 250g",IF('Tableau (3)'!K40=7,"7 Beaufort 250g",IF('Tableau (3)'!K40=8,"8 Beaufort 250g",IF('Tableau (3)'!K40=9,"9 Beaufort 250g",IF('Tableau (3)'!K40=10,"10 Beaufort 250g",IF('Tableau (3)'!K40&gt;10,"!!!!!!!!!!!!!!","")))))))))))</f>
        <v/>
      </c>
      <c r="I21" s="13" t="str">
        <f>IF('Tableau (3)'!M19=1,"1 Mimolette 500g",IF('Tableau (3)'!M19=2,"2 Mimolette 500g",IF('Tableau (3)'!M19=3,"3 Mimolette 500g",IF('Tableau (3)'!M19=4,"4 Mimolette 500g",IF('Tableau (3)'!M19=5,"5 Mimolette 500g",IF('Tableau (3)'!M19=6,"6 Mimolette 500g",IF('Tableau (3)'!M19=7,"7 Mimolette 500g",IF('Tableau (3)'!M19=8,"8 Mimolette 500g",IF('Tableau (3)'!M19=9,"9 Mimolette 500g",IF('Tableau (3)'!M19=10,"10 Mimolette 500g",IF('Tableau (3)'!M19&gt;10,"!!!!!!!!!!!!!!","")))))))))))</f>
        <v/>
      </c>
      <c r="J21" s="13" t="str">
        <f>IF('Tableau (3)'!M40=1,"1 Beaufort 250g",IF('Tableau (3)'!M40=2,"2 Beaufort 250g",IF('Tableau (3)'!M40=3,"3 Beaufort 250g",IF('Tableau (3)'!M40=4,"4 Beaufort 250g",IF('Tableau (3)'!M40=5,"5 Beaufort 250g",IF('Tableau (3)'!M40=6,"6 Beaufort 250g",IF('Tableau (3)'!M40=7,"7 Beaufort 250g",IF('Tableau (3)'!M40=8,"8 Beaufort 250g",IF('Tableau (3)'!M40=9,"9 Beaufort 250g",IF('Tableau (3)'!M40=10,"10 Beaufort 250g",IF('Tableau (3)'!M40&gt;10,"!!!!!!!!!!!!!!","")))))))))))</f>
        <v/>
      </c>
      <c r="K21" s="13" t="str">
        <f>IF('Tableau (3)'!O19=1,"1 Mimolette 500g",IF('Tableau (3)'!O19=2,"2 Mimolette 500g",IF('Tableau (3)'!O19=3,"3 Mimolette 500g",IF('Tableau (3)'!O19=4,"4 Mimolette 500g",IF('Tableau (3)'!O19=5,"5 Mimolette 500g",IF('Tableau (3)'!O19=6,"6 Mimolette 500g",IF('Tableau (3)'!O19=7,"7 Mimolette 500g",IF('Tableau (3)'!O19=8,"8 Mimolette 500g",IF('Tableau (3)'!O19=9,"9 Mimolette 500g",IF('Tableau (3)'!O19=10,"10 Mimolette 500g",IF('Tableau (3)'!O19&gt;10,"!!!!!!!!!!!!!!","")))))))))))</f>
        <v/>
      </c>
      <c r="L21" s="13" t="str">
        <f>IF('Tableau (3)'!O40=1,"1 Beaufort 250g",IF('Tableau (3)'!O40=2,"2 Beaufort 250g",IF('Tableau (3)'!O40=3,"3 Beaufort 250g",IF('Tableau (3)'!O40=4,"4 Beaufort 250g",IF('Tableau (3)'!O40=5,"5 Beaufort 250g",IF('Tableau (3)'!O40=6,"6 Beaufort 250g",IF('Tableau (3)'!O40=7,"7 Beaufort 250g",IF('Tableau (3)'!O40=8,"8 Beaufort 250g",IF('Tableau (3)'!O40=9,"9 Beaufort 250g",IF('Tableau (3)'!O40=10,"10 Beaufort 250g",IF('Tableau (3)'!O40&gt;10,"!!!!!!!!!!!!!!","")))))))))))</f>
        <v/>
      </c>
      <c r="M21" s="13" t="str">
        <f>IF('Tableau (3)'!Q19=1,"1 Mimolette 500g",IF('Tableau (3)'!Q19=2,"2 Mimolette 500g",IF('Tableau (3)'!Q19=3,"3 Mimolette 500g",IF('Tableau (3)'!Q19=4,"4 Mimolette 500g",IF('Tableau (3)'!Q19=5,"5 Mimolette 500g",IF('Tableau (3)'!Q19=6,"6 Mimolette 500g",IF('Tableau (3)'!Q19=7,"7 Mimolette 500g",IF('Tableau (3)'!Q19=8,"8 Mimolette 500g",IF('Tableau (3)'!Q19=9,"9 Mimolette 500g",IF('Tableau (3)'!Q19=10,"10 Mimolette 500g",IF('Tableau (3)'!Q19&gt;10,"!!!!!!!!!!!!!!","")))))))))))</f>
        <v/>
      </c>
      <c r="N21" s="13" t="str">
        <f>IF('Tableau (3)'!Q40=1,"1 Beaufort 250g",IF('Tableau (3)'!Q40=2,"2 Beaufort 250g",IF('Tableau (3)'!Q40=3,"3 Beaufort 250g",IF('Tableau (3)'!Q40=4,"4 Beaufort 250g",IF('Tableau (3)'!Q40=5,"5 Beaufort 250g",IF('Tableau (3)'!Q40=6,"6 Beaufort 250g",IF('Tableau (3)'!Q40=7,"7 Beaufort 250g",IF('Tableau (3)'!Q40=8,"8 Beaufort 250g",IF('Tableau (3)'!Q40=9,"9 Beaufort 250g",IF('Tableau (3)'!Q40=10,"10 Beaufort 250g",IF('Tableau (3)'!Q40&gt;10,"!!!!!!!!!!!!!!","")))))))))))</f>
        <v/>
      </c>
      <c r="O21" s="13" t="str">
        <f>IF('Tableau (3)'!S19=1,"1 Mimolette 500g",IF('Tableau (3)'!S19=2,"2 Mimolette 500g",IF('Tableau (3)'!S19=3,"3 Mimolette 500g",IF('Tableau (3)'!S19=4,"4 Mimolette 500g",IF('Tableau (3)'!S19=5,"5 Mimolette 500g",IF('Tableau (3)'!S19=6,"6 Mimolette 500g",IF('Tableau (3)'!S19=7,"7 Mimolette 500g",IF('Tableau (3)'!S19=8,"8 Mimolette 500g",IF('Tableau (3)'!S19=9,"9 Mimolette 500g",IF('Tableau (3)'!S19=10,"10 Mimolette 500g",IF('Tableau (3)'!S19&gt;10,"!!!!!!!!!!!!!!","")))))))))))</f>
        <v/>
      </c>
      <c r="P21" s="13" t="str">
        <f>IF('Tableau (3)'!S40=1,"1 Beaufort 250g",IF('Tableau (3)'!S40=2,"2 Beaufort 250g",IF('Tableau (3)'!S40=3,"3 Beaufort 250g",IF('Tableau (3)'!S40=4,"4 Beaufort 250g",IF('Tableau (3)'!S40=5,"5 Beaufort 250g",IF('Tableau (3)'!S40=6,"6 Beaufort 250g",IF('Tableau (3)'!S40=7,"7 Beaufort 250g",IF('Tableau (3)'!S40=8,"8 Beaufort 250g",IF('Tableau (3)'!S40=9,"9 Beaufort 250g",IF('Tableau (3)'!S40=10,"10 Beaufort 250g",IF('Tableau (3)'!S40&gt;10,"!!!!!!!!!!!!!!","")))))))))))</f>
        <v/>
      </c>
      <c r="Q21" s="13" t="str">
        <f>IF('Tableau (3)'!U19=1,"1 Mimolette 500g",IF('Tableau (3)'!U19=2,"2 Mimolette 500g",IF('Tableau (3)'!U19=3,"3 Mimolette 500g",IF('Tableau (3)'!U19=4,"4 Mimolette 500g",IF('Tableau (3)'!U19=5,"5 Mimolette 500g",IF('Tableau (3)'!U19=6,"6 Mimolette 500g",IF('Tableau (3)'!U19=7,"7 Mimolette 500g",IF('Tableau (3)'!U19=8,"8 Mimolette 500g",IF('Tableau (3)'!U19=9,"9 Mimolette 500g",IF('Tableau (3)'!U19=10,"10 Mimolette 500g",IF('Tableau (3)'!U19&gt;10,"!!!!!!!!!!!!!!","")))))))))))</f>
        <v/>
      </c>
      <c r="R21" s="13" t="str">
        <f>IF('Tableau (3)'!U40=1,"1 Beaufort 250g",IF('Tableau (3)'!U40=2,"2 Beaufort 250g",IF('Tableau (3)'!U40=3,"3 Beaufort 250g",IF('Tableau (3)'!U40=4,"4 Beaufort 250g",IF('Tableau (3)'!U40=5,"5 Beaufort 250g",IF('Tableau (3)'!U40=6,"6 Beaufort 250g",IF('Tableau (3)'!U40=7,"7 Beaufort 250g",IF('Tableau (3)'!U40=8,"8 Beaufort 250g",IF('Tableau (3)'!U40=9,"9 Beaufort 250g",IF('Tableau (3)'!U40=10,"10 Beaufort 250g",IF('Tableau (3)'!U40&gt;10,"!!!!!!!!!!!!!!","")))))))))))</f>
        <v/>
      </c>
      <c r="S21" s="13" t="str">
        <f>IF('Tableau (3)'!W19=1,"1 Mimolette 500g",IF('Tableau (3)'!W19=2,"2 Mimolette 500g",IF('Tableau (3)'!W19=3,"3 Mimolette 500g",IF('Tableau (3)'!W19=4,"4 Mimolette 500g",IF('Tableau (3)'!W19=5,"5 Mimolette 500g",IF('Tableau (3)'!W19=6,"6 Mimolette 500g",IF('Tableau (3)'!W19=7,"7 Mimolette 500g",IF('Tableau (3)'!W19=8,"8 Mimolette 500g",IF('Tableau (3)'!W19=9,"9 Mimolette 500g",IF('Tableau (3)'!W19=10,"10 Mimolette 500g",IF('Tableau (3)'!W19&gt;10,"!!!!!!!!!!!!!!","")))))))))))</f>
        <v/>
      </c>
      <c r="T21" s="13" t="str">
        <f>IF('Tableau (3)'!W40=1,"1 Beaufort 250g",IF('Tableau (3)'!W40=2,"2 Beaufort 250g",IF('Tableau (3)'!W40=3,"3 Beaufort 250g",IF('Tableau (3)'!W40=4,"4 Beaufort 250g",IF('Tableau (3)'!W40=5,"5 Beaufort 250g",IF('Tableau (3)'!W40=6,"6 Beaufort 250g",IF('Tableau (3)'!W40=7,"7 Beaufort 250g",IF('Tableau (3)'!W40=8,"8 Beaufort 250g",IF('Tableau (3)'!W40=9,"9 Beaufort 250g",IF('Tableau (3)'!W40=10,"10 Beaufort 250g",IF('Tableau (3)'!W40&gt;10,"!!!!!!!!!!!!!!","")))))))))))</f>
        <v/>
      </c>
      <c r="U21" s="13" t="str">
        <f>IF('Tableau (3)'!Y19=1,"1 Mimolette 500g",IF('Tableau (3)'!Y19=2,"2 Mimolette 500g",IF('Tableau (3)'!Y19=3,"3 Mimolette 500g",IF('Tableau (3)'!Y19=4,"4 Mimolette 500g",IF('Tableau (3)'!Y19=5,"5 Mimolette 500g",IF('Tableau (3)'!Y19=6,"6 Mimolette 500g",IF('Tableau (3)'!Y19=7,"7 Mimolette 500g",IF('Tableau (3)'!Y19=8,"8 Mimolette 500g",IF('Tableau (3)'!Y19=9,"9 Mimolette 500g",IF('Tableau (3)'!Y19=10,"10 Mimolette 500g",IF('Tableau (3)'!Y19&gt;10,"!!!!!!!!!!!!!!","")))))))))))</f>
        <v/>
      </c>
      <c r="V21" s="13" t="str">
        <f>IF('Tableau (3)'!Y40=1,"1 Beaufort 250g",IF('Tableau (3)'!Y40=2,"2 Beaufort 250g",IF('Tableau (3)'!Y40=3,"3 Beaufort 250g",IF('Tableau (3)'!Y40=4,"4 Beaufort 250g",IF('Tableau (3)'!Y40=5,"5 Beaufort 250g",IF('Tableau (3)'!Y40=6,"6 Beaufort 250g",IF('Tableau (3)'!Y40=7,"7 Beaufort 250g",IF('Tableau (3)'!Y40=8,"8 Beaufort 250g",IF('Tableau (3)'!Y40=9,"9 Beaufort 250g",IF('Tableau (3)'!Y40=10,"10 Beaufort 250g",IF('Tableau (3)'!Y40&gt;10,"!!!!!!!!!!!!!!","")))))))))))</f>
        <v/>
      </c>
      <c r="W21" s="13" t="str">
        <f>IF('Tableau (3)'!AA19=1,"1 Mimolette 500g",IF('Tableau (3)'!AA19=2,"2 Mimolette 500g",IF('Tableau (3)'!AA19=3,"3 Mimolette 500g",IF('Tableau (3)'!AA19=4,"4 Mimolette 500g",IF('Tableau (3)'!AA19=5,"5 Mimolette 500g",IF('Tableau (3)'!AA19=6,"6 Mimolette 500g",IF('Tableau (3)'!AA19=7,"7 Mimolette 500g",IF('Tableau (3)'!AA19=8,"8 Mimolette 500g",IF('Tableau (3)'!AA19=9,"9 Mimolette 500g",IF('Tableau (3)'!AA19=10,"10 Mimolette 500g",IF('Tableau (3)'!AA19&gt;10,"!!!!!!!!!!!!!!","")))))))))))</f>
        <v/>
      </c>
      <c r="X21" s="13" t="str">
        <f>IF('Tableau (3)'!AA40=1,"1 Beaufort 250g",IF('Tableau (3)'!AA40=2,"2 Beaufort 250g",IF('Tableau (3)'!AA40=3,"3 Beaufort 250g",IF('Tableau (3)'!AA40=4,"4 Beaufort 250g",IF('Tableau (3)'!AA40=5,"5 Beaufort 250g",IF('Tableau (3)'!AA40=6,"6 Beaufort 250g",IF('Tableau (3)'!AA40=7,"7 Beaufort 250g",IF('Tableau (3)'!AA40=8,"8 Beaufort 250g",IF('Tableau (3)'!AA40=9,"9 Beaufort 250g",IF('Tableau (3)'!AA40=10,"10 Beaufort 250g",IF('Tableau (3)'!AA40&gt;10,"!!!!!!!!!!!!!!","")))))))))))</f>
        <v/>
      </c>
      <c r="Y21" s="13" t="str">
        <f>IF('Tableau (3)'!AC19=1,"1 Mimolette 500g",IF('Tableau (3)'!AC19=2,"2 Mimolette 500g",IF('Tableau (3)'!AC19=3,"3 Mimolette 500g",IF('Tableau (3)'!AC19=4,"4 Mimolette 500g",IF('Tableau (3)'!AC19=5,"5 Mimolette 500g",IF('Tableau (3)'!AC19=6,"6 Mimolette 500g",IF('Tableau (3)'!AC19=7,"7 Mimolette 500g",IF('Tableau (3)'!AC19=8,"8 Mimolette 500g",IF('Tableau (3)'!AC19=9,"9 Mimolette 500g",IF('Tableau (3)'!AC19=10,"10 Mimolette 500g",IF('Tableau (3)'!AC19&gt;10,"!!!!!!!!!!!!!!","")))))))))))</f>
        <v/>
      </c>
      <c r="Z21" s="13" t="str">
        <f>IF('Tableau (3)'!AC40=1,"1 Beaufort 250g",IF('Tableau (3)'!AC40=2,"2 Beaufort 250g",IF('Tableau (3)'!AC40=3,"3 Beaufort 250g",IF('Tableau (3)'!AC40=4,"4 Beaufort 250g",IF('Tableau (3)'!AC40=5,"5 Beaufort 250g",IF('Tableau (3)'!AC40=6,"6 Beaufort 250g",IF('Tableau (3)'!AC40=7,"7 Beaufort 250g",IF('Tableau (3)'!AC40=8,"8 Beaufort 250g",IF('Tableau (3)'!AC40=9,"9 Beaufort 250g",IF('Tableau (3)'!AC40=10,"10 Beaufort 250g",IF('Tableau (3)'!AC40&gt;10,"!!!!!!!!!!!!!!","")))))))))))</f>
        <v/>
      </c>
      <c r="AA21" s="13" t="str">
        <f>IF('Tableau (3)'!AE19=1,"1 Mimolette 500g",IF('Tableau (3)'!AE19=2,"2 Mimolette 500g",IF('Tableau (3)'!AE19=3,"3 Mimolette 500g",IF('Tableau (3)'!AE19=4,"4 Mimolette 500g",IF('Tableau (3)'!AE19=5,"5 Mimolette 500g",IF('Tableau (3)'!AE19=6,"6 Mimolette 500g",IF('Tableau (3)'!AE19=7,"7 Mimolette 500g",IF('Tableau (3)'!AE19=8,"8 Mimolette 500g",IF('Tableau (3)'!AE19=9,"9 Mimolette 500g",IF('Tableau (3)'!AE19=10,"10 Mimolette 500g",IF('Tableau (3)'!AE19&gt;10,"!!!!!!!!!!!!!!","")))))))))))</f>
        <v/>
      </c>
      <c r="AB21" s="13" t="str">
        <f>IF('Tableau (3)'!AE40=1,"1 Beaufort 250g",IF('Tableau (3)'!AE40=2,"2 Beaufort 250g",IF('Tableau (3)'!AE40=3,"3 Beaufort 250g",IF('Tableau (3)'!AE40=4,"4 Beaufort 250g",IF('Tableau (3)'!AE40=5,"5 Beaufort 250g",IF('Tableau (3)'!AE40=6,"6 Beaufort 250g",IF('Tableau (3)'!AE40=7,"7 Beaufort 250g",IF('Tableau (3)'!AE40=8,"8 Beaufort 250g",IF('Tableau (3)'!AE40=9,"9 Beaufort 250g",IF('Tableau (3)'!AE40=10,"10 Beaufort 250g",IF('Tableau (3)'!AE40&gt;10,"!!!!!!!!!!!!!!","")))))))))))</f>
        <v/>
      </c>
      <c r="AC21" s="13" t="str">
        <f>IF('Tableau (3)'!AG19=1,"1 Mimolette 500g",IF('Tableau (3)'!AG19=2,"2 Mimolette 500g",IF('Tableau (3)'!AG19=3,"3 Mimolette 500g",IF('Tableau (3)'!AG19=4,"4 Mimolette 500g",IF('Tableau (3)'!AG19=5,"5 Mimolette 500g",IF('Tableau (3)'!AG19=6,"6 Mimolette 500g",IF('Tableau (3)'!AG19=7,"7 Mimolette 500g",IF('Tableau (3)'!AG19=8,"8 Mimolette 500g",IF('Tableau (3)'!AG19=9,"9 Mimolette 500g",IF('Tableau (3)'!AG19=10,"10 Mimolette 500g",IF('Tableau (3)'!AG19&gt;10,"!!!!!!!!!!!!!!","")))))))))))</f>
        <v/>
      </c>
      <c r="AD21" s="13" t="str">
        <f>IF('Tableau (3)'!AG40=1,"1 Beaufort 250g",IF('Tableau (3)'!AG40=2,"2 Beaufort 250g",IF('Tableau (3)'!AG40=3,"3 Beaufort 250g",IF('Tableau (3)'!AG40=4,"4 Beaufort 250g",IF('Tableau (3)'!AG40=5,"5 Beaufort 250g",IF('Tableau (3)'!AG40=6,"6 Beaufort 250g",IF('Tableau (3)'!AG40=7,"7 Beaufort 250g",IF('Tableau (3)'!AG40=8,"8 Beaufort 250g",IF('Tableau (3)'!AG40=9,"9 Beaufort 250g",IF('Tableau (3)'!AG40=10,"10 Beaufort 250g",IF('Tableau (3)'!AG40&gt;10,"!!!!!!!!!!!!!!","")))))))))))</f>
        <v/>
      </c>
      <c r="AE21" s="13" t="str">
        <f>IF('Tableau (3)'!AI19=1,"1 Mimolette 500g",IF('Tableau (3)'!AI19=2,"2 Mimolette 500g",IF('Tableau (3)'!AI19=3,"3 Mimolette 500g",IF('Tableau (3)'!AI19=4,"4 Mimolette 500g",IF('Tableau (3)'!AI19=5,"5 Mimolette 500g",IF('Tableau (3)'!AI19=6,"6 Mimolette 500g",IF('Tableau (3)'!AI19=7,"7 Mimolette 500g",IF('Tableau (3)'!AI19=8,"8 Mimolette 500g",IF('Tableau (3)'!AI19=9,"9 Mimolette 500g",IF('Tableau (3)'!AI19=10,"10 Mimolette 500g",IF('Tableau (3)'!AI19&gt;10,"!!!!!!!!!!!!!!","")))))))))))</f>
        <v/>
      </c>
      <c r="AF21" s="13" t="str">
        <f>IF('Tableau (3)'!AI40=1,"1 Beaufort 250g",IF('Tableau (3)'!AI40=2,"2 Beaufort 250g",IF('Tableau (3)'!AI40=3,"3 Beaufort 250g",IF('Tableau (3)'!AI40=4,"4 Beaufort 250g",IF('Tableau (3)'!AI40=5,"5 Beaufort 250g",IF('Tableau (3)'!AI40=6,"6 Beaufort 250g",IF('Tableau (3)'!AI40=7,"7 Beaufort 250g",IF('Tableau (3)'!AI40=8,"8 Beaufort 250g",IF('Tableau (3)'!AI40=9,"9 Beaufort 250g",IF('Tableau (3)'!AI40=10,"10 Beaufort 250g",IF('Tableau (3)'!AI40&gt;10,"!!!!!!!!!!!!!!","")))))))))))</f>
        <v/>
      </c>
      <c r="AG21" s="13" t="str">
        <f>IF('Tableau (3)'!AK19=1,"1 Mimolette 500g",IF('Tableau (3)'!AK19=2,"2 Mimolette 500g",IF('Tableau (3)'!AK19=3,"3 Mimolette 500g",IF('Tableau (3)'!AK19=4,"4 Mimolette 500g",IF('Tableau (3)'!AK19=5,"5 Mimolette 500g",IF('Tableau (3)'!AK19=6,"6 Mimolette 500g",IF('Tableau (3)'!AK19=7,"7 Mimolette 500g",IF('Tableau (3)'!AK19=8,"8 Mimolette 500g",IF('Tableau (3)'!AK19=9,"9 Mimolette 500g",IF('Tableau (3)'!AK19=10,"10 Mimolette 500g",IF('Tableau (3)'!AK19&gt;10,"!!!!!!!!!!!!!!","")))))))))))</f>
        <v/>
      </c>
      <c r="AH21" s="13" t="str">
        <f>IF('Tableau (3)'!AK40=1,"1 Beaufort 250g",IF('Tableau (3)'!AK40=2,"2 Beaufort 250g",IF('Tableau (3)'!AK40=3,"3 Beaufort 250g",IF('Tableau (3)'!AK40=4,"4 Beaufort 250g",IF('Tableau (3)'!AK40=5,"5 Beaufort 250g",IF('Tableau (3)'!AK40=6,"6 Beaufort 250g",IF('Tableau (3)'!AK40=7,"7 Beaufort 250g",IF('Tableau (3)'!AK40=8,"8 Beaufort 250g",IF('Tableau (3)'!AK40=9,"9 Beaufort 250g",IF('Tableau (3)'!AK40=10,"10 Beaufort 250g",IF('Tableau (3)'!AK40&gt;10,"!!!!!!!!!!!!!!","")))))))))))</f>
        <v/>
      </c>
      <c r="AI21" s="13" t="str">
        <f>IF('Tableau (3)'!AM19=1,"1 Mimolette 500g",IF('Tableau (3)'!AM19=2,"2 Mimolette 500g",IF('Tableau (3)'!AM19=3,"3 Mimolette 500g",IF('Tableau (3)'!AM19=4,"4 Mimolette 500g",IF('Tableau (3)'!AM19=5,"5 Mimolette 500g",IF('Tableau (3)'!AM19=6,"6 Mimolette 500g",IF('Tableau (3)'!AM19=7,"7 Mimolette 500g",IF('Tableau (3)'!AM19=8,"8 Mimolette 500g",IF('Tableau (3)'!AM19=9,"9 Mimolette 500g",IF('Tableau (3)'!AM19=10,"10 Mimolette 500g",IF('Tableau (3)'!AM19&gt;10,"!!!!!!!!!!!!!!","")))))))))))</f>
        <v/>
      </c>
      <c r="AJ21" s="13" t="str">
        <f>IF('Tableau (3)'!AM40=1,"1 Beaufort 250g",IF('Tableau (3)'!AM40=2,"2 Beaufort 250g",IF('Tableau (3)'!AM40=3,"3 Beaufort 250g",IF('Tableau (3)'!AM40=4,"4 Beaufort 250g",IF('Tableau (3)'!AM40=5,"5 Beaufort 250g",IF('Tableau (3)'!AM40=6,"6 Beaufort 250g",IF('Tableau (3)'!AM40=7,"7 Beaufort 250g",IF('Tableau (3)'!AM40=8,"8 Beaufort 250g",IF('Tableau (3)'!AM40=9,"9 Beaufort 250g",IF('Tableau (3)'!AM40=10,"10 Beaufort 250g",IF('Tableau (3)'!AM40&gt;10,"!!!!!!!!!!!!!!","")))))))))))</f>
        <v/>
      </c>
      <c r="AK21" s="13" t="str">
        <f>IF('Tableau (3)'!AO19=1,"1 Mimolette 500g",IF('Tableau (3)'!AO19=2,"2 Mimolette 500g",IF('Tableau (3)'!AO19=3,"3 Mimolette 500g",IF('Tableau (3)'!AO19=4,"4 Mimolette 500g",IF('Tableau (3)'!AO19=5,"5 Mimolette 500g",IF('Tableau (3)'!AO19=6,"6 Mimolette 500g",IF('Tableau (3)'!AO19=7,"7 Mimolette 500g",IF('Tableau (3)'!AO19=8,"8 Mimolette 500g",IF('Tableau (3)'!AO19=9,"9 Mimolette 500g",IF('Tableau (3)'!AO19=10,"10 Mimolette 500g",IF('Tableau (3)'!AO19&gt;10,"!!!!!!!!!!!!!!","")))))))))))</f>
        <v/>
      </c>
      <c r="AL21" s="13" t="str">
        <f>IF('Tableau (3)'!AO40=1,"1 Beaufort 250g",IF('Tableau (3)'!AO40=2,"2 Beaufort 250g",IF('Tableau (3)'!AO40=3,"3 Beaufort 250g",IF('Tableau (3)'!AO40=4,"4 Beaufort 250g",IF('Tableau (3)'!AO40=5,"5 Beaufort 250g",IF('Tableau (3)'!AO40=6,"6 Beaufort 250g",IF('Tableau (3)'!AO40=7,"7 Beaufort 250g",IF('Tableau (3)'!AO40=8,"8 Beaufort 250g",IF('Tableau (3)'!AO40=9,"9 Beaufort 250g",IF('Tableau (3)'!AO40=10,"10 Beaufort 250g",IF('Tableau (3)'!AO40&gt;10,"!!!!!!!!!!!!!!","")))))))))))</f>
        <v/>
      </c>
      <c r="AM21" s="13" t="str">
        <f>IF('Tableau (3)'!AQ19=1,"1 Mimolette 500g",IF('Tableau (3)'!AQ19=2,"2 Mimolette 500g",IF('Tableau (3)'!AQ19=3,"3 Mimolette 500g",IF('Tableau (3)'!AQ19=4,"4 Mimolette 500g",IF('Tableau (3)'!AQ19=5,"5 Mimolette 500g",IF('Tableau (3)'!AQ19=6,"6 Mimolette 500g",IF('Tableau (3)'!AQ19=7,"7 Mimolette 500g",IF('Tableau (3)'!AQ19=8,"8 Mimolette 500g",IF('Tableau (3)'!AQ19=9,"9 Mimolette 500g",IF('Tableau (3)'!AQ19=10,"10 Mimolette 500g",IF('Tableau (3)'!AQ19&gt;10,"!!!!!!!!!!!!!!","")))))))))))</f>
        <v/>
      </c>
      <c r="AN21" s="13" t="str">
        <f>IF('Tableau (3)'!AQ40=1,"1 Beaufort 250g",IF('Tableau (3)'!AQ40=2,"2 Beaufort 250g",IF('Tableau (3)'!AQ40=3,"3 Beaufort 250g",IF('Tableau (3)'!AQ40=4,"4 Beaufort 250g",IF('Tableau (3)'!AQ40=5,"5 Beaufort 250g",IF('Tableau (3)'!AQ40=6,"6 Beaufort 250g",IF('Tableau (3)'!AQ40=7,"7 Beaufort 250g",IF('Tableau (3)'!AQ40=8,"8 Beaufort 250g",IF('Tableau (3)'!AQ40=9,"9 Beaufort 250g",IF('Tableau (3)'!AQ40=10,"10 Beaufort 250g",IF('Tableau (3)'!AQ40&gt;10,"!!!!!!!!!!!!!!","")))))))))))</f>
        <v/>
      </c>
      <c r="AO21" s="13" t="str">
        <f>IF('Tableau (3)'!AS19=1,"1 Mimolette 500g",IF('Tableau (3)'!AS19=2,"2 Mimolette 500g",IF('Tableau (3)'!AS19=3,"3 Mimolette 500g",IF('Tableau (3)'!AS19=4,"4 Mimolette 500g",IF('Tableau (3)'!AS19=5,"5 Mimolette 500g",IF('Tableau (3)'!AS19=6,"6 Mimolette 500g",IF('Tableau (3)'!AS19=7,"7 Mimolette 500g",IF('Tableau (3)'!AS19=8,"8 Mimolette 500g",IF('Tableau (3)'!AS19=9,"9 Mimolette 500g",IF('Tableau (3)'!AS19=10,"10 Mimolette 500g",IF('Tableau (3)'!AS19&gt;10,"!!!!!!!!!!!!!!","")))))))))))</f>
        <v/>
      </c>
      <c r="AP21" s="13" t="str">
        <f>IF('Tableau (3)'!AS40=1,"1 Beaufort 250g",IF('Tableau (3)'!AS40=2,"2 Beaufort 250g",IF('Tableau (3)'!AS40=3,"3 Beaufort 250g",IF('Tableau (3)'!AS40=4,"4 Beaufort 250g",IF('Tableau (3)'!AS40=5,"5 Beaufort 250g",IF('Tableau (3)'!AS40=6,"6 Beaufort 250g",IF('Tableau (3)'!AS40=7,"7 Beaufort 250g",IF('Tableau (3)'!AS40=8,"8 Beaufort 250g",IF('Tableau (3)'!AS40=9,"9 Beaufort 250g",IF('Tableau (3)'!AS40=10,"10 Beaufort 250g",IF('Tableau (3)'!AS40&gt;10,"!!!!!!!!!!!!!!","")))))))))))</f>
        <v/>
      </c>
      <c r="AQ21" s="13" t="str">
        <f>IF('Tableau (3)'!AU19=1,"1 Mimolette 500g",IF('Tableau (3)'!AU19=2,"2 Mimolette 500g",IF('Tableau (3)'!AU19=3,"3 Mimolette 500g",IF('Tableau (3)'!AU19=4,"4 Mimolette 500g",IF('Tableau (3)'!AU19=5,"5 Mimolette 500g",IF('Tableau (3)'!AU19=6,"6 Mimolette 500g",IF('Tableau (3)'!AU19=7,"7 Mimolette 500g",IF('Tableau (3)'!AU19=8,"8 Mimolette 500g",IF('Tableau (3)'!AU19=9,"9 Mimolette 500g",IF('Tableau (3)'!AU19=10,"10 Mimolette 500g",IF('Tableau (3)'!AU19&gt;10,"!!!!!!!!!!!!!!","")))))))))))</f>
        <v/>
      </c>
      <c r="AR21" s="13" t="str">
        <f>IF('Tableau (3)'!AU40=1,"1 Beaufort 250g",IF('Tableau (3)'!AU40=2,"2 Beaufort 250g",IF('Tableau (3)'!AU40=3,"3 Beaufort 250g",IF('Tableau (3)'!AU40=4,"4 Beaufort 250g",IF('Tableau (3)'!AU40=5,"5 Beaufort 250g",IF('Tableau (3)'!AU40=6,"6 Beaufort 250g",IF('Tableau (3)'!AU40=7,"7 Beaufort 250g",IF('Tableau (3)'!AU40=8,"8 Beaufort 250g",IF('Tableau (3)'!AU40=9,"9 Beaufort 250g",IF('Tableau (3)'!AU40=10,"10 Beaufort 250g",IF('Tableau (3)'!AU40&gt;10,"!!!!!!!!!!!!!!","")))))))))))</f>
        <v/>
      </c>
      <c r="AS21" s="13" t="str">
        <f>IF('Tableau (3)'!AW19=1,"1 Mimolette 500g",IF('Tableau (3)'!AW19=2,"2 Mimolette 500g",IF('Tableau (3)'!AW19=3,"3 Mimolette 500g",IF('Tableau (3)'!AW19=4,"4 Mimolette 500g",IF('Tableau (3)'!AW19=5,"5 Mimolette 500g",IF('Tableau (3)'!AW19=6,"6 Mimolette 500g",IF('Tableau (3)'!AW19=7,"7 Mimolette 500g",IF('Tableau (3)'!AW19=8,"8 Mimolette 500g",IF('Tableau (3)'!AW19=9,"9 Mimolette 500g",IF('Tableau (3)'!AW19=10,"10 Mimolette 500g",IF('Tableau (3)'!AW19&gt;10,"!!!!!!!!!!!!!!","")))))))))))</f>
        <v/>
      </c>
      <c r="AT21" s="13" t="str">
        <f>IF('Tableau (3)'!AW40=1,"1 Beaufort 250g",IF('Tableau (3)'!AW40=2,"2 Beaufort 250g",IF('Tableau (3)'!AW40=3,"3 Beaufort 250g",IF('Tableau (3)'!AW40=4,"4 Beaufort 250g",IF('Tableau (3)'!AW40=5,"5 Beaufort 250g",IF('Tableau (3)'!AW40=6,"6 Beaufort 250g",IF('Tableau (3)'!AW40=7,"7 Beaufort 250g",IF('Tableau (3)'!AW40=8,"8 Beaufort 250g",IF('Tableau (3)'!AW40=9,"9 Beaufort 250g",IF('Tableau (3)'!AW40=10,"10 Beaufort 250g",IF('Tableau (3)'!AW40&gt;10,"!!!!!!!!!!!!!!","")))))))))))</f>
        <v/>
      </c>
      <c r="AU21" s="13" t="str">
        <f>IF('Tableau (3)'!AY19=1,"1 Mimolette 500g",IF('Tableau (3)'!AY19=2,"2 Mimolette 500g",IF('Tableau (3)'!AY19=3,"3 Mimolette 500g",IF('Tableau (3)'!AY19=4,"4 Mimolette 500g",IF('Tableau (3)'!AY19=5,"5 Mimolette 500g",IF('Tableau (3)'!AY19=6,"6 Mimolette 500g",IF('Tableau (3)'!AY19=7,"7 Mimolette 500g",IF('Tableau (3)'!AY19=8,"8 Mimolette 500g",IF('Tableau (3)'!AY19=9,"9 Mimolette 500g",IF('Tableau (3)'!AY19=10,"10 Mimolette 500g",IF('Tableau (3)'!AY19&gt;10,"!!!!!!!!!!!!!!","")))))))))))</f>
        <v/>
      </c>
      <c r="AV21" s="13" t="str">
        <f>IF('Tableau (3)'!AY40=1,"1 Beaufort 250g",IF('Tableau (3)'!AY40=2,"2 Beaufort 250g",IF('Tableau (3)'!AY40=3,"3 Beaufort 250g",IF('Tableau (3)'!AY40=4,"4 Beaufort 250g",IF('Tableau (3)'!AY40=5,"5 Beaufort 250g",IF('Tableau (3)'!AY40=6,"6 Beaufort 250g",IF('Tableau (3)'!AY40=7,"7 Beaufort 250g",IF('Tableau (3)'!AY40=8,"8 Beaufort 250g",IF('Tableau (3)'!AY40=9,"9 Beaufort 250g",IF('Tableau (3)'!AY40=10,"10 Beaufort 250g",IF('Tableau (3)'!AY40&gt;10,"!!!!!!!!!!!!!!","")))))))))))</f>
        <v/>
      </c>
      <c r="AW21" s="13" t="str">
        <f>IF('Tableau (3)'!BA19=1,"1 Mimolette 500g",IF('Tableau (3)'!BA19=2,"2 Mimolette 500g",IF('Tableau (3)'!BA19=3,"3 Mimolette 500g",IF('Tableau (3)'!BA19=4,"4 Mimolette 500g",IF('Tableau (3)'!BA19=5,"5 Mimolette 500g",IF('Tableau (3)'!BA19=6,"6 Mimolette 500g",IF('Tableau (3)'!BA19=7,"7 Mimolette 500g",IF('Tableau (3)'!BA19=8,"8 Mimolette 500g",IF('Tableau (3)'!BA19=9,"9 Mimolette 500g",IF('Tableau (3)'!BA19=10,"10 Mimolette 500g",IF('Tableau (3)'!BA19&gt;10,"!!!!!!!!!!!!!!","")))))))))))</f>
        <v/>
      </c>
      <c r="AX21" s="13" t="str">
        <f>IF('Tableau (3)'!BA40=1,"1 Beaufort 250g",IF('Tableau (3)'!BA40=2,"2 Beaufort 250g",IF('Tableau (3)'!BA40=3,"3 Beaufort 250g",IF('Tableau (3)'!BA40=4,"4 Beaufort 250g",IF('Tableau (3)'!BA40=5,"5 Beaufort 250g",IF('Tableau (3)'!BA40=6,"6 Beaufort 250g",IF('Tableau (3)'!BA40=7,"7 Beaufort 250g",IF('Tableau (3)'!BA40=8,"8 Beaufort 250g",IF('Tableau (3)'!BA40=9,"9 Beaufort 250g",IF('Tableau (3)'!BA40=10,"10 Beaufort 250g",IF('Tableau (3)'!BA40&gt;10,"!!!!!!!!!!!!!!","")))))))))))</f>
        <v/>
      </c>
      <c r="AY21" s="13" t="str">
        <f>IF('Tableau (3)'!BC19=1,"1 Mimolette 500g",IF('Tableau (3)'!BC19=2,"2 Mimolette 500g",IF('Tableau (3)'!BC19=3,"3 Mimolette 500g",IF('Tableau (3)'!BC19=4,"4 Mimolette 500g",IF('Tableau (3)'!BC19=5,"5 Mimolette 500g",IF('Tableau (3)'!BC19=6,"6 Mimolette 500g",IF('Tableau (3)'!BC19=7,"7 Mimolette 500g",IF('Tableau (3)'!BC19=8,"8 Mimolette 500g",IF('Tableau (3)'!BC19=9,"9 Mimolette 500g",IF('Tableau (3)'!BC19=10,"10 Mimolette 500g",IF('Tableau (3)'!BC19&gt;10,"!!!!!!!!!!!!!!","")))))))))))</f>
        <v/>
      </c>
      <c r="AZ21" s="13" t="str">
        <f>IF('Tableau (3)'!BC40=1,"1 Beaufort 250g",IF('Tableau (3)'!BC40=2,"2 Beaufort 250g",IF('Tableau (3)'!BC40=3,"3 Beaufort 250g",IF('Tableau (3)'!BC40=4,"4 Beaufort 250g",IF('Tableau (3)'!BC40=5,"5 Beaufort 250g",IF('Tableau (3)'!BC40=6,"6 Beaufort 250g",IF('Tableau (3)'!BC40=7,"7 Beaufort 250g",IF('Tableau (3)'!BC40=8,"8 Beaufort 250g",IF('Tableau (3)'!BC40=9,"9 Beaufort 250g",IF('Tableau (3)'!BC40=10,"10 Beaufort 250g",IF('Tableau (3)'!BC40&gt;10,"!!!!!!!!!!!!!!","")))))))))))</f>
        <v/>
      </c>
      <c r="BA21" s="13" t="str">
        <f>IF('Tableau (3)'!BE19=1,"1 Mimolette 500g",IF('Tableau (3)'!BE19=2,"2 Mimolette 500g",IF('Tableau (3)'!BE19=3,"3 Mimolette 500g",IF('Tableau (3)'!BE19=4,"4 Mimolette 500g",IF('Tableau (3)'!BE19=5,"5 Mimolette 500g",IF('Tableau (3)'!BE19=6,"6 Mimolette 500g",IF('Tableau (3)'!BE19=7,"7 Mimolette 500g",IF('Tableau (3)'!BE19=8,"8 Mimolette 500g",IF('Tableau (3)'!BE19=9,"9 Mimolette 500g",IF('Tableau (3)'!BE19=10,"10 Mimolette 500g",IF('Tableau (3)'!BE19&gt;10,"!!!!!!!!!!!!!!","")))))))))))</f>
        <v/>
      </c>
      <c r="BB21" s="13" t="str">
        <f>IF('Tableau (3)'!BE40=1,"1 Beaufort 250g",IF('Tableau (3)'!BE40=2,"2 Beaufort 250g",IF('Tableau (3)'!BE40=3,"3 Beaufort 250g",IF('Tableau (3)'!BE40=4,"4 Beaufort 250g",IF('Tableau (3)'!BE40=5,"5 Beaufort 250g",IF('Tableau (3)'!BE40=6,"6 Beaufort 250g",IF('Tableau (3)'!BE40=7,"7 Beaufort 250g",IF('Tableau (3)'!BE40=8,"8 Beaufort 250g",IF('Tableau (3)'!BE40=9,"9 Beaufort 250g",IF('Tableau (3)'!BE40=10,"10 Beaufort 250g",IF('Tableau (3)'!BE40&gt;10,"!!!!!!!!!!!!!!","")))))))))))</f>
        <v/>
      </c>
      <c r="BC21" s="13" t="str">
        <f>IF('Tableau (3)'!BG19=1,"1 Mimolette 500g",IF('Tableau (3)'!BG19=2,"2 Mimolette 500g",IF('Tableau (3)'!BG19=3,"3 Mimolette 500g",IF('Tableau (3)'!BG19=4,"4 Mimolette 500g",IF('Tableau (3)'!BG19=5,"5 Mimolette 500g",IF('Tableau (3)'!BG19=6,"6 Mimolette 500g",IF('Tableau (3)'!BG19=7,"7 Mimolette 500g",IF('Tableau (3)'!BG19=8,"8 Mimolette 500g",IF('Tableau (3)'!BG19=9,"9 Mimolette 500g",IF('Tableau (3)'!BG19=10,"10 Mimolette 500g",IF('Tableau (3)'!BG19&gt;10,"!!!!!!!!!!!!!!","")))))))))))</f>
        <v/>
      </c>
      <c r="BD21" s="13" t="str">
        <f>IF('Tableau (3)'!BG40=1,"1 Beaufort 250g",IF('Tableau (3)'!BG40=2,"2 Beaufort 250g",IF('Tableau (3)'!BG40=3,"3 Beaufort 250g",IF('Tableau (3)'!BG40=4,"4 Beaufort 250g",IF('Tableau (3)'!BG40=5,"5 Beaufort 250g",IF('Tableau (3)'!BG40=6,"6 Beaufort 250g",IF('Tableau (3)'!BG40=7,"7 Beaufort 250g",IF('Tableau (3)'!BG40=8,"8 Beaufort 250g",IF('Tableau (3)'!BG40=9,"9 Beaufort 250g",IF('Tableau (3)'!BG40=10,"10 Beaufort 250g",IF('Tableau (3)'!BG40&gt;10,"!!!!!!!!!!!!!!","")))))))))))</f>
        <v/>
      </c>
      <c r="BE21" s="13" t="str">
        <f>IF('Tableau (3)'!BI19=1,"1 Mimolette 500g",IF('Tableau (3)'!BI19=2,"2 Mimolette 500g",IF('Tableau (3)'!BI19=3,"3 Mimolette 500g",IF('Tableau (3)'!BI19=4,"4 Mimolette 500g",IF('Tableau (3)'!BI19=5,"5 Mimolette 500g",IF('Tableau (3)'!BI19=6,"6 Mimolette 500g",IF('Tableau (3)'!BI19=7,"7 Mimolette 500g",IF('Tableau (3)'!BI19=8,"8 Mimolette 500g",IF('Tableau (3)'!BI19=9,"9 Mimolette 500g",IF('Tableau (3)'!BI19=10,"10 Mimolette 500g",IF('Tableau (3)'!BI19&gt;10,"!!!!!!!!!!!!!!","")))))))))))</f>
        <v/>
      </c>
      <c r="BF21" s="13" t="str">
        <f>IF('Tableau (3)'!BI40=1,"1 Beaufort 250g",IF('Tableau (3)'!BI40=2,"2 Beaufort 250g",IF('Tableau (3)'!BI40=3,"3 Beaufort 250g",IF('Tableau (3)'!BI40=4,"4 Beaufort 250g",IF('Tableau (3)'!BI40=5,"5 Beaufort 250g",IF('Tableau (3)'!BI40=6,"6 Beaufort 250g",IF('Tableau (3)'!BI40=7,"7 Beaufort 250g",IF('Tableau (3)'!BI40=8,"8 Beaufort 250g",IF('Tableau (3)'!BI40=9,"9 Beaufort 250g",IF('Tableau (3)'!BI40=10,"10 Beaufort 250g",IF('Tableau (3)'!BI40&gt;10,"!!!!!!!!!!!!!!","")))))))))))</f>
        <v/>
      </c>
      <c r="BG21" s="13" t="str">
        <f>IF('Tableau (3)'!BK19=1,"1 Mimolette 500g",IF('Tableau (3)'!BK19=2,"2 Mimolette 500g",IF('Tableau (3)'!BK19=3,"3 Mimolette 500g",IF('Tableau (3)'!BK19=4,"4 Mimolette 500g",IF('Tableau (3)'!BK19=5,"5 Mimolette 500g",IF('Tableau (3)'!BK19=6,"6 Mimolette 500g",IF('Tableau (3)'!BK19=7,"7 Mimolette 500g",IF('Tableau (3)'!BK19=8,"8 Mimolette 500g",IF('Tableau (3)'!BK19=9,"9 Mimolette 500g",IF('Tableau (3)'!BK19=10,"10 Mimolette 500g",IF('Tableau (3)'!BK19&gt;10,"!!!!!!!!!!!!!!","")))))))))))</f>
        <v/>
      </c>
      <c r="BH21" s="13" t="str">
        <f>IF('Tableau (3)'!BK40=1,"1 Beaufort 250g",IF('Tableau (3)'!BK40=2,"2 Beaufort 250g",IF('Tableau (3)'!BK40=3,"3 Beaufort 250g",IF('Tableau (3)'!BK40=4,"4 Beaufort 250g",IF('Tableau (3)'!BK40=5,"5 Beaufort 250g",IF('Tableau (3)'!BK40=6,"6 Beaufort 250g",IF('Tableau (3)'!BK40=7,"7 Beaufort 250g",IF('Tableau (3)'!BK40=8,"8 Beaufort 250g",IF('Tableau (3)'!BK40=9,"9 Beaufort 250g",IF('Tableau (3)'!BK40=10,"10 Beaufort 250g",IF('Tableau (3)'!BK40&gt;10,"!!!!!!!!!!!!!!","")))))))))))</f>
        <v/>
      </c>
      <c r="BI21" s="13" t="str">
        <f>IF('Tableau (3)'!BM19=1,"1 Mimolette 500g",IF('Tableau (3)'!BM19=2,"2 Mimolette 500g",IF('Tableau (3)'!BM19=3,"3 Mimolette 500g",IF('Tableau (3)'!BM19=4,"4 Mimolette 500g",IF('Tableau (3)'!BM19=5,"5 Mimolette 500g",IF('Tableau (3)'!BM19=6,"6 Mimolette 500g",IF('Tableau (3)'!BM19=7,"7 Mimolette 500g",IF('Tableau (3)'!BM19=8,"8 Mimolette 500g",IF('Tableau (3)'!BM19=9,"9 Mimolette 500g",IF('Tableau (3)'!BM19=10,"10 Mimolette 500g",IF('Tableau (3)'!BM19&gt;10,"!!!!!!!!!!!!!!","")))))))))))</f>
        <v/>
      </c>
      <c r="BJ21" s="13" t="str">
        <f>IF('Tableau (3)'!BM40=1,"1 Beaufort 250g",IF('Tableau (3)'!BM40=2,"2 Beaufort 250g",IF('Tableau (3)'!BM40=3,"3 Beaufort 250g",IF('Tableau (3)'!BM40=4,"4 Beaufort 250g",IF('Tableau (3)'!BM40=5,"5 Beaufort 250g",IF('Tableau (3)'!BM40=6,"6 Beaufort 250g",IF('Tableau (3)'!BM40=7,"7 Beaufort 250g",IF('Tableau (3)'!BM40=8,"8 Beaufort 250g",IF('Tableau (3)'!BM40=9,"9 Beaufort 250g",IF('Tableau (3)'!BM40=10,"10 Beaufort 250g",IF('Tableau (3)'!BM40&gt;10,"!!!!!!!!!!!!!!","")))))))))))</f>
        <v/>
      </c>
      <c r="BK21" s="13" t="str">
        <f>IF('Tableau (3)'!BO19=1,"1 Mimolette 500g",IF('Tableau (3)'!BO19=2,"2 Mimolette 500g",IF('Tableau (3)'!BO19=3,"3 Mimolette 500g",IF('Tableau (3)'!BO19=4,"4 Mimolette 500g",IF('Tableau (3)'!BO19=5,"5 Mimolette 500g",IF('Tableau (3)'!BO19=6,"6 Mimolette 500g",IF('Tableau (3)'!BO19=7,"7 Mimolette 500g",IF('Tableau (3)'!BO19=8,"8 Mimolette 500g",IF('Tableau (3)'!BO19=9,"9 Mimolette 500g",IF('Tableau (3)'!BO19=10,"10 Mimolette 500g",IF('Tableau (3)'!BO19&gt;10,"!!!!!!!!!!!!!!","")))))))))))</f>
        <v/>
      </c>
      <c r="BL21" s="13" t="str">
        <f>IF('Tableau (3)'!BO40=1,"1 Beaufort 250g",IF('Tableau (3)'!BO40=2,"2 Beaufort 250g",IF('Tableau (3)'!BO40=3,"3 Beaufort 250g",IF('Tableau (3)'!BO40=4,"4 Beaufort 250g",IF('Tableau (3)'!BO40=5,"5 Beaufort 250g",IF('Tableau (3)'!BO40=6,"6 Beaufort 250g",IF('Tableau (3)'!BO40=7,"7 Beaufort 250g",IF('Tableau (3)'!BO40=8,"8 Beaufort 250g",IF('Tableau (3)'!BO40=9,"9 Beaufort 250g",IF('Tableau (3)'!BO40=10,"10 Beaufort 250g",IF('Tableau (3)'!BO40&gt;10,"!!!!!!!!!!!!!!","")))))))))))</f>
        <v/>
      </c>
      <c r="BM21" s="13" t="str">
        <f>IF('Tableau (3)'!BQ19=1,"1 Mimolette 500g",IF('Tableau (3)'!BQ19=2,"2 Mimolette 500g",IF('Tableau (3)'!BQ19=3,"3 Mimolette 500g",IF('Tableau (3)'!BQ19=4,"4 Mimolette 500g",IF('Tableau (3)'!BQ19=5,"5 Mimolette 500g",IF('Tableau (3)'!BQ19=6,"6 Mimolette 500g",IF('Tableau (3)'!BQ19=7,"7 Mimolette 500g",IF('Tableau (3)'!BQ19=8,"8 Mimolette 500g",IF('Tableau (3)'!BQ19=9,"9 Mimolette 500g",IF('Tableau (3)'!BQ19=10,"10 Mimolette 500g",IF('Tableau (3)'!BQ19&gt;10,"!!!!!!!!!!!!!!","")))))))))))</f>
        <v/>
      </c>
      <c r="BN21" s="13" t="str">
        <f>IF('Tableau (3)'!BQ40=1,"1 Beaufort 250g",IF('Tableau (3)'!BQ40=2,"2 Beaufort 250g",IF('Tableau (3)'!BQ40=3,"3 Beaufort 250g",IF('Tableau (3)'!BQ40=4,"4 Beaufort 250g",IF('Tableau (3)'!BQ40=5,"5 Beaufort 250g",IF('Tableau (3)'!BQ40=6,"6 Beaufort 250g",IF('Tableau (3)'!BQ40=7,"7 Beaufort 250g",IF('Tableau (3)'!BQ40=8,"8 Beaufort 250g",IF('Tableau (3)'!BQ40=9,"9 Beaufort 250g",IF('Tableau (3)'!BQ40=10,"10 Beaufort 250g",IF('Tableau (3)'!BQ40&gt;10,"!!!!!!!!!!!!!!","")))))))))))</f>
        <v/>
      </c>
      <c r="BO21" s="13" t="str">
        <f>IF('Tableau (3)'!BS19=1,"1 Mimolette 500g",IF('Tableau (3)'!BS19=2,"2 Mimolette 500g",IF('Tableau (3)'!BS19=3,"3 Mimolette 500g",IF('Tableau (3)'!BS19=4,"4 Mimolette 500g",IF('Tableau (3)'!BS19=5,"5 Mimolette 500g",IF('Tableau (3)'!BS19=6,"6 Mimolette 500g",IF('Tableau (3)'!BS19=7,"7 Mimolette 500g",IF('Tableau (3)'!BS19=8,"8 Mimolette 500g",IF('Tableau (3)'!BS19=9,"9 Mimolette 500g",IF('Tableau (3)'!BS19=10,"10 Mimolette 500g",IF('Tableau (3)'!BS19&gt;10,"!!!!!!!!!!!!!!","")))))))))))</f>
        <v/>
      </c>
      <c r="BP21" s="13" t="str">
        <f>IF('Tableau (3)'!BS40=1,"1 Beaufort 250g",IF('Tableau (3)'!BS40=2,"2 Beaufort 250g",IF('Tableau (3)'!BS40=3,"3 Beaufort 250g",IF('Tableau (3)'!BS40=4,"4 Beaufort 250g",IF('Tableau (3)'!BS40=5,"5 Beaufort 250g",IF('Tableau (3)'!BS40=6,"6 Beaufort 250g",IF('Tableau (3)'!BS40=7,"7 Beaufort 250g",IF('Tableau (3)'!BS40=8,"8 Beaufort 250g",IF('Tableau (3)'!BS40=9,"9 Beaufort 250g",IF('Tableau (3)'!BS40=10,"10 Beaufort 250g",IF('Tableau (3)'!BS40&gt;10,"!!!!!!!!!!!!!!","")))))))))))</f>
        <v/>
      </c>
      <c r="BQ21" s="13" t="str">
        <f>IF('Tableau (3)'!BU19=1,"1 Mimolette 500g",IF('Tableau (3)'!BU19=2,"2 Mimolette 500g",IF('Tableau (3)'!BU19=3,"3 Mimolette 500g",IF('Tableau (3)'!BU19=4,"4 Mimolette 500g",IF('Tableau (3)'!BU19=5,"5 Mimolette 500g",IF('Tableau (3)'!BU19=6,"6 Mimolette 500g",IF('Tableau (3)'!BU19=7,"7 Mimolette 500g",IF('Tableau (3)'!BU19=8,"8 Mimolette 500g",IF('Tableau (3)'!BU19=9,"9 Mimolette 500g",IF('Tableau (3)'!BU19=10,"10 Mimolette 500g",IF('Tableau (3)'!BU19&gt;10,"!!!!!!!!!!!!!!","")))))))))))</f>
        <v/>
      </c>
      <c r="BR21" s="13" t="str">
        <f>IF('Tableau (3)'!BU40=1,"1 Beaufort 250g",IF('Tableau (3)'!BU40=2,"2 Beaufort 250g",IF('Tableau (3)'!BU40=3,"3 Beaufort 250g",IF('Tableau (3)'!BU40=4,"4 Beaufort 250g",IF('Tableau (3)'!BU40=5,"5 Beaufort 250g",IF('Tableau (3)'!BU40=6,"6 Beaufort 250g",IF('Tableau (3)'!BU40=7,"7 Beaufort 250g",IF('Tableau (3)'!BU40=8,"8 Beaufort 250g",IF('Tableau (3)'!BU40=9,"9 Beaufort 250g",IF('Tableau (3)'!BU40=10,"10 Beaufort 250g",IF('Tableau (3)'!BU40&gt;10,"!!!!!!!!!!!!!!","")))))))))))</f>
        <v/>
      </c>
      <c r="BS21" s="13" t="str">
        <f>IF('Tableau (3)'!BW19=1,"1 Mimolette 500g",IF('Tableau (3)'!BW19=2,"2 Mimolette 500g",IF('Tableau (3)'!BW19=3,"3 Mimolette 500g",IF('Tableau (3)'!BW19=4,"4 Mimolette 500g",IF('Tableau (3)'!BW19=5,"5 Mimolette 500g",IF('Tableau (3)'!BW19=6,"6 Mimolette 500g",IF('Tableau (3)'!BW19=7,"7 Mimolette 500g",IF('Tableau (3)'!BW19=8,"8 Mimolette 500g",IF('Tableau (3)'!BW19=9,"9 Mimolette 500g",IF('Tableau (3)'!BW19=10,"10 Mimolette 500g",IF('Tableau (3)'!BW19&gt;10,"!!!!!!!!!!!!!!","")))))))))))</f>
        <v/>
      </c>
      <c r="BT21" s="13" t="str">
        <f>IF('Tableau (3)'!BW40=1,"1 Beaufort 250g",IF('Tableau (3)'!BW40=2,"2 Beaufort 250g",IF('Tableau (3)'!BW40=3,"3 Beaufort 250g",IF('Tableau (3)'!BW40=4,"4 Beaufort 250g",IF('Tableau (3)'!BW40=5,"5 Beaufort 250g",IF('Tableau (3)'!BW40=6,"6 Beaufort 250g",IF('Tableau (3)'!BW40=7,"7 Beaufort 250g",IF('Tableau (3)'!BW40=8,"8 Beaufort 250g",IF('Tableau (3)'!BW40=9,"9 Beaufort 250g",IF('Tableau (3)'!BW40=10,"10 Beaufort 250g",IF('Tableau (3)'!BW40&gt;10,"!!!!!!!!!!!!!!","")))))))))))</f>
        <v/>
      </c>
      <c r="BU21" s="13" t="str">
        <f>IF('Tableau (3)'!BY19=1,"1 Mimolette 500g",IF('Tableau (3)'!BY19=2,"2 Mimolette 500g",IF('Tableau (3)'!BY19=3,"3 Mimolette 500g",IF('Tableau (3)'!BY19=4,"4 Mimolette 500g",IF('Tableau (3)'!BY19=5,"5 Mimolette 500g",IF('Tableau (3)'!BY19=6,"6 Mimolette 500g",IF('Tableau (3)'!BY19=7,"7 Mimolette 500g",IF('Tableau (3)'!BY19=8,"8 Mimolette 500g",IF('Tableau (3)'!BY19=9,"9 Mimolette 500g",IF('Tableau (3)'!BY19=10,"10 Mimolette 500g",IF('Tableau (3)'!BY19&gt;10,"!!!!!!!!!!!!!!","")))))))))))</f>
        <v/>
      </c>
      <c r="BV21" s="13" t="str">
        <f>IF('Tableau (3)'!BY40=1,"1 Beaufort 250g",IF('Tableau (3)'!BY40=2,"2 Beaufort 250g",IF('Tableau (3)'!BY40=3,"3 Beaufort 250g",IF('Tableau (3)'!BY40=4,"4 Beaufort 250g",IF('Tableau (3)'!BY40=5,"5 Beaufort 250g",IF('Tableau (3)'!BY40=6,"6 Beaufort 250g",IF('Tableau (3)'!BY40=7,"7 Beaufort 250g",IF('Tableau (3)'!BY40=8,"8 Beaufort 250g",IF('Tableau (3)'!BY40=9,"9 Beaufort 250g",IF('Tableau (3)'!BY40=10,"10 Beaufort 250g",IF('Tableau (3)'!BY40&gt;10,"!!!!!!!!!!!!!!","")))))))))))</f>
        <v/>
      </c>
      <c r="BW21" s="13" t="str">
        <f>IF('Tableau (3)'!CA19=1,"1 Mimolette 500g",IF('Tableau (3)'!CA19=2,"2 Mimolette 500g",IF('Tableau (3)'!CA19=3,"3 Mimolette 500g",IF('Tableau (3)'!CA19=4,"4 Mimolette 500g",IF('Tableau (3)'!CA19=5,"5 Mimolette 500g",IF('Tableau (3)'!CA19=6,"6 Mimolette 500g",IF('Tableau (3)'!CA19=7,"7 Mimolette 500g",IF('Tableau (3)'!CA19=8,"8 Mimolette 500g",IF('Tableau (3)'!CA19=9,"9 Mimolette 500g",IF('Tableau (3)'!CA19=10,"10 Mimolette 500g",IF('Tableau (3)'!CA19&gt;10,"!!!!!!!!!!!!!!","")))))))))))</f>
        <v/>
      </c>
      <c r="BX21" s="13" t="str">
        <f>IF('Tableau (3)'!CA40=1,"1 Beaufort 250g",IF('Tableau (3)'!CA40=2,"2 Beaufort 250g",IF('Tableau (3)'!CA40=3,"3 Beaufort 250g",IF('Tableau (3)'!CA40=4,"4 Beaufort 250g",IF('Tableau (3)'!CA40=5,"5 Beaufort 250g",IF('Tableau (3)'!CA40=6,"6 Beaufort 250g",IF('Tableau (3)'!CA40=7,"7 Beaufort 250g",IF('Tableau (3)'!CA40=8,"8 Beaufort 250g",IF('Tableau (3)'!CA40=9,"9 Beaufort 250g",IF('Tableau (3)'!CA40=10,"10 Beaufort 250g",IF('Tableau (3)'!CA40&gt;10,"!!!!!!!!!!!!!!","")))))))))))</f>
        <v/>
      </c>
      <c r="BY21" s="13" t="str">
        <f>IF('Tableau (3)'!CC19=1,"1 Mimolette 500g",IF('Tableau (3)'!CC19=2,"2 Mimolette 500g",IF('Tableau (3)'!CC19=3,"3 Mimolette 500g",IF('Tableau (3)'!CC19=4,"4 Mimolette 500g",IF('Tableau (3)'!CC19=5,"5 Mimolette 500g",IF('Tableau (3)'!CC19=6,"6 Mimolette 500g",IF('Tableau (3)'!CC19=7,"7 Mimolette 500g",IF('Tableau (3)'!CC19=8,"8 Mimolette 500g",IF('Tableau (3)'!CC19=9,"9 Mimolette 500g",IF('Tableau (3)'!CC19=10,"10 Mimolette 500g",IF('Tableau (3)'!CC19&gt;10,"!!!!!!!!!!!!!!","")))))))))))</f>
        <v/>
      </c>
      <c r="BZ21" s="13" t="str">
        <f>IF('Tableau (3)'!CC40=1,"1 Beaufort 250g",IF('Tableau (3)'!CC40=2,"2 Beaufort 250g",IF('Tableau (3)'!CC40=3,"3 Beaufort 250g",IF('Tableau (3)'!CC40=4,"4 Beaufort 250g",IF('Tableau (3)'!CC40=5,"5 Beaufort 250g",IF('Tableau (3)'!CC40=6,"6 Beaufort 250g",IF('Tableau (3)'!CC40=7,"7 Beaufort 250g",IF('Tableau (3)'!CC40=8,"8 Beaufort 250g",IF('Tableau (3)'!CC40=9,"9 Beaufort 250g",IF('Tableau (3)'!CC40=10,"10 Beaufort 250g",IF('Tableau (3)'!CC40&gt;10,"!!!!!!!!!!!!!!","")))))))))))</f>
        <v/>
      </c>
      <c r="CA21" s="13" t="str">
        <f>IF('Tableau (3)'!CE19=1,"1 Mimolette 500g",IF('Tableau (3)'!CE19=2,"2 Mimolette 500g",IF('Tableau (3)'!CE19=3,"3 Mimolette 500g",IF('Tableau (3)'!CE19=4,"4 Mimolette 500g",IF('Tableau (3)'!CE19=5,"5 Mimolette 500g",IF('Tableau (3)'!CE19=6,"6 Mimolette 500g",IF('Tableau (3)'!CE19=7,"7 Mimolette 500g",IF('Tableau (3)'!CE19=8,"8 Mimolette 500g",IF('Tableau (3)'!CE19=9,"9 Mimolette 500g",IF('Tableau (3)'!CE19=10,"10 Mimolette 500g",IF('Tableau (3)'!CE19&gt;10,"!!!!!!!!!!!!!!","")))))))))))</f>
        <v/>
      </c>
      <c r="CB21" s="13" t="str">
        <f>IF('Tableau (3)'!CE40=1,"1 Beaufort 250g",IF('Tableau (3)'!CE40=2,"2 Beaufort 250g",IF('Tableau (3)'!CE40=3,"3 Beaufort 250g",IF('Tableau (3)'!CE40=4,"4 Beaufort 250g",IF('Tableau (3)'!CE40=5,"5 Beaufort 250g",IF('Tableau (3)'!CE40=6,"6 Beaufort 250g",IF('Tableau (3)'!CE40=7,"7 Beaufort 250g",IF('Tableau (3)'!CE40=8,"8 Beaufort 250g",IF('Tableau (3)'!CE40=9,"9 Beaufort 250g",IF('Tableau (3)'!CE40=10,"10 Beaufort 250g",IF('Tableau (3)'!CE40&gt;10,"!!!!!!!!!!!!!!","")))))))))))</f>
        <v/>
      </c>
      <c r="CC21" s="13" t="str">
        <f>IF('Tableau (3)'!CG19=1,"1 Mimolette 500g",IF('Tableau (3)'!CG19=2,"2 Mimolette 500g",IF('Tableau (3)'!CG19=3,"3 Mimolette 500g",IF('Tableau (3)'!CG19=4,"4 Mimolette 500g",IF('Tableau (3)'!CG19=5,"5 Mimolette 500g",IF('Tableau (3)'!CG19=6,"6 Mimolette 500g",IF('Tableau (3)'!CG19=7,"7 Mimolette 500g",IF('Tableau (3)'!CG19=8,"8 Mimolette 500g",IF('Tableau (3)'!CG19=9,"9 Mimolette 500g",IF('Tableau (3)'!CG19=10,"10 Mimolette 500g",IF('Tableau (3)'!CG19&gt;10,"!!!!!!!!!!!!!!","")))))))))))</f>
        <v/>
      </c>
      <c r="CD21" s="13" t="str">
        <f>IF('Tableau (3)'!CG40=1,"1 Beaufort 250g",IF('Tableau (3)'!CG40=2,"2 Beaufort 250g",IF('Tableau (3)'!CG40=3,"3 Beaufort 250g",IF('Tableau (3)'!CG40=4,"4 Beaufort 250g",IF('Tableau (3)'!CG40=5,"5 Beaufort 250g",IF('Tableau (3)'!CG40=6,"6 Beaufort 250g",IF('Tableau (3)'!CG40=7,"7 Beaufort 250g",IF('Tableau (3)'!CG40=8,"8 Beaufort 250g",IF('Tableau (3)'!CG40=9,"9 Beaufort 250g",IF('Tableau (3)'!CG40=10,"10 Beaufort 250g",IF('Tableau (3)'!CG40&gt;10,"!!!!!!!!!!!!!!","")))))))))))</f>
        <v/>
      </c>
      <c r="CE21" s="13" t="str">
        <f>IF('Tableau (3)'!CI19=1,"1 Mimolette 500g",IF('Tableau (3)'!CI19=2,"2 Mimolette 500g",IF('Tableau (3)'!CI19=3,"3 Mimolette 500g",IF('Tableau (3)'!CI19=4,"4 Mimolette 500g",IF('Tableau (3)'!CI19=5,"5 Mimolette 500g",IF('Tableau (3)'!CI19=6,"6 Mimolette 500g",IF('Tableau (3)'!CI19=7,"7 Mimolette 500g",IF('Tableau (3)'!CI19=8,"8 Mimolette 500g",IF('Tableau (3)'!CI19=9,"9 Mimolette 500g",IF('Tableau (3)'!CI19=10,"10 Mimolette 500g",IF('Tableau (3)'!CI19&gt;10,"!!!!!!!!!!!!!!","")))))))))))</f>
        <v/>
      </c>
      <c r="CF21" s="13" t="str">
        <f>IF('Tableau (3)'!CI40=1,"1 Beaufort 250g",IF('Tableau (3)'!CI40=2,"2 Beaufort 250g",IF('Tableau (3)'!CI40=3,"3 Beaufort 250g",IF('Tableau (3)'!CI40=4,"4 Beaufort 250g",IF('Tableau (3)'!CI40=5,"5 Beaufort 250g",IF('Tableau (3)'!CI40=6,"6 Beaufort 250g",IF('Tableau (3)'!CI40=7,"7 Beaufort 250g",IF('Tableau (3)'!CI40=8,"8 Beaufort 250g",IF('Tableau (3)'!CI40=9,"9 Beaufort 250g",IF('Tableau (3)'!CI40=10,"10 Beaufort 250g",IF('Tableau (3)'!CI40&gt;10,"!!!!!!!!!!!!!!","")))))))))))</f>
        <v/>
      </c>
      <c r="CG21" s="13" t="str">
        <f>IF('Tableau (3)'!CK19=1,"1 Mimolette 500g",IF('Tableau (3)'!CK19=2,"2 Mimolette 500g",IF('Tableau (3)'!CK19=3,"3 Mimolette 500g",IF('Tableau (3)'!CK19=4,"4 Mimolette 500g",IF('Tableau (3)'!CK19=5,"5 Mimolette 500g",IF('Tableau (3)'!CK19=6,"6 Mimolette 500g",IF('Tableau (3)'!CK19=7,"7 Mimolette 500g",IF('Tableau (3)'!CK19=8,"8 Mimolette 500g",IF('Tableau (3)'!CK19=9,"9 Mimolette 500g",IF('Tableau (3)'!CK19=10,"10 Mimolette 500g",IF('Tableau (3)'!CK19&gt;10,"!!!!!!!!!!!!!!","")))))))))))</f>
        <v/>
      </c>
      <c r="CH21" s="13" t="str">
        <f>IF('Tableau (3)'!CK40=1,"1 Beaufort 250g",IF('Tableau (3)'!CK40=2,"2 Beaufort 250g",IF('Tableau (3)'!CK40=3,"3 Beaufort 250g",IF('Tableau (3)'!CK40=4,"4 Beaufort 250g",IF('Tableau (3)'!CK40=5,"5 Beaufort 250g",IF('Tableau (3)'!CK40=6,"6 Beaufort 250g",IF('Tableau (3)'!CK40=7,"7 Beaufort 250g",IF('Tableau (3)'!CK40=8,"8 Beaufort 250g",IF('Tableau (3)'!CK40=9,"9 Beaufort 250g",IF('Tableau (3)'!CK40=10,"10 Beaufort 250g",IF('Tableau (3)'!CK40&gt;10,"!!!!!!!!!!!!!!","")))))))))))</f>
        <v/>
      </c>
      <c r="CI21" s="13" t="str">
        <f>IF('Tableau (3)'!CM19=1,"1 Mimolette 500g",IF('Tableau (3)'!CM19=2,"2 Mimolette 500g",IF('Tableau (3)'!CM19=3,"3 Mimolette 500g",IF('Tableau (3)'!CM19=4,"4 Mimolette 500g",IF('Tableau (3)'!CM19=5,"5 Mimolette 500g",IF('Tableau (3)'!CM19=6,"6 Mimolette 500g",IF('Tableau (3)'!CM19=7,"7 Mimolette 500g",IF('Tableau (3)'!CM19=8,"8 Mimolette 500g",IF('Tableau (3)'!CM19=9,"9 Mimolette 500g",IF('Tableau (3)'!CM19=10,"10 Mimolette 500g",IF('Tableau (3)'!CM19&gt;10,"!!!!!!!!!!!!!!","")))))))))))</f>
        <v/>
      </c>
      <c r="CJ21" s="13" t="str">
        <f>IF('Tableau (3)'!CM40=1,"1 Beaufort 250g",IF('Tableau (3)'!CM40=2,"2 Beaufort 250g",IF('Tableau (3)'!CM40=3,"3 Beaufort 250g",IF('Tableau (3)'!CM40=4,"4 Beaufort 250g",IF('Tableau (3)'!CM40=5,"5 Beaufort 250g",IF('Tableau (3)'!CM40=6,"6 Beaufort 250g",IF('Tableau (3)'!CM40=7,"7 Beaufort 250g",IF('Tableau (3)'!CM40=8,"8 Beaufort 250g",IF('Tableau (3)'!CM40=9,"9 Beaufort 250g",IF('Tableau (3)'!CM40=10,"10 Beaufort 250g",IF('Tableau (3)'!CM40&gt;10,"!!!!!!!!!!!!!!","")))))))))))</f>
        <v/>
      </c>
      <c r="CK21" s="13" t="str">
        <f>IF('Tableau (3)'!CO19=1,"1 Mimolette 500g",IF('Tableau (3)'!CO19=2,"2 Mimolette 500g",IF('Tableau (3)'!CO19=3,"3 Mimolette 500g",IF('Tableau (3)'!CO19=4,"4 Mimolette 500g",IF('Tableau (3)'!CO19=5,"5 Mimolette 500g",IF('Tableau (3)'!CO19=6,"6 Mimolette 500g",IF('Tableau (3)'!CO19=7,"7 Mimolette 500g",IF('Tableau (3)'!CO19=8,"8 Mimolette 500g",IF('Tableau (3)'!CO19=9,"9 Mimolette 500g",IF('Tableau (3)'!CO19=10,"10 Mimolette 500g",IF('Tableau (3)'!CO19&gt;10,"!!!!!!!!!!!!!!","")))))))))))</f>
        <v/>
      </c>
      <c r="CL21" s="13" t="str">
        <f>IF('Tableau (3)'!CO40=1,"1 Beaufort 250g",IF('Tableau (3)'!CO40=2,"2 Beaufort 250g",IF('Tableau (3)'!CO40=3,"3 Beaufort 250g",IF('Tableau (3)'!CO40=4,"4 Beaufort 250g",IF('Tableau (3)'!CO40=5,"5 Beaufort 250g",IF('Tableau (3)'!CO40=6,"6 Beaufort 250g",IF('Tableau (3)'!CO40=7,"7 Beaufort 250g",IF('Tableau (3)'!CO40=8,"8 Beaufort 250g",IF('Tableau (3)'!CO40=9,"9 Beaufort 250g",IF('Tableau (3)'!CO40=10,"10 Beaufort 250g",IF('Tableau (3)'!CO40&gt;10,"!!!!!!!!!!!!!!","")))))))))))</f>
        <v/>
      </c>
      <c r="CM21" s="13" t="str">
        <f>IF('Tableau (3)'!CQ19=1,"1 Mimolette 500g",IF('Tableau (3)'!CQ19=2,"2 Mimolette 500g",IF('Tableau (3)'!CQ19=3,"3 Mimolette 500g",IF('Tableau (3)'!CQ19=4,"4 Mimolette 500g",IF('Tableau (3)'!CQ19=5,"5 Mimolette 500g",IF('Tableau (3)'!CQ19=6,"6 Mimolette 500g",IF('Tableau (3)'!CQ19=7,"7 Mimolette 500g",IF('Tableau (3)'!CQ19=8,"8 Mimolette 500g",IF('Tableau (3)'!CQ19=9,"9 Mimolette 500g",IF('Tableau (3)'!CQ19=10,"10 Mimolette 500g",IF('Tableau (3)'!CQ19&gt;10,"!!!!!!!!!!!!!!","")))))))))))</f>
        <v/>
      </c>
      <c r="CN21" s="13" t="str">
        <f>IF('Tableau (3)'!CQ40=1,"1 Beaufort 250g",IF('Tableau (3)'!CQ40=2,"2 Beaufort 250g",IF('Tableau (3)'!CQ40=3,"3 Beaufort 250g",IF('Tableau (3)'!CQ40=4,"4 Beaufort 250g",IF('Tableau (3)'!CQ40=5,"5 Beaufort 250g",IF('Tableau (3)'!CQ40=6,"6 Beaufort 250g",IF('Tableau (3)'!CQ40=7,"7 Beaufort 250g",IF('Tableau (3)'!CQ40=8,"8 Beaufort 250g",IF('Tableau (3)'!CQ40=9,"9 Beaufort 250g",IF('Tableau (3)'!CQ40=10,"10 Beaufort 250g",IF('Tableau (3)'!CQ40&gt;10,"!!!!!!!!!!!!!!","")))))))))))</f>
        <v/>
      </c>
      <c r="CO21" s="13" t="str">
        <f>IF('Tableau (3)'!CS19=1,"1 Mimolette 500g",IF('Tableau (3)'!CS19=2,"2 Mimolette 500g",IF('Tableau (3)'!CS19=3,"3 Mimolette 500g",IF('Tableau (3)'!CS19=4,"4 Mimolette 500g",IF('Tableau (3)'!CS19=5,"5 Mimolette 500g",IF('Tableau (3)'!CS19=6,"6 Mimolette 500g",IF('Tableau (3)'!CS19=7,"7 Mimolette 500g",IF('Tableau (3)'!CS19=8,"8 Mimolette 500g",IF('Tableau (3)'!CS19=9,"9 Mimolette 500g",IF('Tableau (3)'!CS19=10,"10 Mimolette 500g",IF('Tableau (3)'!CS19&gt;10,"!!!!!!!!!!!!!!","")))))))))))</f>
        <v/>
      </c>
      <c r="CP21" s="13" t="str">
        <f>IF('Tableau (3)'!CS40=1,"1 Beaufort 250g",IF('Tableau (3)'!CS40=2,"2 Beaufort 250g",IF('Tableau (3)'!CS40=3,"3 Beaufort 250g",IF('Tableau (3)'!CS40=4,"4 Beaufort 250g",IF('Tableau (3)'!CS40=5,"5 Beaufort 250g",IF('Tableau (3)'!CS40=6,"6 Beaufort 250g",IF('Tableau (3)'!CS40=7,"7 Beaufort 250g",IF('Tableau (3)'!CS40=8,"8 Beaufort 250g",IF('Tableau (3)'!CS40=9,"9 Beaufort 250g",IF('Tableau (3)'!CS40=10,"10 Beaufort 250g",IF('Tableau (3)'!CS40&gt;10,"!!!!!!!!!!!!!!","")))))))))))</f>
        <v/>
      </c>
      <c r="CQ21" s="13" t="str">
        <f>IF('Tableau (3)'!CU19=1,"1 Mimolette 500g",IF('Tableau (3)'!CU19=2,"2 Mimolette 500g",IF('Tableau (3)'!CU19=3,"3 Mimolette 500g",IF('Tableau (3)'!CU19=4,"4 Mimolette 500g",IF('Tableau (3)'!CU19=5,"5 Mimolette 500g",IF('Tableau (3)'!CU19=6,"6 Mimolette 500g",IF('Tableau (3)'!CU19=7,"7 Mimolette 500g",IF('Tableau (3)'!CU19=8,"8 Mimolette 500g",IF('Tableau (3)'!CU19=9,"9 Mimolette 500g",IF('Tableau (3)'!CU19=10,"10 Mimolette 500g",IF('Tableau (3)'!CU19&gt;10,"!!!!!!!!!!!!!!","")))))))))))</f>
        <v/>
      </c>
      <c r="CR21" s="13" t="str">
        <f>IF('Tableau (3)'!CU40=1,"1 Beaufort 250g",IF('Tableau (3)'!CU40=2,"2 Beaufort 250g",IF('Tableau (3)'!CU40=3,"3 Beaufort 250g",IF('Tableau (3)'!CU40=4,"4 Beaufort 250g",IF('Tableau (3)'!CU40=5,"5 Beaufort 250g",IF('Tableau (3)'!CU40=6,"6 Beaufort 250g",IF('Tableau (3)'!CU40=7,"7 Beaufort 250g",IF('Tableau (3)'!CU40=8,"8 Beaufort 250g",IF('Tableau (3)'!CU40=9,"9 Beaufort 250g",IF('Tableau (3)'!CU40=10,"10 Beaufort 250g",IF('Tableau (3)'!CU40&gt;10,"!!!!!!!!!!!!!!","")))))))))))</f>
        <v/>
      </c>
      <c r="CS21" s="13" t="str">
        <f>IF('Tableau (3)'!CW19=1,"1 Mimolette 500g",IF('Tableau (3)'!CW19=2,"2 Mimolette 500g",IF('Tableau (3)'!CW19=3,"3 Mimolette 500g",IF('Tableau (3)'!CW19=4,"4 Mimolette 500g",IF('Tableau (3)'!CW19=5,"5 Mimolette 500g",IF('Tableau (3)'!CW19=6,"6 Mimolette 500g",IF('Tableau (3)'!CW19=7,"7 Mimolette 500g",IF('Tableau (3)'!CW19=8,"8 Mimolette 500g",IF('Tableau (3)'!CW19=9,"9 Mimolette 500g",IF('Tableau (3)'!CW19=10,"10 Mimolette 500g",IF('Tableau (3)'!CW19&gt;10,"!!!!!!!!!!!!!!","")))))))))))</f>
        <v/>
      </c>
      <c r="CT21" s="13" t="str">
        <f>IF('Tableau (3)'!CW40=1,"1 Beaufort 250g",IF('Tableau (3)'!CW40=2,"2 Beaufort 250g",IF('Tableau (3)'!CW40=3,"3 Beaufort 250g",IF('Tableau (3)'!CW40=4,"4 Beaufort 250g",IF('Tableau (3)'!CW40=5,"5 Beaufort 250g",IF('Tableau (3)'!CW40=6,"6 Beaufort 250g",IF('Tableau (3)'!CW40=7,"7 Beaufort 250g",IF('Tableau (3)'!CW40=8,"8 Beaufort 250g",IF('Tableau (3)'!CW40=9,"9 Beaufort 250g",IF('Tableau (3)'!CW40=10,"10 Beaufort 250g",IF('Tableau (3)'!CW40&gt;10,"!!!!!!!!!!!!!!","")))))))))))</f>
        <v/>
      </c>
      <c r="CU21" s="13" t="str">
        <f>IF('Tableau (3)'!CY19=1,"1 Mimolette 500g",IF('Tableau (3)'!CY19=2,"2 Mimolette 500g",IF('Tableau (3)'!CY19=3,"3 Mimolette 500g",IF('Tableau (3)'!CY19=4,"4 Mimolette 500g",IF('Tableau (3)'!CY19=5,"5 Mimolette 500g",IF('Tableau (3)'!CY19=6,"6 Mimolette 500g",IF('Tableau (3)'!CY19=7,"7 Mimolette 500g",IF('Tableau (3)'!CY19=8,"8 Mimolette 500g",IF('Tableau (3)'!CY19=9,"9 Mimolette 500g",IF('Tableau (3)'!CY19=10,"10 Mimolette 500g",IF('Tableau (3)'!CY19&gt;10,"!!!!!!!!!!!!!!","")))))))))))</f>
        <v/>
      </c>
      <c r="CV21" s="13" t="str">
        <f>IF('Tableau (3)'!CY40=1,"1 Beaufort 250g",IF('Tableau (3)'!CY40=2,"2 Beaufort 250g",IF('Tableau (3)'!CY40=3,"3 Beaufort 250g",IF('Tableau (3)'!CY40=4,"4 Beaufort 250g",IF('Tableau (3)'!CY40=5,"5 Beaufort 250g",IF('Tableau (3)'!CY40=6,"6 Beaufort 250g",IF('Tableau (3)'!CY40=7,"7 Beaufort 250g",IF('Tableau (3)'!CY40=8,"8 Beaufort 250g",IF('Tableau (3)'!CY40=9,"9 Beaufort 250g",IF('Tableau (3)'!CY40=10,"10 Beaufort 250g",IF('Tableau (3)'!CY40&gt;10,"!!!!!!!!!!!!!!","")))))))))))</f>
        <v/>
      </c>
      <c r="CW21" s="13" t="str">
        <f>IF('Tableau (3)'!DA19=1,"1 Mimolette 500g",IF('Tableau (3)'!DA19=2,"2 Mimolette 500g",IF('Tableau (3)'!DA19=3,"3 Mimolette 500g",IF('Tableau (3)'!DA19=4,"4 Mimolette 500g",IF('Tableau (3)'!DA19=5,"5 Mimolette 500g",IF('Tableau (3)'!DA19=6,"6 Mimolette 500g",IF('Tableau (3)'!DA19=7,"7 Mimolette 500g",IF('Tableau (3)'!DA19=8,"8 Mimolette 500g",IF('Tableau (3)'!DA19=9,"9 Mimolette 500g",IF('Tableau (3)'!DA19=10,"10 Mimolette 500g",IF('Tableau (3)'!DA19&gt;10,"!!!!!!!!!!!!!!","")))))))))))</f>
        <v/>
      </c>
      <c r="CX21" s="13" t="str">
        <f>IF('Tableau (3)'!DA40=1,"1 Beaufort 250g",IF('Tableau (3)'!DA40=2,"2 Beaufort 250g",IF('Tableau (3)'!DA40=3,"3 Beaufort 250g",IF('Tableau (3)'!DA40=4,"4 Beaufort 250g",IF('Tableau (3)'!DA40=5,"5 Beaufort 250g",IF('Tableau (3)'!DA40=6,"6 Beaufort 250g",IF('Tableau (3)'!DA40=7,"7 Beaufort 250g",IF('Tableau (3)'!DA40=8,"8 Beaufort 250g",IF('Tableau (3)'!DA40=9,"9 Beaufort 250g",IF('Tableau (3)'!DA40=10,"10 Beaufort 250g",IF('Tableau (3)'!DA40&gt;10,"!!!!!!!!!!!!!!","")))))))))))</f>
        <v/>
      </c>
      <c r="CY21" s="13" t="str">
        <f>IF('Tableau (3)'!DC19=1,"1 Mimolette 500g",IF('Tableau (3)'!DC19=2,"2 Mimolette 500g",IF('Tableau (3)'!DC19=3,"3 Mimolette 500g",IF('Tableau (3)'!DC19=4,"4 Mimolette 500g",IF('Tableau (3)'!DC19=5,"5 Mimolette 500g",IF('Tableau (3)'!DC19=6,"6 Mimolette 500g",IF('Tableau (3)'!DC19=7,"7 Mimolette 500g",IF('Tableau (3)'!DC19=8,"8 Mimolette 500g",IF('Tableau (3)'!DC19=9,"9 Mimolette 500g",IF('Tableau (3)'!DC19=10,"10 Mimolette 500g",IF('Tableau (3)'!DC19&gt;10,"!!!!!!!!!!!!!!","")))))))))))</f>
        <v/>
      </c>
      <c r="CZ21" s="13" t="str">
        <f>IF('Tableau (3)'!DC40=1,"1 Beaufort 250g",IF('Tableau (3)'!DC40=2,"2 Beaufort 250g",IF('Tableau (3)'!DC40=3,"3 Beaufort 250g",IF('Tableau (3)'!DC40=4,"4 Beaufort 250g",IF('Tableau (3)'!DC40=5,"5 Beaufort 250g",IF('Tableau (3)'!DC40=6,"6 Beaufort 250g",IF('Tableau (3)'!DC40=7,"7 Beaufort 250g",IF('Tableau (3)'!DC40=8,"8 Beaufort 250g",IF('Tableau (3)'!DC40=9,"9 Beaufort 250g",IF('Tableau (3)'!DC40=10,"10 Beaufort 250g",IF('Tableau (3)'!DC40&gt;10,"!!!!!!!!!!!!!!","")))))))))))</f>
        <v/>
      </c>
      <c r="DA21" s="13" t="str">
        <f>IF('Tableau (3)'!DE19=1,"1 Mimolette 500g",IF('Tableau (3)'!DE19=2,"2 Mimolette 500g",IF('Tableau (3)'!DE19=3,"3 Mimolette 500g",IF('Tableau (3)'!DE19=4,"4 Mimolette 500g",IF('Tableau (3)'!DE19=5,"5 Mimolette 500g",IF('Tableau (3)'!DE19=6,"6 Mimolette 500g",IF('Tableau (3)'!DE19=7,"7 Mimolette 500g",IF('Tableau (3)'!DE19=8,"8 Mimolette 500g",IF('Tableau (3)'!DE19=9,"9 Mimolette 500g",IF('Tableau (3)'!DE19=10,"10 Mimolette 500g",IF('Tableau (3)'!DE19&gt;10,"!!!!!!!!!!!!!!","")))))))))))</f>
        <v/>
      </c>
      <c r="DB21" s="13" t="str">
        <f>IF('Tableau (3)'!DE40=1,"1 Beaufort 250g",IF('Tableau (3)'!DE40=2,"2 Beaufort 250g",IF('Tableau (3)'!DE40=3,"3 Beaufort 250g",IF('Tableau (3)'!DE40=4,"4 Beaufort 250g",IF('Tableau (3)'!DE40=5,"5 Beaufort 250g",IF('Tableau (3)'!DE40=6,"6 Beaufort 250g",IF('Tableau (3)'!DE40=7,"7 Beaufort 250g",IF('Tableau (3)'!DE40=8,"8 Beaufort 250g",IF('Tableau (3)'!DE40=9,"9 Beaufort 250g",IF('Tableau (3)'!DE40=10,"10 Beaufort 250g",IF('Tableau (3)'!DE40&gt;10,"!!!!!!!!!!!!!!","")))))))))))</f>
        <v/>
      </c>
      <c r="DC21" s="13" t="str">
        <f>IF('Tableau (3)'!DG19=1,"1 Mimolette 500g",IF('Tableau (3)'!DG19=2,"2 Mimolette 500g",IF('Tableau (3)'!DG19=3,"3 Mimolette 500g",IF('Tableau (3)'!DG19=4,"4 Mimolette 500g",IF('Tableau (3)'!DG19=5,"5 Mimolette 500g",IF('Tableau (3)'!DG19=6,"6 Mimolette 500g",IF('Tableau (3)'!DG19=7,"7 Mimolette 500g",IF('Tableau (3)'!DG19=8,"8 Mimolette 500g",IF('Tableau (3)'!DG19=9,"9 Mimolette 500g",IF('Tableau (3)'!DG19=10,"10 Mimolette 500g",IF('Tableau (3)'!DG19&gt;10,"!!!!!!!!!!!!!!","")))))))))))</f>
        <v/>
      </c>
      <c r="DD21" s="13" t="str">
        <f>IF('Tableau (3)'!DG40=1,"1 Beaufort 250g",IF('Tableau (3)'!DG40=2,"2 Beaufort 250g",IF('Tableau (3)'!DG40=3,"3 Beaufort 250g",IF('Tableau (3)'!DG40=4,"4 Beaufort 250g",IF('Tableau (3)'!DG40=5,"5 Beaufort 250g",IF('Tableau (3)'!DG40=6,"6 Beaufort 250g",IF('Tableau (3)'!DG40=7,"7 Beaufort 250g",IF('Tableau (3)'!DG40=8,"8 Beaufort 250g",IF('Tableau (3)'!DG40=9,"9 Beaufort 250g",IF('Tableau (3)'!DG40=10,"10 Beaufort 250g",IF('Tableau (3)'!DG40&gt;10,"!!!!!!!!!!!!!!","")))))))))))</f>
        <v/>
      </c>
      <c r="DE21" s="13" t="str">
        <f>IF('Tableau (3)'!DI19=1,"1 Mimolette 500g",IF('Tableau (3)'!DI19=2,"2 Mimolette 500g",IF('Tableau (3)'!DI19=3,"3 Mimolette 500g",IF('Tableau (3)'!DI19=4,"4 Mimolette 500g",IF('Tableau (3)'!DI19=5,"5 Mimolette 500g",IF('Tableau (3)'!DI19=6,"6 Mimolette 500g",IF('Tableau (3)'!DI19=7,"7 Mimolette 500g",IF('Tableau (3)'!DI19=8,"8 Mimolette 500g",IF('Tableau (3)'!DI19=9,"9 Mimolette 500g",IF('Tableau (3)'!DI19=10,"10 Mimolette 500g",IF('Tableau (3)'!DI19&gt;10,"!!!!!!!!!!!!!!","")))))))))))</f>
        <v/>
      </c>
      <c r="DF21" s="13" t="str">
        <f>IF('Tableau (3)'!DI40=1,"1 Beaufort 250g",IF('Tableau (3)'!DI40=2,"2 Beaufort 250g",IF('Tableau (3)'!DI40=3,"3 Beaufort 250g",IF('Tableau (3)'!DI40=4,"4 Beaufort 250g",IF('Tableau (3)'!DI40=5,"5 Beaufort 250g",IF('Tableau (3)'!DI40=6,"6 Beaufort 250g",IF('Tableau (3)'!DI40=7,"7 Beaufort 250g",IF('Tableau (3)'!DI40=8,"8 Beaufort 250g",IF('Tableau (3)'!DI40=9,"9 Beaufort 250g",IF('Tableau (3)'!DI40=10,"10 Beaufort 250g",IF('Tableau (3)'!DI40&gt;10,"!!!!!!!!!!!!!!","")))))))))))</f>
        <v/>
      </c>
      <c r="DG21" s="13" t="str">
        <f>IF('Tableau (3)'!DK19=1,"1 Mimolette 500g",IF('Tableau (3)'!DK19=2,"2 Mimolette 500g",IF('Tableau (3)'!DK19=3,"3 Mimolette 500g",IF('Tableau (3)'!DK19=4,"4 Mimolette 500g",IF('Tableau (3)'!DK19=5,"5 Mimolette 500g",IF('Tableau (3)'!DK19=6,"6 Mimolette 500g",IF('Tableau (3)'!DK19=7,"7 Mimolette 500g",IF('Tableau (3)'!DK19=8,"8 Mimolette 500g",IF('Tableau (3)'!DK19=9,"9 Mimolette 500g",IF('Tableau (3)'!DK19=10,"10 Mimolette 500g",IF('Tableau (3)'!DK19&gt;10,"!!!!!!!!!!!!!!","")))))))))))</f>
        <v/>
      </c>
      <c r="DH21" s="13" t="str">
        <f>IF('Tableau (3)'!DK40=1,"1 Beaufort 250g",IF('Tableau (3)'!DK40=2,"2 Beaufort 250g",IF('Tableau (3)'!DK40=3,"3 Beaufort 250g",IF('Tableau (3)'!DK40=4,"4 Beaufort 250g",IF('Tableau (3)'!DK40=5,"5 Beaufort 250g",IF('Tableau (3)'!DK40=6,"6 Beaufort 250g",IF('Tableau (3)'!DK40=7,"7 Beaufort 250g",IF('Tableau (3)'!DK40=8,"8 Beaufort 250g",IF('Tableau (3)'!DK40=9,"9 Beaufort 250g",IF('Tableau (3)'!DK40=10,"10 Beaufort 250g",IF('Tableau (3)'!DK40&gt;10,"!!!!!!!!!!!!!!","")))))))))))</f>
        <v/>
      </c>
      <c r="DI21" s="13" t="str">
        <f>IF('Tableau (3)'!DM19=1,"1 Mimolette 500g",IF('Tableau (3)'!DM19=2,"2 Mimolette 500g",IF('Tableau (3)'!DM19=3,"3 Mimolette 500g",IF('Tableau (3)'!DM19=4,"4 Mimolette 500g",IF('Tableau (3)'!DM19=5,"5 Mimolette 500g",IF('Tableau (3)'!DM19=6,"6 Mimolette 500g",IF('Tableau (3)'!DM19=7,"7 Mimolette 500g",IF('Tableau (3)'!DM19=8,"8 Mimolette 500g",IF('Tableau (3)'!DM19=9,"9 Mimolette 500g",IF('Tableau (3)'!DM19=10,"10 Mimolette 500g",IF('Tableau (3)'!DM19&gt;10,"!!!!!!!!!!!!!!","")))))))))))</f>
        <v/>
      </c>
      <c r="DJ21" s="13" t="str">
        <f>IF('Tableau (3)'!DM40=1,"1 Beaufort 250g",IF('Tableau (3)'!DM40=2,"2 Beaufort 250g",IF('Tableau (3)'!DM40=3,"3 Beaufort 250g",IF('Tableau (3)'!DM40=4,"4 Beaufort 250g",IF('Tableau (3)'!DM40=5,"5 Beaufort 250g",IF('Tableau (3)'!DM40=6,"6 Beaufort 250g",IF('Tableau (3)'!DM40=7,"7 Beaufort 250g",IF('Tableau (3)'!DM40=8,"8 Beaufort 250g",IF('Tableau (3)'!DM40=9,"9 Beaufort 250g",IF('Tableau (3)'!DM40=10,"10 Beaufort 250g",IF('Tableau (3)'!DM40&gt;10,"!!!!!!!!!!!!!!","")))))))))))</f>
        <v/>
      </c>
      <c r="DK21" s="13" t="str">
        <f>IF('Tableau (3)'!DO19=1,"1 Mimolette 500g",IF('Tableau (3)'!DO19=2,"2 Mimolette 500g",IF('Tableau (3)'!DO19=3,"3 Mimolette 500g",IF('Tableau (3)'!DO19=4,"4 Mimolette 500g",IF('Tableau (3)'!DO19=5,"5 Mimolette 500g",IF('Tableau (3)'!DO19=6,"6 Mimolette 500g",IF('Tableau (3)'!DO19=7,"7 Mimolette 500g",IF('Tableau (3)'!DO19=8,"8 Mimolette 500g",IF('Tableau (3)'!DO19=9,"9 Mimolette 500g",IF('Tableau (3)'!DO19=10,"10 Mimolette 500g",IF('Tableau (3)'!DO19&gt;10,"!!!!!!!!!!!!!!","")))))))))))</f>
        <v/>
      </c>
      <c r="DL21" s="13" t="str">
        <f>IF('Tableau (3)'!DO40=1,"1 Beaufort 250g",IF('Tableau (3)'!DO40=2,"2 Beaufort 250g",IF('Tableau (3)'!DO40=3,"3 Beaufort 250g",IF('Tableau (3)'!DO40=4,"4 Beaufort 250g",IF('Tableau (3)'!DO40=5,"5 Beaufort 250g",IF('Tableau (3)'!DO40=6,"6 Beaufort 250g",IF('Tableau (3)'!DO40=7,"7 Beaufort 250g",IF('Tableau (3)'!DO40=8,"8 Beaufort 250g",IF('Tableau (3)'!DO40=9,"9 Beaufort 250g",IF('Tableau (3)'!DO40=10,"10 Beaufort 250g",IF('Tableau (3)'!DO40&gt;10,"!!!!!!!!!!!!!!","")))))))))))</f>
        <v/>
      </c>
      <c r="DM21" s="13" t="str">
        <f>IF('Tableau (3)'!DQ19=1,"1 Mimolette 500g",IF('Tableau (3)'!DQ19=2,"2 Mimolette 500g",IF('Tableau (3)'!DQ19=3,"3 Mimolette 500g",IF('Tableau (3)'!DQ19=4,"4 Mimolette 500g",IF('Tableau (3)'!DQ19=5,"5 Mimolette 500g",IF('Tableau (3)'!DQ19=6,"6 Mimolette 500g",IF('Tableau (3)'!DQ19=7,"7 Mimolette 500g",IF('Tableau (3)'!DQ19=8,"8 Mimolette 500g",IF('Tableau (3)'!DQ19=9,"9 Mimolette 500g",IF('Tableau (3)'!DQ19=10,"10 Mimolette 500g",IF('Tableau (3)'!DQ19&gt;10,"!!!!!!!!!!!!!!","")))))))))))</f>
        <v/>
      </c>
      <c r="DN21" s="13" t="str">
        <f>IF('Tableau (3)'!DQ40=1,"1 Beaufort 250g",IF('Tableau (3)'!DQ40=2,"2 Beaufort 250g",IF('Tableau (3)'!DQ40=3,"3 Beaufort 250g",IF('Tableau (3)'!DQ40=4,"4 Beaufort 250g",IF('Tableau (3)'!DQ40=5,"5 Beaufort 250g",IF('Tableau (3)'!DQ40=6,"6 Beaufort 250g",IF('Tableau (3)'!DQ40=7,"7 Beaufort 250g",IF('Tableau (3)'!DQ40=8,"8 Beaufort 250g",IF('Tableau (3)'!DQ40=9,"9 Beaufort 250g",IF('Tableau (3)'!DQ40=10,"10 Beaufort 250g",IF('Tableau (3)'!DQ40&gt;10,"!!!!!!!!!!!!!!","")))))))))))</f>
        <v/>
      </c>
      <c r="DO21" s="13" t="str">
        <f>IF('Tableau (3)'!DS19=1,"1 Mimolette 500g",IF('Tableau (3)'!DS19=2,"2 Mimolette 500g",IF('Tableau (3)'!DS19=3,"3 Mimolette 500g",IF('Tableau (3)'!DS19=4,"4 Mimolette 500g",IF('Tableau (3)'!DS19=5,"5 Mimolette 500g",IF('Tableau (3)'!DS19=6,"6 Mimolette 500g",IF('Tableau (3)'!DS19=7,"7 Mimolette 500g",IF('Tableau (3)'!DS19=8,"8 Mimolette 500g",IF('Tableau (3)'!DS19=9,"9 Mimolette 500g",IF('Tableau (3)'!DS19=10,"10 Mimolette 500g",IF('Tableau (3)'!DS19&gt;10,"!!!!!!!!!!!!!!","")))))))))))</f>
        <v/>
      </c>
      <c r="DP21" s="13" t="str">
        <f>IF('Tableau (3)'!DS40=1,"1 Beaufort 250g",IF('Tableau (3)'!DS40=2,"2 Beaufort 250g",IF('Tableau (3)'!DS40=3,"3 Beaufort 250g",IF('Tableau (3)'!DS40=4,"4 Beaufort 250g",IF('Tableau (3)'!DS40=5,"5 Beaufort 250g",IF('Tableau (3)'!DS40=6,"6 Beaufort 250g",IF('Tableau (3)'!DS40=7,"7 Beaufort 250g",IF('Tableau (3)'!DS40=8,"8 Beaufort 250g",IF('Tableau (3)'!DS40=9,"9 Beaufort 250g",IF('Tableau (3)'!DS40=10,"10 Beaufort 250g",IF('Tableau (3)'!DS40&gt;10,"!!!!!!!!!!!!!!","")))))))))))</f>
        <v/>
      </c>
      <c r="DQ21" s="13" t="str">
        <f>IF('Tableau (3)'!DU19=1,"1 Mimolette 500g",IF('Tableau (3)'!DU19=2,"2 Mimolette 500g",IF('Tableau (3)'!DU19=3,"3 Mimolette 500g",IF('Tableau (3)'!DU19=4,"4 Mimolette 500g",IF('Tableau (3)'!DU19=5,"5 Mimolette 500g",IF('Tableau (3)'!DU19=6,"6 Mimolette 500g",IF('Tableau (3)'!DU19=7,"7 Mimolette 500g",IF('Tableau (3)'!DU19=8,"8 Mimolette 500g",IF('Tableau (3)'!DU19=9,"9 Mimolette 500g",IF('Tableau (3)'!DU19=10,"10 Mimolette 500g",IF('Tableau (3)'!DU19&gt;10,"!!!!!!!!!!!!!!","")))))))))))</f>
        <v/>
      </c>
      <c r="DR21" s="13" t="str">
        <f>IF('Tableau (3)'!DU40=1,"1 Beaufort 250g",IF('Tableau (3)'!DU40=2,"2 Beaufort 250g",IF('Tableau (3)'!DU40=3,"3 Beaufort 250g",IF('Tableau (3)'!DU40=4,"4 Beaufort 250g",IF('Tableau (3)'!DU40=5,"5 Beaufort 250g",IF('Tableau (3)'!DU40=6,"6 Beaufort 250g",IF('Tableau (3)'!DU40=7,"7 Beaufort 250g",IF('Tableau (3)'!DU40=8,"8 Beaufort 250g",IF('Tableau (3)'!DU40=9,"9 Beaufort 250g",IF('Tableau (3)'!DU40=10,"10 Beaufort 250g",IF('Tableau (3)'!DU40&gt;10,"!!!!!!!!!!!!!!","")))))))))))</f>
        <v/>
      </c>
      <c r="DS21" s="13" t="str">
        <f>IF('Tableau (3)'!DW19=1,"1 Mimolette 500g",IF('Tableau (3)'!DW19=2,"2 Mimolette 500g",IF('Tableau (3)'!DW19=3,"3 Mimolette 500g",IF('Tableau (3)'!DW19=4,"4 Mimolette 500g",IF('Tableau (3)'!DW19=5,"5 Mimolette 500g",IF('Tableau (3)'!DW19=6,"6 Mimolette 500g",IF('Tableau (3)'!DW19=7,"7 Mimolette 500g",IF('Tableau (3)'!DW19=8,"8 Mimolette 500g",IF('Tableau (3)'!DW19=9,"9 Mimolette 500g",IF('Tableau (3)'!DW19=10,"10 Mimolette 500g",IF('Tableau (3)'!DW19&gt;10,"!!!!!!!!!!!!!!","")))))))))))</f>
        <v/>
      </c>
      <c r="DT21" s="13" t="str">
        <f>IF('Tableau (3)'!DW40=1,"1 Beaufort 250g",IF('Tableau (3)'!DW40=2,"2 Beaufort 250g",IF('Tableau (3)'!DW40=3,"3 Beaufort 250g",IF('Tableau (3)'!DW40=4,"4 Beaufort 250g",IF('Tableau (3)'!DW40=5,"5 Beaufort 250g",IF('Tableau (3)'!DW40=6,"6 Beaufort 250g",IF('Tableau (3)'!DW40=7,"7 Beaufort 250g",IF('Tableau (3)'!DW40=8,"8 Beaufort 250g",IF('Tableau (3)'!DW40=9,"9 Beaufort 250g",IF('Tableau (3)'!DW40=10,"10 Beaufort 250g",IF('Tableau (3)'!DW40&gt;10,"!!!!!!!!!!!!!!","")))))))))))</f>
        <v/>
      </c>
      <c r="DU21" s="13" t="str">
        <f>IF('Tableau (3)'!DY19=1,"1 Mimolette 500g",IF('Tableau (3)'!DY19=2,"2 Mimolette 500g",IF('Tableau (3)'!DY19=3,"3 Mimolette 500g",IF('Tableau (3)'!DY19=4,"4 Mimolette 500g",IF('Tableau (3)'!DY19=5,"5 Mimolette 500g",IF('Tableau (3)'!DY19=6,"6 Mimolette 500g",IF('Tableau (3)'!DY19=7,"7 Mimolette 500g",IF('Tableau (3)'!DY19=8,"8 Mimolette 500g",IF('Tableau (3)'!DY19=9,"9 Mimolette 500g",IF('Tableau (3)'!DY19=10,"10 Mimolette 500g",IF('Tableau (3)'!DY19&gt;10,"!!!!!!!!!!!!!!","")))))))))))</f>
        <v/>
      </c>
      <c r="DV21" s="13" t="str">
        <f>IF('Tableau (3)'!DY40=1,"1 Beaufort 250g",IF('Tableau (3)'!DY40=2,"2 Beaufort 250g",IF('Tableau (3)'!DY40=3,"3 Beaufort 250g",IF('Tableau (3)'!DY40=4,"4 Beaufort 250g",IF('Tableau (3)'!DY40=5,"5 Beaufort 250g",IF('Tableau (3)'!DY40=6,"6 Beaufort 250g",IF('Tableau (3)'!DY40=7,"7 Beaufort 250g",IF('Tableau (3)'!DY40=8,"8 Beaufort 250g",IF('Tableau (3)'!DY40=9,"9 Beaufort 250g",IF('Tableau (3)'!DY40=10,"10 Beaufort 250g",IF('Tableau (3)'!DY40&gt;10,"!!!!!!!!!!!!!!","")))))))))))</f>
        <v/>
      </c>
      <c r="DW21" s="13" t="str">
        <f>IF('Tableau (3)'!EA19=1,"1 Mimolette 500g",IF('Tableau (3)'!EA19=2,"2 Mimolette 500g",IF('Tableau (3)'!EA19=3,"3 Mimolette 500g",IF('Tableau (3)'!EA19=4,"4 Mimolette 500g",IF('Tableau (3)'!EA19=5,"5 Mimolette 500g",IF('Tableau (3)'!EA19=6,"6 Mimolette 500g",IF('Tableau (3)'!EA19=7,"7 Mimolette 500g",IF('Tableau (3)'!EA19=8,"8 Mimolette 500g",IF('Tableau (3)'!EA19=9,"9 Mimolette 500g",IF('Tableau (3)'!EA19=10,"10 Mimolette 500g",IF('Tableau (3)'!EA19&gt;10,"!!!!!!!!!!!!!!","")))))))))))</f>
        <v/>
      </c>
      <c r="DX21" s="13" t="str">
        <f>IF('Tableau (3)'!EA40=1,"1 Beaufort 250g",IF('Tableau (3)'!EA40=2,"2 Beaufort 250g",IF('Tableau (3)'!EA40=3,"3 Beaufort 250g",IF('Tableau (3)'!EA40=4,"4 Beaufort 250g",IF('Tableau (3)'!EA40=5,"5 Beaufort 250g",IF('Tableau (3)'!EA40=6,"6 Beaufort 250g",IF('Tableau (3)'!EA40=7,"7 Beaufort 250g",IF('Tableau (3)'!EA40=8,"8 Beaufort 250g",IF('Tableau (3)'!EA40=9,"9 Beaufort 250g",IF('Tableau (3)'!EA40=10,"10 Beaufort 250g",IF('Tableau (3)'!EA40&gt;10,"!!!!!!!!!!!!!!","")))))))))))</f>
        <v/>
      </c>
      <c r="DY21" s="13" t="str">
        <f>IF('Tableau (3)'!EC19=1,"1 Mimolette 500g",IF('Tableau (3)'!EC19=2,"2 Mimolette 500g",IF('Tableau (3)'!EC19=3,"3 Mimolette 500g",IF('Tableau (3)'!EC19=4,"4 Mimolette 500g",IF('Tableau (3)'!EC19=5,"5 Mimolette 500g",IF('Tableau (3)'!EC19=6,"6 Mimolette 500g",IF('Tableau (3)'!EC19=7,"7 Mimolette 500g",IF('Tableau (3)'!EC19=8,"8 Mimolette 500g",IF('Tableau (3)'!EC19=9,"9 Mimolette 500g",IF('Tableau (3)'!EC19=10,"10 Mimolette 500g",IF('Tableau (3)'!EC19&gt;10,"!!!!!!!!!!!!!!","")))))))))))</f>
        <v/>
      </c>
      <c r="DZ21" s="13" t="str">
        <f>IF('Tableau (3)'!EC40=1,"1 Beaufort 250g",IF('Tableau (3)'!EC40=2,"2 Beaufort 250g",IF('Tableau (3)'!EC40=3,"3 Beaufort 250g",IF('Tableau (3)'!EC40=4,"4 Beaufort 250g",IF('Tableau (3)'!EC40=5,"5 Beaufort 250g",IF('Tableau (3)'!EC40=6,"6 Beaufort 250g",IF('Tableau (3)'!EC40=7,"7 Beaufort 250g",IF('Tableau (3)'!EC40=8,"8 Beaufort 250g",IF('Tableau (3)'!EC40=9,"9 Beaufort 250g",IF('Tableau (3)'!EC40=10,"10 Beaufort 250g",IF('Tableau (3)'!EC40&gt;10,"!!!!!!!!!!!!!!","")))))))))))</f>
        <v/>
      </c>
      <c r="EA21" s="13" t="str">
        <f>IF('Tableau (3)'!EE19=1,"1 Mimolette 500g",IF('Tableau (3)'!EE19=2,"2 Mimolette 500g",IF('Tableau (3)'!EE19=3,"3 Mimolette 500g",IF('Tableau (3)'!EE19=4,"4 Mimolette 500g",IF('Tableau (3)'!EE19=5,"5 Mimolette 500g",IF('Tableau (3)'!EE19=6,"6 Mimolette 500g",IF('Tableau (3)'!EE19=7,"7 Mimolette 500g",IF('Tableau (3)'!EE19=8,"8 Mimolette 500g",IF('Tableau (3)'!EE19=9,"9 Mimolette 500g",IF('Tableau (3)'!EE19=10,"10 Mimolette 500g",IF('Tableau (3)'!EE19&gt;10,"!!!!!!!!!!!!!!","")))))))))))</f>
        <v/>
      </c>
      <c r="EB21" s="13" t="str">
        <f>IF('Tableau (3)'!EE40=1,"1 Beaufort 250g",IF('Tableau (3)'!EE40=2,"2 Beaufort 250g",IF('Tableau (3)'!EE40=3,"3 Beaufort 250g",IF('Tableau (3)'!EE40=4,"4 Beaufort 250g",IF('Tableau (3)'!EE40=5,"5 Beaufort 250g",IF('Tableau (3)'!EE40=6,"6 Beaufort 250g",IF('Tableau (3)'!EE40=7,"7 Beaufort 250g",IF('Tableau (3)'!EE40=8,"8 Beaufort 250g",IF('Tableau (3)'!EE40=9,"9 Beaufort 250g",IF('Tableau (3)'!EE40=10,"10 Beaufort 250g",IF('Tableau (3)'!EE40&gt;10,"!!!!!!!!!!!!!!","")))))))))))</f>
        <v/>
      </c>
      <c r="EC21" s="13" t="str">
        <f>IF('Tableau (3)'!EG19=1,"1 Mimolette 500g",IF('Tableau (3)'!EG19=2,"2 Mimolette 500g",IF('Tableau (3)'!EG19=3,"3 Mimolette 500g",IF('Tableau (3)'!EG19=4,"4 Mimolette 500g",IF('Tableau (3)'!EG19=5,"5 Mimolette 500g",IF('Tableau (3)'!EG19=6,"6 Mimolette 500g",IF('Tableau (3)'!EG19=7,"7 Mimolette 500g",IF('Tableau (3)'!EG19=8,"8 Mimolette 500g",IF('Tableau (3)'!EG19=9,"9 Mimolette 500g",IF('Tableau (3)'!EG19=10,"10 Mimolette 500g",IF('Tableau (3)'!EG19&gt;10,"!!!!!!!!!!!!!!","")))))))))))</f>
        <v/>
      </c>
      <c r="ED21" s="13" t="str">
        <f>IF('Tableau (3)'!EG40=1,"1 Beaufort 250g",IF('Tableau (3)'!EG40=2,"2 Beaufort 250g",IF('Tableau (3)'!EG40=3,"3 Beaufort 250g",IF('Tableau (3)'!EG40=4,"4 Beaufort 250g",IF('Tableau (3)'!EG40=5,"5 Beaufort 250g",IF('Tableau (3)'!EG40=6,"6 Beaufort 250g",IF('Tableau (3)'!EG40=7,"7 Beaufort 250g",IF('Tableau (3)'!EG40=8,"8 Beaufort 250g",IF('Tableau (3)'!EG40=9,"9 Beaufort 250g",IF('Tableau (3)'!EG40=10,"10 Beaufort 250g",IF('Tableau (3)'!EG40&gt;10,"!!!!!!!!!!!!!!","")))))))))))</f>
        <v/>
      </c>
      <c r="EE21" s="13" t="str">
        <f>IF('Tableau (3)'!EI19=1,"1 Mimolette 500g",IF('Tableau (3)'!EI19=2,"2 Mimolette 500g",IF('Tableau (3)'!EI19=3,"3 Mimolette 500g",IF('Tableau (3)'!EI19=4,"4 Mimolette 500g",IF('Tableau (3)'!EI19=5,"5 Mimolette 500g",IF('Tableau (3)'!EI19=6,"6 Mimolette 500g",IF('Tableau (3)'!EI19=7,"7 Mimolette 500g",IF('Tableau (3)'!EI19=8,"8 Mimolette 500g",IF('Tableau (3)'!EI19=9,"9 Mimolette 500g",IF('Tableau (3)'!EI19=10,"10 Mimolette 500g",IF('Tableau (3)'!EI19&gt;10,"!!!!!!!!!!!!!!","")))))))))))</f>
        <v/>
      </c>
      <c r="EF21" s="13" t="str">
        <f>IF('Tableau (3)'!EI40=1,"1 Beaufort 250g",IF('Tableau (3)'!EI40=2,"2 Beaufort 250g",IF('Tableau (3)'!EI40=3,"3 Beaufort 250g",IF('Tableau (3)'!EI40=4,"4 Beaufort 250g",IF('Tableau (3)'!EI40=5,"5 Beaufort 250g",IF('Tableau (3)'!EI40=6,"6 Beaufort 250g",IF('Tableau (3)'!EI40=7,"7 Beaufort 250g",IF('Tableau (3)'!EI40=8,"8 Beaufort 250g",IF('Tableau (3)'!EI40=9,"9 Beaufort 250g",IF('Tableau (3)'!EI40=10,"10 Beaufort 250g",IF('Tableau (3)'!EI40&gt;10,"!!!!!!!!!!!!!!","")))))))))))</f>
        <v/>
      </c>
      <c r="EG21" s="13" t="str">
        <f>IF('Tableau (3)'!EK19=1,"1 Mimolette 500g",IF('Tableau (3)'!EK19=2,"2 Mimolette 500g",IF('Tableau (3)'!EK19=3,"3 Mimolette 500g",IF('Tableau (3)'!EK19=4,"4 Mimolette 500g",IF('Tableau (3)'!EK19=5,"5 Mimolette 500g",IF('Tableau (3)'!EK19=6,"6 Mimolette 500g",IF('Tableau (3)'!EK19=7,"7 Mimolette 500g",IF('Tableau (3)'!EK19=8,"8 Mimolette 500g",IF('Tableau (3)'!EK19=9,"9 Mimolette 500g",IF('Tableau (3)'!EK19=10,"10 Mimolette 500g",IF('Tableau (3)'!EK19&gt;10,"!!!!!!!!!!!!!!","")))))))))))</f>
        <v/>
      </c>
      <c r="EH21" s="13" t="str">
        <f>IF('Tableau (3)'!EK40=1,"1 Beaufort 250g",IF('Tableau (3)'!EK40=2,"2 Beaufort 250g",IF('Tableau (3)'!EK40=3,"3 Beaufort 250g",IF('Tableau (3)'!EK40=4,"4 Beaufort 250g",IF('Tableau (3)'!EK40=5,"5 Beaufort 250g",IF('Tableau (3)'!EK40=6,"6 Beaufort 250g",IF('Tableau (3)'!EK40=7,"7 Beaufort 250g",IF('Tableau (3)'!EK40=8,"8 Beaufort 250g",IF('Tableau (3)'!EK40=9,"9 Beaufort 250g",IF('Tableau (3)'!EK40=10,"10 Beaufort 250g",IF('Tableau (3)'!EK40&gt;10,"!!!!!!!!!!!!!!","")))))))))))</f>
        <v/>
      </c>
      <c r="EI21" s="13" t="str">
        <f>IF('Tableau (3)'!EM19=1,"1 Mimolette 500g",IF('Tableau (3)'!EM19=2,"2 Mimolette 500g",IF('Tableau (3)'!EM19=3,"3 Mimolette 500g",IF('Tableau (3)'!EM19=4,"4 Mimolette 500g",IF('Tableau (3)'!EM19=5,"5 Mimolette 500g",IF('Tableau (3)'!EM19=6,"6 Mimolette 500g",IF('Tableau (3)'!EM19=7,"7 Mimolette 500g",IF('Tableau (3)'!EM19=8,"8 Mimolette 500g",IF('Tableau (3)'!EM19=9,"9 Mimolette 500g",IF('Tableau (3)'!EM19=10,"10 Mimolette 500g",IF('Tableau (3)'!EM19&gt;10,"!!!!!!!!!!!!!!","")))))))))))</f>
        <v/>
      </c>
      <c r="EJ21" s="13" t="str">
        <f>IF('Tableau (3)'!EM40=1,"1 Beaufort 250g",IF('Tableau (3)'!EM40=2,"2 Beaufort 250g",IF('Tableau (3)'!EM40=3,"3 Beaufort 250g",IF('Tableau (3)'!EM40=4,"4 Beaufort 250g",IF('Tableau (3)'!EM40=5,"5 Beaufort 250g",IF('Tableau (3)'!EM40=6,"6 Beaufort 250g",IF('Tableau (3)'!EM40=7,"7 Beaufort 250g",IF('Tableau (3)'!EM40=8,"8 Beaufort 250g",IF('Tableau (3)'!EM40=9,"9 Beaufort 250g",IF('Tableau (3)'!EM40=10,"10 Beaufort 250g",IF('Tableau (3)'!EM40&gt;10,"!!!!!!!!!!!!!!","")))))))))))</f>
        <v/>
      </c>
      <c r="EK21" s="13" t="str">
        <f>IF('Tableau (3)'!EO19=1,"1 Mimolette 500g",IF('Tableau (3)'!EO19=2,"2 Mimolette 500g",IF('Tableau (3)'!EO19=3,"3 Mimolette 500g",IF('Tableau (3)'!EO19=4,"4 Mimolette 500g",IF('Tableau (3)'!EO19=5,"5 Mimolette 500g",IF('Tableau (3)'!EO19=6,"6 Mimolette 500g",IF('Tableau (3)'!EO19=7,"7 Mimolette 500g",IF('Tableau (3)'!EO19=8,"8 Mimolette 500g",IF('Tableau (3)'!EO19=9,"9 Mimolette 500g",IF('Tableau (3)'!EO19=10,"10 Mimolette 500g",IF('Tableau (3)'!EO19&gt;10,"!!!!!!!!!!!!!!","")))))))))))</f>
        <v/>
      </c>
      <c r="EL21" s="13" t="str">
        <f>IF('Tableau (3)'!EO40=1,"1 Beaufort 250g",IF('Tableau (3)'!EO40=2,"2 Beaufort 250g",IF('Tableau (3)'!EO40=3,"3 Beaufort 250g",IF('Tableau (3)'!EO40=4,"4 Beaufort 250g",IF('Tableau (3)'!EO40=5,"5 Beaufort 250g",IF('Tableau (3)'!EO40=6,"6 Beaufort 250g",IF('Tableau (3)'!EO40=7,"7 Beaufort 250g",IF('Tableau (3)'!EO40=8,"8 Beaufort 250g",IF('Tableau (3)'!EO40=9,"9 Beaufort 250g",IF('Tableau (3)'!EO40=10,"10 Beaufort 250g",IF('Tableau (3)'!EO40&gt;10,"!!!!!!!!!!!!!!","")))))))))))</f>
        <v/>
      </c>
      <c r="EM21" s="13" t="str">
        <f>IF('Tableau (3)'!EQ19=1,"1 Mimolette 500g",IF('Tableau (3)'!EQ19=2,"2 Mimolette 500g",IF('Tableau (3)'!EQ19=3,"3 Mimolette 500g",IF('Tableau (3)'!EQ19=4,"4 Mimolette 500g",IF('Tableau (3)'!EQ19=5,"5 Mimolette 500g",IF('Tableau (3)'!EQ19=6,"6 Mimolette 500g",IF('Tableau (3)'!EQ19=7,"7 Mimolette 500g",IF('Tableau (3)'!EQ19=8,"8 Mimolette 500g",IF('Tableau (3)'!EQ19=9,"9 Mimolette 500g",IF('Tableau (3)'!EQ19=10,"10 Mimolette 500g",IF('Tableau (3)'!EQ19&gt;10,"!!!!!!!!!!!!!!","")))))))))))</f>
        <v/>
      </c>
      <c r="EN21" s="13" t="str">
        <f>IF('Tableau (3)'!EQ40=1,"1 Beaufort 250g",IF('Tableau (3)'!EQ40=2,"2 Beaufort 250g",IF('Tableau (3)'!EQ40=3,"3 Beaufort 250g",IF('Tableau (3)'!EQ40=4,"4 Beaufort 250g",IF('Tableau (3)'!EQ40=5,"5 Beaufort 250g",IF('Tableau (3)'!EQ40=6,"6 Beaufort 250g",IF('Tableau (3)'!EQ40=7,"7 Beaufort 250g",IF('Tableau (3)'!EQ40=8,"8 Beaufort 250g",IF('Tableau (3)'!EQ40=9,"9 Beaufort 250g",IF('Tableau (3)'!EQ40=10,"10 Beaufort 250g",IF('Tableau (3)'!EQ40&gt;10,"!!!!!!!!!!!!!!","")))))))))))</f>
        <v/>
      </c>
      <c r="EO21" s="13" t="str">
        <f>IF('Tableau (3)'!ES19=1,"1 Mimolette 500g",IF('Tableau (3)'!ES19=2,"2 Mimolette 500g",IF('Tableau (3)'!ES19=3,"3 Mimolette 500g",IF('Tableau (3)'!ES19=4,"4 Mimolette 500g",IF('Tableau (3)'!ES19=5,"5 Mimolette 500g",IF('Tableau (3)'!ES19=6,"6 Mimolette 500g",IF('Tableau (3)'!ES19=7,"7 Mimolette 500g",IF('Tableau (3)'!ES19=8,"8 Mimolette 500g",IF('Tableau (3)'!ES19=9,"9 Mimolette 500g",IF('Tableau (3)'!ES19=10,"10 Mimolette 500g",IF('Tableau (3)'!ES19&gt;10,"!!!!!!!!!!!!!!","")))))))))))</f>
        <v/>
      </c>
      <c r="EP21" s="13" t="str">
        <f>IF('Tableau (3)'!ES40=1,"1 Beaufort 250g",IF('Tableau (3)'!ES40=2,"2 Beaufort 250g",IF('Tableau (3)'!ES40=3,"3 Beaufort 250g",IF('Tableau (3)'!ES40=4,"4 Beaufort 250g",IF('Tableau (3)'!ES40=5,"5 Beaufort 250g",IF('Tableau (3)'!ES40=6,"6 Beaufort 250g",IF('Tableau (3)'!ES40=7,"7 Beaufort 250g",IF('Tableau (3)'!ES40=8,"8 Beaufort 250g",IF('Tableau (3)'!ES40=9,"9 Beaufort 250g",IF('Tableau (3)'!ES40=10,"10 Beaufort 250g",IF('Tableau (3)'!ES40&gt;10,"!!!!!!!!!!!!!!","")))))))))))</f>
        <v/>
      </c>
      <c r="EQ21" s="13" t="str">
        <f>IF('Tableau (3)'!EU19=1,"1 Mimolette 500g",IF('Tableau (3)'!EU19=2,"2 Mimolette 500g",IF('Tableau (3)'!EU19=3,"3 Mimolette 500g",IF('Tableau (3)'!EU19=4,"4 Mimolette 500g",IF('Tableau (3)'!EU19=5,"5 Mimolette 500g",IF('Tableau (3)'!EU19=6,"6 Mimolette 500g",IF('Tableau (3)'!EU19=7,"7 Mimolette 500g",IF('Tableau (3)'!EU19=8,"8 Mimolette 500g",IF('Tableau (3)'!EU19=9,"9 Mimolette 500g",IF('Tableau (3)'!EU19=10,"10 Mimolette 500g",IF('Tableau (3)'!EU19&gt;10,"!!!!!!!!!!!!!!","")))))))))))</f>
        <v/>
      </c>
      <c r="ER21" s="13" t="str">
        <f>IF('Tableau (3)'!EU40=1,"1 Beaufort 250g",IF('Tableau (3)'!EU40=2,"2 Beaufort 250g",IF('Tableau (3)'!EU40=3,"3 Beaufort 250g",IF('Tableau (3)'!EU40=4,"4 Beaufort 250g",IF('Tableau (3)'!EU40=5,"5 Beaufort 250g",IF('Tableau (3)'!EU40=6,"6 Beaufort 250g",IF('Tableau (3)'!EU40=7,"7 Beaufort 250g",IF('Tableau (3)'!EU40=8,"8 Beaufort 250g",IF('Tableau (3)'!EU40=9,"9 Beaufort 250g",IF('Tableau (3)'!EU40=10,"10 Beaufort 250g",IF('Tableau (3)'!EU40&gt;10,"!!!!!!!!!!!!!!","")))))))))))</f>
        <v/>
      </c>
      <c r="ES21" s="13" t="str">
        <f>IF('Tableau (3)'!EW19=1,"1 Mimolette 500g",IF('Tableau (3)'!EW19=2,"2 Mimolette 500g",IF('Tableau (3)'!EW19=3,"3 Mimolette 500g",IF('Tableau (3)'!EW19=4,"4 Mimolette 500g",IF('Tableau (3)'!EW19=5,"5 Mimolette 500g",IF('Tableau (3)'!EW19=6,"6 Mimolette 500g",IF('Tableau (3)'!EW19=7,"7 Mimolette 500g",IF('Tableau (3)'!EW19=8,"8 Mimolette 500g",IF('Tableau (3)'!EW19=9,"9 Mimolette 500g",IF('Tableau (3)'!EW19=10,"10 Mimolette 500g",IF('Tableau (3)'!EW19&gt;10,"!!!!!!!!!!!!!!","")))))))))))</f>
        <v/>
      </c>
      <c r="ET21" s="13" t="str">
        <f>IF('Tableau (3)'!EW40=1,"1 Beaufort 250g",IF('Tableau (3)'!EW40=2,"2 Beaufort 250g",IF('Tableau (3)'!EW40=3,"3 Beaufort 250g",IF('Tableau (3)'!EW40=4,"4 Beaufort 250g",IF('Tableau (3)'!EW40=5,"5 Beaufort 250g",IF('Tableau (3)'!EW40=6,"6 Beaufort 250g",IF('Tableau (3)'!EW40=7,"7 Beaufort 250g",IF('Tableau (3)'!EW40=8,"8 Beaufort 250g",IF('Tableau (3)'!EW40=9,"9 Beaufort 250g",IF('Tableau (3)'!EW40=10,"10 Beaufort 250g",IF('Tableau (3)'!EW40&gt;10,"!!!!!!!!!!!!!!","")))))))))))</f>
        <v/>
      </c>
      <c r="EU21" s="13" t="str">
        <f>IF('Tableau (3)'!EY19=1,"1 Mimolette 500g",IF('Tableau (3)'!EY19=2,"2 Mimolette 500g",IF('Tableau (3)'!EY19=3,"3 Mimolette 500g",IF('Tableau (3)'!EY19=4,"4 Mimolette 500g",IF('Tableau (3)'!EY19=5,"5 Mimolette 500g",IF('Tableau (3)'!EY19=6,"6 Mimolette 500g",IF('Tableau (3)'!EY19=7,"7 Mimolette 500g",IF('Tableau (3)'!EY19=8,"8 Mimolette 500g",IF('Tableau (3)'!EY19=9,"9 Mimolette 500g",IF('Tableau (3)'!EY19=10,"10 Mimolette 500g",IF('Tableau (3)'!EY19&gt;10,"!!!!!!!!!!!!!!","")))))))))))</f>
        <v/>
      </c>
      <c r="EV21" s="13" t="str">
        <f>IF('Tableau (3)'!EY40=1,"1 Beaufort 250g",IF('Tableau (3)'!EY40=2,"2 Beaufort 250g",IF('Tableau (3)'!EY40=3,"3 Beaufort 250g",IF('Tableau (3)'!EY40=4,"4 Beaufort 250g",IF('Tableau (3)'!EY40=5,"5 Beaufort 250g",IF('Tableau (3)'!EY40=6,"6 Beaufort 250g",IF('Tableau (3)'!EY40=7,"7 Beaufort 250g",IF('Tableau (3)'!EY40=8,"8 Beaufort 250g",IF('Tableau (3)'!EY40=9,"9 Beaufort 250g",IF('Tableau (3)'!EY40=10,"10 Beaufort 250g",IF('Tableau (3)'!EY40&gt;10,"!!!!!!!!!!!!!!","")))))))))))</f>
        <v/>
      </c>
      <c r="EW21" s="13" t="str">
        <f>IF('Tableau (3)'!FA19=1,"1 Mimolette 500g",IF('Tableau (3)'!FA19=2,"2 Mimolette 500g",IF('Tableau (3)'!FA19=3,"3 Mimolette 500g",IF('Tableau (3)'!FA19=4,"4 Mimolette 500g",IF('Tableau (3)'!FA19=5,"5 Mimolette 500g",IF('Tableau (3)'!FA19=6,"6 Mimolette 500g",IF('Tableau (3)'!FA19=7,"7 Mimolette 500g",IF('Tableau (3)'!FA19=8,"8 Mimolette 500g",IF('Tableau (3)'!FA19=9,"9 Mimolette 500g",IF('Tableau (3)'!FA19=10,"10 Mimolette 500g",IF('Tableau (3)'!FA19&gt;10,"!!!!!!!!!!!!!!","")))))))))))</f>
        <v/>
      </c>
      <c r="EX21" s="13" t="str">
        <f>IF('Tableau (3)'!FA40=1,"1 Beaufort 250g",IF('Tableau (3)'!FA40=2,"2 Beaufort 250g",IF('Tableau (3)'!FA40=3,"3 Beaufort 250g",IF('Tableau (3)'!FA40=4,"4 Beaufort 250g",IF('Tableau (3)'!FA40=5,"5 Beaufort 250g",IF('Tableau (3)'!FA40=6,"6 Beaufort 250g",IF('Tableau (3)'!FA40=7,"7 Beaufort 250g",IF('Tableau (3)'!FA40=8,"8 Beaufort 250g",IF('Tableau (3)'!FA40=9,"9 Beaufort 250g",IF('Tableau (3)'!FA40=10,"10 Beaufort 250g",IF('Tableau (3)'!FA40&gt;10,"!!!!!!!!!!!!!!","")))))))))))</f>
        <v/>
      </c>
      <c r="EY21" s="13" t="str">
        <f>IF('Tableau (3)'!FC19=1,"1 Mimolette 500g",IF('Tableau (3)'!FC19=2,"2 Mimolette 500g",IF('Tableau (3)'!FC19=3,"3 Mimolette 500g",IF('Tableau (3)'!FC19=4,"4 Mimolette 500g",IF('Tableau (3)'!FC19=5,"5 Mimolette 500g",IF('Tableau (3)'!FC19=6,"6 Mimolette 500g",IF('Tableau (3)'!FC19=7,"7 Mimolette 500g",IF('Tableau (3)'!FC19=8,"8 Mimolette 500g",IF('Tableau (3)'!FC19=9,"9 Mimolette 500g",IF('Tableau (3)'!FC19=10,"10 Mimolette 500g",IF('Tableau (3)'!FC19&gt;10,"!!!!!!!!!!!!!!","")))))))))))</f>
        <v/>
      </c>
      <c r="EZ21" s="13" t="str">
        <f>IF('Tableau (3)'!FC40=1,"1 Beaufort 250g",IF('Tableau (3)'!FC40=2,"2 Beaufort 250g",IF('Tableau (3)'!FC40=3,"3 Beaufort 250g",IF('Tableau (3)'!FC40=4,"4 Beaufort 250g",IF('Tableau (3)'!FC40=5,"5 Beaufort 250g",IF('Tableau (3)'!FC40=6,"6 Beaufort 250g",IF('Tableau (3)'!FC40=7,"7 Beaufort 250g",IF('Tableau (3)'!FC40=8,"8 Beaufort 250g",IF('Tableau (3)'!FC40=9,"9 Beaufort 250g",IF('Tableau (3)'!FC40=10,"10 Beaufort 250g",IF('Tableau (3)'!FC40&gt;10,"!!!!!!!!!!!!!!","")))))))))))</f>
        <v/>
      </c>
      <c r="FA21" s="13" t="str">
        <f>IF('Tableau (3)'!FE19=1,"1 Mimolette 500g",IF('Tableau (3)'!FE19=2,"2 Mimolette 500g",IF('Tableau (3)'!FE19=3,"3 Mimolette 500g",IF('Tableau (3)'!FE19=4,"4 Mimolette 500g",IF('Tableau (3)'!FE19=5,"5 Mimolette 500g",IF('Tableau (3)'!FE19=6,"6 Mimolette 500g",IF('Tableau (3)'!FE19=7,"7 Mimolette 500g",IF('Tableau (3)'!FE19=8,"8 Mimolette 500g",IF('Tableau (3)'!FE19=9,"9 Mimolette 500g",IF('Tableau (3)'!FE19=10,"10 Mimolette 500g",IF('Tableau (3)'!FE19&gt;10,"!!!!!!!!!!!!!!","")))))))))))</f>
        <v/>
      </c>
      <c r="FB21" s="13" t="str">
        <f>IF('Tableau (3)'!FE40=1,"1 Beaufort 250g",IF('Tableau (3)'!FE40=2,"2 Beaufort 250g",IF('Tableau (3)'!FE40=3,"3 Beaufort 250g",IF('Tableau (3)'!FE40=4,"4 Beaufort 250g",IF('Tableau (3)'!FE40=5,"5 Beaufort 250g",IF('Tableau (3)'!FE40=6,"6 Beaufort 250g",IF('Tableau (3)'!FE40=7,"7 Beaufort 250g",IF('Tableau (3)'!FE40=8,"8 Beaufort 250g",IF('Tableau (3)'!FE40=9,"9 Beaufort 250g",IF('Tableau (3)'!FE40=10,"10 Beaufort 250g",IF('Tableau (3)'!FE40&gt;10,"!!!!!!!!!!!!!!","")))))))))))</f>
        <v/>
      </c>
      <c r="FC21" s="13" t="str">
        <f>IF('Tableau (3)'!FG19=1,"1 Mimolette 500g",IF('Tableau (3)'!FG19=2,"2 Mimolette 500g",IF('Tableau (3)'!FG19=3,"3 Mimolette 500g",IF('Tableau (3)'!FG19=4,"4 Mimolette 500g",IF('Tableau (3)'!FG19=5,"5 Mimolette 500g",IF('Tableau (3)'!FG19=6,"6 Mimolette 500g",IF('Tableau (3)'!FG19=7,"7 Mimolette 500g",IF('Tableau (3)'!FG19=8,"8 Mimolette 500g",IF('Tableau (3)'!FG19=9,"9 Mimolette 500g",IF('Tableau (3)'!FG19=10,"10 Mimolette 500g",IF('Tableau (3)'!FG19&gt;10,"!!!!!!!!!!!!!!","")))))))))))</f>
        <v/>
      </c>
      <c r="FD21" s="13" t="str">
        <f>IF('Tableau (3)'!FG40=1,"1 Beaufort 250g",IF('Tableau (3)'!FG40=2,"2 Beaufort 250g",IF('Tableau (3)'!FG40=3,"3 Beaufort 250g",IF('Tableau (3)'!FG40=4,"4 Beaufort 250g",IF('Tableau (3)'!FG40=5,"5 Beaufort 250g",IF('Tableau (3)'!FG40=6,"6 Beaufort 250g",IF('Tableau (3)'!FG40=7,"7 Beaufort 250g",IF('Tableau (3)'!FG40=8,"8 Beaufort 250g",IF('Tableau (3)'!FG40=9,"9 Beaufort 250g",IF('Tableau (3)'!FG40=10,"10 Beaufort 250g",IF('Tableau (3)'!FG40&gt;10,"!!!!!!!!!!!!!!","")))))))))))</f>
        <v/>
      </c>
      <c r="FE21" s="13" t="str">
        <f>IF('Tableau (3)'!FI19=1,"1 Mimolette 500g",IF('Tableau (3)'!FI19=2,"2 Mimolette 500g",IF('Tableau (3)'!FI19=3,"3 Mimolette 500g",IF('Tableau (3)'!FI19=4,"4 Mimolette 500g",IF('Tableau (3)'!FI19=5,"5 Mimolette 500g",IF('Tableau (3)'!FI19=6,"6 Mimolette 500g",IF('Tableau (3)'!FI19=7,"7 Mimolette 500g",IF('Tableau (3)'!FI19=8,"8 Mimolette 500g",IF('Tableau (3)'!FI19=9,"9 Mimolette 500g",IF('Tableau (3)'!FI19=10,"10 Mimolette 500g",IF('Tableau (3)'!FI19&gt;10,"!!!!!!!!!!!!!!","")))))))))))</f>
        <v/>
      </c>
      <c r="FF21" s="13" t="str">
        <f>IF('Tableau (3)'!FI40=1,"1 Beaufort 250g",IF('Tableau (3)'!FI40=2,"2 Beaufort 250g",IF('Tableau (3)'!FI40=3,"3 Beaufort 250g",IF('Tableau (3)'!FI40=4,"4 Beaufort 250g",IF('Tableau (3)'!FI40=5,"5 Beaufort 250g",IF('Tableau (3)'!FI40=6,"6 Beaufort 250g",IF('Tableau (3)'!FI40=7,"7 Beaufort 250g",IF('Tableau (3)'!FI40=8,"8 Beaufort 250g",IF('Tableau (3)'!FI40=9,"9 Beaufort 250g",IF('Tableau (3)'!FI40=10,"10 Beaufort 250g",IF('Tableau (3)'!FI40&gt;10,"!!!!!!!!!!!!!!","")))))))))))</f>
        <v/>
      </c>
      <c r="FG21" s="13" t="str">
        <f>IF('Tableau (3)'!FK19=1,"1 Mimolette 500g",IF('Tableau (3)'!FK19=2,"2 Mimolette 500g",IF('Tableau (3)'!FK19=3,"3 Mimolette 500g",IF('Tableau (3)'!FK19=4,"4 Mimolette 500g",IF('Tableau (3)'!FK19=5,"5 Mimolette 500g",IF('Tableau (3)'!FK19=6,"6 Mimolette 500g",IF('Tableau (3)'!FK19=7,"7 Mimolette 500g",IF('Tableau (3)'!FK19=8,"8 Mimolette 500g",IF('Tableau (3)'!FK19=9,"9 Mimolette 500g",IF('Tableau (3)'!FK19=10,"10 Mimolette 500g",IF('Tableau (3)'!FK19&gt;10,"!!!!!!!!!!!!!!","")))))))))))</f>
        <v/>
      </c>
      <c r="FH21" s="13" t="str">
        <f>IF('Tableau (3)'!FK40=1,"1 Beaufort 250g",IF('Tableau (3)'!FK40=2,"2 Beaufort 250g",IF('Tableau (3)'!FK40=3,"3 Beaufort 250g",IF('Tableau (3)'!FK40=4,"4 Beaufort 250g",IF('Tableau (3)'!FK40=5,"5 Beaufort 250g",IF('Tableau (3)'!FK40=6,"6 Beaufort 250g",IF('Tableau (3)'!FK40=7,"7 Beaufort 250g",IF('Tableau (3)'!FK40=8,"8 Beaufort 250g",IF('Tableau (3)'!FK40=9,"9 Beaufort 250g",IF('Tableau (3)'!FK40=10,"10 Beaufort 250g",IF('Tableau (3)'!FK40&gt;10,"!!!!!!!!!!!!!!","")))))))))))</f>
        <v/>
      </c>
      <c r="FI21" s="13" t="str">
        <f>IF('Tableau (3)'!FM19=1,"1 Mimolette 500g",IF('Tableau (3)'!FM19=2,"2 Mimolette 500g",IF('Tableau (3)'!FM19=3,"3 Mimolette 500g",IF('Tableau (3)'!FM19=4,"4 Mimolette 500g",IF('Tableau (3)'!FM19=5,"5 Mimolette 500g",IF('Tableau (3)'!FM19=6,"6 Mimolette 500g",IF('Tableau (3)'!FM19=7,"7 Mimolette 500g",IF('Tableau (3)'!FM19=8,"8 Mimolette 500g",IF('Tableau (3)'!FM19=9,"9 Mimolette 500g",IF('Tableau (3)'!FM19=10,"10 Mimolette 500g",IF('Tableau (3)'!FM19&gt;10,"!!!!!!!!!!!!!!","")))))))))))</f>
        <v/>
      </c>
      <c r="FJ21" s="13" t="str">
        <f>IF('Tableau (3)'!FM40=1,"1 Beaufort 250g",IF('Tableau (3)'!FM40=2,"2 Beaufort 250g",IF('Tableau (3)'!FM40=3,"3 Beaufort 250g",IF('Tableau (3)'!FM40=4,"4 Beaufort 250g",IF('Tableau (3)'!FM40=5,"5 Beaufort 250g",IF('Tableau (3)'!FM40=6,"6 Beaufort 250g",IF('Tableau (3)'!FM40=7,"7 Beaufort 250g",IF('Tableau (3)'!FM40=8,"8 Beaufort 250g",IF('Tableau (3)'!FM40=9,"9 Beaufort 250g",IF('Tableau (3)'!FM40=10,"10 Beaufort 250g",IF('Tableau (3)'!FM40&gt;10,"!!!!!!!!!!!!!!","")))))))))))</f>
        <v/>
      </c>
      <c r="FK21" s="13" t="str">
        <f>IF('Tableau (3)'!FO19=1,"1 Mimolette 500g",IF('Tableau (3)'!FO19=2,"2 Mimolette 500g",IF('Tableau (3)'!FO19=3,"3 Mimolette 500g",IF('Tableau (3)'!FO19=4,"4 Mimolette 500g",IF('Tableau (3)'!FO19=5,"5 Mimolette 500g",IF('Tableau (3)'!FO19=6,"6 Mimolette 500g",IF('Tableau (3)'!FO19=7,"7 Mimolette 500g",IF('Tableau (3)'!FO19=8,"8 Mimolette 500g",IF('Tableau (3)'!FO19=9,"9 Mimolette 500g",IF('Tableau (3)'!FO19=10,"10 Mimolette 500g",IF('Tableau (3)'!FO19&gt;10,"!!!!!!!!!!!!!!","")))))))))))</f>
        <v/>
      </c>
      <c r="FL21" s="13" t="str">
        <f>IF('Tableau (3)'!FO40=1,"1 Beaufort 250g",IF('Tableau (3)'!FO40=2,"2 Beaufort 250g",IF('Tableau (3)'!FO40=3,"3 Beaufort 250g",IF('Tableau (3)'!FO40=4,"4 Beaufort 250g",IF('Tableau (3)'!FO40=5,"5 Beaufort 250g",IF('Tableau (3)'!FO40=6,"6 Beaufort 250g",IF('Tableau (3)'!FO40=7,"7 Beaufort 250g",IF('Tableau (3)'!FO40=8,"8 Beaufort 250g",IF('Tableau (3)'!FO40=9,"9 Beaufort 250g",IF('Tableau (3)'!FO40=10,"10 Beaufort 250g",IF('Tableau (3)'!FO40&gt;10,"!!!!!!!!!!!!!!","")))))))))))</f>
        <v/>
      </c>
      <c r="FM21" s="13" t="str">
        <f>IF('Tableau (3)'!FQ19=1,"1 Mimolette 500g",IF('Tableau (3)'!FQ19=2,"2 Mimolette 500g",IF('Tableau (3)'!FQ19=3,"3 Mimolette 500g",IF('Tableau (3)'!FQ19=4,"4 Mimolette 500g",IF('Tableau (3)'!FQ19=5,"5 Mimolette 500g",IF('Tableau (3)'!FQ19=6,"6 Mimolette 500g",IF('Tableau (3)'!FQ19=7,"7 Mimolette 500g",IF('Tableau (3)'!FQ19=8,"8 Mimolette 500g",IF('Tableau (3)'!FQ19=9,"9 Mimolette 500g",IF('Tableau (3)'!FQ19=10,"10 Mimolette 500g",IF('Tableau (3)'!FQ19&gt;10,"!!!!!!!!!!!!!!","")))))))))))</f>
        <v/>
      </c>
      <c r="FN21" s="13" t="str">
        <f>IF('Tableau (3)'!FQ40=1,"1 Beaufort 250g",IF('Tableau (3)'!FQ40=2,"2 Beaufort 250g",IF('Tableau (3)'!FQ40=3,"3 Beaufort 250g",IF('Tableau (3)'!FQ40=4,"4 Beaufort 250g",IF('Tableau (3)'!FQ40=5,"5 Beaufort 250g",IF('Tableau (3)'!FQ40=6,"6 Beaufort 250g",IF('Tableau (3)'!FQ40=7,"7 Beaufort 250g",IF('Tableau (3)'!FQ40=8,"8 Beaufort 250g",IF('Tableau (3)'!FQ40=9,"9 Beaufort 250g",IF('Tableau (3)'!FQ40=10,"10 Beaufort 250g",IF('Tableau (3)'!FQ40&gt;10,"!!!!!!!!!!!!!!","")))))))))))</f>
        <v/>
      </c>
      <c r="FO21" s="13" t="str">
        <f>IF('Tableau (3)'!FS19=1,"1 Mimolette 500g",IF('Tableau (3)'!FS19=2,"2 Mimolette 500g",IF('Tableau (3)'!FS19=3,"3 Mimolette 500g",IF('Tableau (3)'!FS19=4,"4 Mimolette 500g",IF('Tableau (3)'!FS19=5,"5 Mimolette 500g",IF('Tableau (3)'!FS19=6,"6 Mimolette 500g",IF('Tableau (3)'!FS19=7,"7 Mimolette 500g",IF('Tableau (3)'!FS19=8,"8 Mimolette 500g",IF('Tableau (3)'!FS19=9,"9 Mimolette 500g",IF('Tableau (3)'!FS19=10,"10 Mimolette 500g",IF('Tableau (3)'!FS19&gt;10,"!!!!!!!!!!!!!!","")))))))))))</f>
        <v/>
      </c>
      <c r="FP21" s="13" t="str">
        <f>IF('Tableau (3)'!FS40=1,"1 Beaufort 250g",IF('Tableau (3)'!FS40=2,"2 Beaufort 250g",IF('Tableau (3)'!FS40=3,"3 Beaufort 250g",IF('Tableau (3)'!FS40=4,"4 Beaufort 250g",IF('Tableau (3)'!FS40=5,"5 Beaufort 250g",IF('Tableau (3)'!FS40=6,"6 Beaufort 250g",IF('Tableau (3)'!FS40=7,"7 Beaufort 250g",IF('Tableau (3)'!FS40=8,"8 Beaufort 250g",IF('Tableau (3)'!FS40=9,"9 Beaufort 250g",IF('Tableau (3)'!FS40=10,"10 Beaufort 250g",IF('Tableau (3)'!FS40&gt;10,"!!!!!!!!!!!!!!","")))))))))))</f>
        <v/>
      </c>
      <c r="FQ21" s="13" t="str">
        <f>IF('Tableau (3)'!FU19=1,"1 Mimolette 500g",IF('Tableau (3)'!FU19=2,"2 Mimolette 500g",IF('Tableau (3)'!FU19=3,"3 Mimolette 500g",IF('Tableau (3)'!FU19=4,"4 Mimolette 500g",IF('Tableau (3)'!FU19=5,"5 Mimolette 500g",IF('Tableau (3)'!FU19=6,"6 Mimolette 500g",IF('Tableau (3)'!FU19=7,"7 Mimolette 500g",IF('Tableau (3)'!FU19=8,"8 Mimolette 500g",IF('Tableau (3)'!FU19=9,"9 Mimolette 500g",IF('Tableau (3)'!FU19=10,"10 Mimolette 500g",IF('Tableau (3)'!FU19&gt;10,"!!!!!!!!!!!!!!","")))))))))))</f>
        <v/>
      </c>
      <c r="FR21" s="13" t="str">
        <f>IF('Tableau (3)'!FU40=1,"1 Beaufort 250g",IF('Tableau (3)'!FU40=2,"2 Beaufort 250g",IF('Tableau (3)'!FU40=3,"3 Beaufort 250g",IF('Tableau (3)'!FU40=4,"4 Beaufort 250g",IF('Tableau (3)'!FU40=5,"5 Beaufort 250g",IF('Tableau (3)'!FU40=6,"6 Beaufort 250g",IF('Tableau (3)'!FU40=7,"7 Beaufort 250g",IF('Tableau (3)'!FU40=8,"8 Beaufort 250g",IF('Tableau (3)'!FU40=9,"9 Beaufort 250g",IF('Tableau (3)'!FU40=10,"10 Beaufort 250g",IF('Tableau (3)'!FU40&gt;10,"!!!!!!!!!!!!!!","")))))))))))</f>
        <v/>
      </c>
      <c r="FS21" s="13" t="str">
        <f>IF('Tableau (3)'!FW19=1,"1 Mimolette 500g",IF('Tableau (3)'!FW19=2,"2 Mimolette 500g",IF('Tableau (3)'!FW19=3,"3 Mimolette 500g",IF('Tableau (3)'!FW19=4,"4 Mimolette 500g",IF('Tableau (3)'!FW19=5,"5 Mimolette 500g",IF('Tableau (3)'!FW19=6,"6 Mimolette 500g",IF('Tableau (3)'!FW19=7,"7 Mimolette 500g",IF('Tableau (3)'!FW19=8,"8 Mimolette 500g",IF('Tableau (3)'!FW19=9,"9 Mimolette 500g",IF('Tableau (3)'!FW19=10,"10 Mimolette 500g",IF('Tableau (3)'!FW19&gt;10,"!!!!!!!!!!!!!!","")))))))))))</f>
        <v/>
      </c>
      <c r="FT21" s="13" t="str">
        <f>IF('Tableau (3)'!FW40=1,"1 Beaufort 250g",IF('Tableau (3)'!FW40=2,"2 Beaufort 250g",IF('Tableau (3)'!FW40=3,"3 Beaufort 250g",IF('Tableau (3)'!FW40=4,"4 Beaufort 250g",IF('Tableau (3)'!FW40=5,"5 Beaufort 250g",IF('Tableau (3)'!FW40=6,"6 Beaufort 250g",IF('Tableau (3)'!FW40=7,"7 Beaufort 250g",IF('Tableau (3)'!FW40=8,"8 Beaufort 250g",IF('Tableau (3)'!FW40=9,"9 Beaufort 250g",IF('Tableau (3)'!FW40=10,"10 Beaufort 250g",IF('Tableau (3)'!FW40&gt;10,"!!!!!!!!!!!!!!","")))))))))))</f>
        <v/>
      </c>
      <c r="FU21" s="13" t="str">
        <f>IF('Tableau (3)'!FY19=1,"1 Mimolette 500g",IF('Tableau (3)'!FY19=2,"2 Mimolette 500g",IF('Tableau (3)'!FY19=3,"3 Mimolette 500g",IF('Tableau (3)'!FY19=4,"4 Mimolette 500g",IF('Tableau (3)'!FY19=5,"5 Mimolette 500g",IF('Tableau (3)'!FY19=6,"6 Mimolette 500g",IF('Tableau (3)'!FY19=7,"7 Mimolette 500g",IF('Tableau (3)'!FY19=8,"8 Mimolette 500g",IF('Tableau (3)'!FY19=9,"9 Mimolette 500g",IF('Tableau (3)'!FY19=10,"10 Mimolette 500g",IF('Tableau (3)'!FY19&gt;10,"!!!!!!!!!!!!!!","")))))))))))</f>
        <v/>
      </c>
      <c r="FV21" s="13" t="str">
        <f>IF('Tableau (3)'!FY40=1,"1 Beaufort 250g",IF('Tableau (3)'!FY40=2,"2 Beaufort 250g",IF('Tableau (3)'!FY40=3,"3 Beaufort 250g",IF('Tableau (3)'!FY40=4,"4 Beaufort 250g",IF('Tableau (3)'!FY40=5,"5 Beaufort 250g",IF('Tableau (3)'!FY40=6,"6 Beaufort 250g",IF('Tableau (3)'!FY40=7,"7 Beaufort 250g",IF('Tableau (3)'!FY40=8,"8 Beaufort 250g",IF('Tableau (3)'!FY40=9,"9 Beaufort 250g",IF('Tableau (3)'!FY40=10,"10 Beaufort 250g",IF('Tableau (3)'!FY40&gt;10,"!!!!!!!!!!!!!!","")))))))))))</f>
        <v/>
      </c>
      <c r="FW21" s="13" t="str">
        <f>IF('Tableau (3)'!GA19=1,"1 Mimolette 500g",IF('Tableau (3)'!GA19=2,"2 Mimolette 500g",IF('Tableau (3)'!GA19=3,"3 Mimolette 500g",IF('Tableau (3)'!GA19=4,"4 Mimolette 500g",IF('Tableau (3)'!GA19=5,"5 Mimolette 500g",IF('Tableau (3)'!GA19=6,"6 Mimolette 500g",IF('Tableau (3)'!GA19=7,"7 Mimolette 500g",IF('Tableau (3)'!GA19=8,"8 Mimolette 500g",IF('Tableau (3)'!GA19=9,"9 Mimolette 500g",IF('Tableau (3)'!GA19=10,"10 Mimolette 500g",IF('Tableau (3)'!GA19&gt;10,"!!!!!!!!!!!!!!","")))))))))))</f>
        <v/>
      </c>
      <c r="FX21" s="13" t="str">
        <f>IF('Tableau (3)'!GA40=1,"1 Beaufort 250g",IF('Tableau (3)'!GA40=2,"2 Beaufort 250g",IF('Tableau (3)'!GA40=3,"3 Beaufort 250g",IF('Tableau (3)'!GA40=4,"4 Beaufort 250g",IF('Tableau (3)'!GA40=5,"5 Beaufort 250g",IF('Tableau (3)'!GA40=6,"6 Beaufort 250g",IF('Tableau (3)'!GA40=7,"7 Beaufort 250g",IF('Tableau (3)'!GA40=8,"8 Beaufort 250g",IF('Tableau (3)'!GA40=9,"9 Beaufort 250g",IF('Tableau (3)'!GA40=10,"10 Beaufort 250g",IF('Tableau (3)'!GA40&gt;10,"!!!!!!!!!!!!!!","")))))))))))</f>
        <v/>
      </c>
      <c r="FY21" s="13" t="str">
        <f>IF('Tableau (3)'!GC19=1,"1 Mimolette 500g",IF('Tableau (3)'!GC19=2,"2 Mimolette 500g",IF('Tableau (3)'!GC19=3,"3 Mimolette 500g",IF('Tableau (3)'!GC19=4,"4 Mimolette 500g",IF('Tableau (3)'!GC19=5,"5 Mimolette 500g",IF('Tableau (3)'!GC19=6,"6 Mimolette 500g",IF('Tableau (3)'!GC19=7,"7 Mimolette 500g",IF('Tableau (3)'!GC19=8,"8 Mimolette 500g",IF('Tableau (3)'!GC19=9,"9 Mimolette 500g",IF('Tableau (3)'!GC19=10,"10 Mimolette 500g",IF('Tableau (3)'!GC19&gt;10,"!!!!!!!!!!!!!!","")))))))))))</f>
        <v/>
      </c>
      <c r="FZ21" s="13" t="str">
        <f>IF('Tableau (3)'!GC40=1,"1 Beaufort 250g",IF('Tableau (3)'!GC40=2,"2 Beaufort 250g",IF('Tableau (3)'!GC40=3,"3 Beaufort 250g",IF('Tableau (3)'!GC40=4,"4 Beaufort 250g",IF('Tableau (3)'!GC40=5,"5 Beaufort 250g",IF('Tableau (3)'!GC40=6,"6 Beaufort 250g",IF('Tableau (3)'!GC40=7,"7 Beaufort 250g",IF('Tableau (3)'!GC40=8,"8 Beaufort 250g",IF('Tableau (3)'!GC40=9,"9 Beaufort 250g",IF('Tableau (3)'!GC40=10,"10 Beaufort 250g",IF('Tableau (3)'!GC40&gt;10,"!!!!!!!!!!!!!!","")))))))))))</f>
        <v/>
      </c>
      <c r="GA21" s="13" t="str">
        <f>IF('Tableau (3)'!GE19=1,"1 Mimolette 500g",IF('Tableau (3)'!GE19=2,"2 Mimolette 500g",IF('Tableau (3)'!GE19=3,"3 Mimolette 500g",IF('Tableau (3)'!GE19=4,"4 Mimolette 500g",IF('Tableau (3)'!GE19=5,"5 Mimolette 500g",IF('Tableau (3)'!GE19=6,"6 Mimolette 500g",IF('Tableau (3)'!GE19=7,"7 Mimolette 500g",IF('Tableau (3)'!GE19=8,"8 Mimolette 500g",IF('Tableau (3)'!GE19=9,"9 Mimolette 500g",IF('Tableau (3)'!GE19=10,"10 Mimolette 500g",IF('Tableau (3)'!GE19&gt;10,"!!!!!!!!!!!!!!","")))))))))))</f>
        <v/>
      </c>
      <c r="GB21" s="13" t="str">
        <f>IF('Tableau (3)'!GE40=1,"1 Beaufort 250g",IF('Tableau (3)'!GE40=2,"2 Beaufort 250g",IF('Tableau (3)'!GE40=3,"3 Beaufort 250g",IF('Tableau (3)'!GE40=4,"4 Beaufort 250g",IF('Tableau (3)'!GE40=5,"5 Beaufort 250g",IF('Tableau (3)'!GE40=6,"6 Beaufort 250g",IF('Tableau (3)'!GE40=7,"7 Beaufort 250g",IF('Tableau (3)'!GE40=8,"8 Beaufort 250g",IF('Tableau (3)'!GE40=9,"9 Beaufort 250g",IF('Tableau (3)'!GE40=10,"10 Beaufort 250g",IF('Tableau (3)'!GE40&gt;10,"!!!!!!!!!!!!!!","")))))))))))</f>
        <v/>
      </c>
      <c r="GC21" s="13" t="str">
        <f>IF('Tableau (3)'!GG19=1,"1 Mimolette 500g",IF('Tableau (3)'!GG19=2,"2 Mimolette 500g",IF('Tableau (3)'!GG19=3,"3 Mimolette 500g",IF('Tableau (3)'!GG19=4,"4 Mimolette 500g",IF('Tableau (3)'!GG19=5,"5 Mimolette 500g",IF('Tableau (3)'!GG19=6,"6 Mimolette 500g",IF('Tableau (3)'!GG19=7,"7 Mimolette 500g",IF('Tableau (3)'!GG19=8,"8 Mimolette 500g",IF('Tableau (3)'!GG19=9,"9 Mimolette 500g",IF('Tableau (3)'!GG19=10,"10 Mimolette 500g",IF('Tableau (3)'!GG19&gt;10,"!!!!!!!!!!!!!!","")))))))))))</f>
        <v/>
      </c>
      <c r="GD21" s="13" t="str">
        <f>IF('Tableau (3)'!GG40=1,"1 Beaufort 250g",IF('Tableau (3)'!GG40=2,"2 Beaufort 250g",IF('Tableau (3)'!GG40=3,"3 Beaufort 250g",IF('Tableau (3)'!GG40=4,"4 Beaufort 250g",IF('Tableau (3)'!GG40=5,"5 Beaufort 250g",IF('Tableau (3)'!GG40=6,"6 Beaufort 250g",IF('Tableau (3)'!GG40=7,"7 Beaufort 250g",IF('Tableau (3)'!GG40=8,"8 Beaufort 250g",IF('Tableau (3)'!GG40=9,"9 Beaufort 250g",IF('Tableau (3)'!GG40=10,"10 Beaufort 250g",IF('Tableau (3)'!GG40&gt;10,"!!!!!!!!!!!!!!","")))))))))))</f>
        <v/>
      </c>
      <c r="GE21" s="13" t="str">
        <f>IF('Tableau (3)'!GI19=1,"1 Mimolette 500g",IF('Tableau (3)'!GI19=2,"2 Mimolette 500g",IF('Tableau (3)'!GI19=3,"3 Mimolette 500g",IF('Tableau (3)'!GI19=4,"4 Mimolette 500g",IF('Tableau (3)'!GI19=5,"5 Mimolette 500g",IF('Tableau (3)'!GI19=6,"6 Mimolette 500g",IF('Tableau (3)'!GI19=7,"7 Mimolette 500g",IF('Tableau (3)'!GI19=8,"8 Mimolette 500g",IF('Tableau (3)'!GI19=9,"9 Mimolette 500g",IF('Tableau (3)'!GI19=10,"10 Mimolette 500g",IF('Tableau (3)'!GI19&gt;10,"!!!!!!!!!!!!!!","")))))))))))</f>
        <v/>
      </c>
      <c r="GF21" s="13" t="str">
        <f>IF('Tableau (3)'!GI40=1,"1 Beaufort 250g",IF('Tableau (3)'!GI40=2,"2 Beaufort 250g",IF('Tableau (3)'!GI40=3,"3 Beaufort 250g",IF('Tableau (3)'!GI40=4,"4 Beaufort 250g",IF('Tableau (3)'!GI40=5,"5 Beaufort 250g",IF('Tableau (3)'!GI40=6,"6 Beaufort 250g",IF('Tableau (3)'!GI40=7,"7 Beaufort 250g",IF('Tableau (3)'!GI40=8,"8 Beaufort 250g",IF('Tableau (3)'!GI40=9,"9 Beaufort 250g",IF('Tableau (3)'!GI40=10,"10 Beaufort 250g",IF('Tableau (3)'!GI40&gt;10,"!!!!!!!!!!!!!!","")))))))))))</f>
        <v/>
      </c>
      <c r="GG21" s="13" t="str">
        <f>IF('Tableau (3)'!GK19=1,"1 Mimolette 500g",IF('Tableau (3)'!GK19=2,"2 Mimolette 500g",IF('Tableau (3)'!GK19=3,"3 Mimolette 500g",IF('Tableau (3)'!GK19=4,"4 Mimolette 500g",IF('Tableau (3)'!GK19=5,"5 Mimolette 500g",IF('Tableau (3)'!GK19=6,"6 Mimolette 500g",IF('Tableau (3)'!GK19=7,"7 Mimolette 500g",IF('Tableau (3)'!GK19=8,"8 Mimolette 500g",IF('Tableau (3)'!GK19=9,"9 Mimolette 500g",IF('Tableau (3)'!GK19=10,"10 Mimolette 500g",IF('Tableau (3)'!GK19&gt;10,"!!!!!!!!!!!!!!","")))))))))))</f>
        <v/>
      </c>
      <c r="GH21" s="13" t="str">
        <f>IF('Tableau (3)'!GK40=1,"1 Beaufort 250g",IF('Tableau (3)'!GK40=2,"2 Beaufort 250g",IF('Tableau (3)'!GK40=3,"3 Beaufort 250g",IF('Tableau (3)'!GK40=4,"4 Beaufort 250g",IF('Tableau (3)'!GK40=5,"5 Beaufort 250g",IF('Tableau (3)'!GK40=6,"6 Beaufort 250g",IF('Tableau (3)'!GK40=7,"7 Beaufort 250g",IF('Tableau (3)'!GK40=8,"8 Beaufort 250g",IF('Tableau (3)'!GK40=9,"9 Beaufort 250g",IF('Tableau (3)'!GK40=10,"10 Beaufort 250g",IF('Tableau (3)'!GK40&gt;10,"!!!!!!!!!!!!!!","")))))))))))</f>
        <v/>
      </c>
      <c r="GI21" s="13" t="str">
        <f>IF('Tableau (3)'!GM19=1,"1 Mimolette 500g",IF('Tableau (3)'!GM19=2,"2 Mimolette 500g",IF('Tableau (3)'!GM19=3,"3 Mimolette 500g",IF('Tableau (3)'!GM19=4,"4 Mimolette 500g",IF('Tableau (3)'!GM19=5,"5 Mimolette 500g",IF('Tableau (3)'!GM19=6,"6 Mimolette 500g",IF('Tableau (3)'!GM19=7,"7 Mimolette 500g",IF('Tableau (3)'!GM19=8,"8 Mimolette 500g",IF('Tableau (3)'!GM19=9,"9 Mimolette 500g",IF('Tableau (3)'!GM19=10,"10 Mimolette 500g",IF('Tableau (3)'!GM19&gt;10,"!!!!!!!!!!!!!!","")))))))))))</f>
        <v/>
      </c>
      <c r="GJ21" s="13" t="str">
        <f>IF('Tableau (3)'!GM40=1,"1 Beaufort 250g",IF('Tableau (3)'!GM40=2,"2 Beaufort 250g",IF('Tableau (3)'!GM40=3,"3 Beaufort 250g",IF('Tableau (3)'!GM40=4,"4 Beaufort 250g",IF('Tableau (3)'!GM40=5,"5 Beaufort 250g",IF('Tableau (3)'!GM40=6,"6 Beaufort 250g",IF('Tableau (3)'!GM40=7,"7 Beaufort 250g",IF('Tableau (3)'!GM40=8,"8 Beaufort 250g",IF('Tableau (3)'!GM40=9,"9 Beaufort 250g",IF('Tableau (3)'!GM40=10,"10 Beaufort 250g",IF('Tableau (3)'!GM40&gt;10,"!!!!!!!!!!!!!!","")))))))))))</f>
        <v/>
      </c>
      <c r="GK21" s="13" t="str">
        <f>IF('Tableau (3)'!GO19=1,"1 Mimolette 500g",IF('Tableau (3)'!GO19=2,"2 Mimolette 500g",IF('Tableau (3)'!GO19=3,"3 Mimolette 500g",IF('Tableau (3)'!GO19=4,"4 Mimolette 500g",IF('Tableau (3)'!GO19=5,"5 Mimolette 500g",IF('Tableau (3)'!GO19=6,"6 Mimolette 500g",IF('Tableau (3)'!GO19=7,"7 Mimolette 500g",IF('Tableau (3)'!GO19=8,"8 Mimolette 500g",IF('Tableau (3)'!GO19=9,"9 Mimolette 500g",IF('Tableau (3)'!GO19=10,"10 Mimolette 500g",IF('Tableau (3)'!GO19&gt;10,"!!!!!!!!!!!!!!","")))))))))))</f>
        <v/>
      </c>
      <c r="GL21" s="13" t="str">
        <f>IF('Tableau (3)'!GO40=1,"1 Beaufort 250g",IF('Tableau (3)'!GO40=2,"2 Beaufort 250g",IF('Tableau (3)'!GO40=3,"3 Beaufort 250g",IF('Tableau (3)'!GO40=4,"4 Beaufort 250g",IF('Tableau (3)'!GO40=5,"5 Beaufort 250g",IF('Tableau (3)'!GO40=6,"6 Beaufort 250g",IF('Tableau (3)'!GO40=7,"7 Beaufort 250g",IF('Tableau (3)'!GO40=8,"8 Beaufort 250g",IF('Tableau (3)'!GO40=9,"9 Beaufort 250g",IF('Tableau (3)'!GO40=10,"10 Beaufort 250g",IF('Tableau (3)'!GO40&gt;10,"!!!!!!!!!!!!!!","")))))))))))</f>
        <v/>
      </c>
      <c r="GM21" s="13" t="str">
        <f>IF('Tableau (3)'!GQ19=1,"1 Mimolette 500g",IF('Tableau (3)'!GQ19=2,"2 Mimolette 500g",IF('Tableau (3)'!GQ19=3,"3 Mimolette 500g",IF('Tableau (3)'!GQ19=4,"4 Mimolette 500g",IF('Tableau (3)'!GQ19=5,"5 Mimolette 500g",IF('Tableau (3)'!GQ19=6,"6 Mimolette 500g",IF('Tableau (3)'!GQ19=7,"7 Mimolette 500g",IF('Tableau (3)'!GQ19=8,"8 Mimolette 500g",IF('Tableau (3)'!GQ19=9,"9 Mimolette 500g",IF('Tableau (3)'!GQ19=10,"10 Mimolette 500g",IF('Tableau (3)'!GQ19&gt;10,"!!!!!!!!!!!!!!","")))))))))))</f>
        <v/>
      </c>
      <c r="GN21" s="13" t="str">
        <f>IF('Tableau (3)'!GQ40=1,"1 Beaufort 250g",IF('Tableau (3)'!GQ40=2,"2 Beaufort 250g",IF('Tableau (3)'!GQ40=3,"3 Beaufort 250g",IF('Tableau (3)'!GQ40=4,"4 Beaufort 250g",IF('Tableau (3)'!GQ40=5,"5 Beaufort 250g",IF('Tableau (3)'!GQ40=6,"6 Beaufort 250g",IF('Tableau (3)'!GQ40=7,"7 Beaufort 250g",IF('Tableau (3)'!GQ40=8,"8 Beaufort 250g",IF('Tableau (3)'!GQ40=9,"9 Beaufort 250g",IF('Tableau (3)'!GQ40=10,"10 Beaufort 250g",IF('Tableau (3)'!GQ40&gt;10,"!!!!!!!!!!!!!!","")))))))))))</f>
        <v/>
      </c>
      <c r="GO21" s="13" t="str">
        <f>IF('Tableau (3)'!GS19=1,"1 Mimolette 500g",IF('Tableau (3)'!GS19=2,"2 Mimolette 500g",IF('Tableau (3)'!GS19=3,"3 Mimolette 500g",IF('Tableau (3)'!GS19=4,"4 Mimolette 500g",IF('Tableau (3)'!GS19=5,"5 Mimolette 500g",IF('Tableau (3)'!GS19=6,"6 Mimolette 500g",IF('Tableau (3)'!GS19=7,"7 Mimolette 500g",IF('Tableau (3)'!GS19=8,"8 Mimolette 500g",IF('Tableau (3)'!GS19=9,"9 Mimolette 500g",IF('Tableau (3)'!GS19=10,"10 Mimolette 500g",IF('Tableau (3)'!GS19&gt;10,"!!!!!!!!!!!!!!","")))))))))))</f>
        <v/>
      </c>
      <c r="GP21" s="13" t="str">
        <f>IF('Tableau (3)'!GS40=1,"1 Beaufort 250g",IF('Tableau (3)'!GS40=2,"2 Beaufort 250g",IF('Tableau (3)'!GS40=3,"3 Beaufort 250g",IF('Tableau (3)'!GS40=4,"4 Beaufort 250g",IF('Tableau (3)'!GS40=5,"5 Beaufort 250g",IF('Tableau (3)'!GS40=6,"6 Beaufort 250g",IF('Tableau (3)'!GS40=7,"7 Beaufort 250g",IF('Tableau (3)'!GS40=8,"8 Beaufort 250g",IF('Tableau (3)'!GS40=9,"9 Beaufort 250g",IF('Tableau (3)'!GS40=10,"10 Beaufort 250g",IF('Tableau (3)'!GS40&gt;10,"!!!!!!!!!!!!!!","")))))))))))</f>
        <v/>
      </c>
      <c r="GQ21" s="13" t="str">
        <f>IF('Tableau (3)'!GU19=1,"1 Mimolette 500g",IF('Tableau (3)'!GU19=2,"2 Mimolette 500g",IF('Tableau (3)'!GU19=3,"3 Mimolette 500g",IF('Tableau (3)'!GU19=4,"4 Mimolette 500g",IF('Tableau (3)'!GU19=5,"5 Mimolette 500g",IF('Tableau (3)'!GU19=6,"6 Mimolette 500g",IF('Tableau (3)'!GU19=7,"7 Mimolette 500g",IF('Tableau (3)'!GU19=8,"8 Mimolette 500g",IF('Tableau (3)'!GU19=9,"9 Mimolette 500g",IF('Tableau (3)'!GU19=10,"10 Mimolette 500g",IF('Tableau (3)'!GU19&gt;10,"!!!!!!!!!!!!!!","")))))))))))</f>
        <v/>
      </c>
      <c r="GR21" s="13" t="str">
        <f>IF('Tableau (3)'!GU40=1,"1 Beaufort 250g",IF('Tableau (3)'!GU40=2,"2 Beaufort 250g",IF('Tableau (3)'!GU40=3,"3 Beaufort 250g",IF('Tableau (3)'!GU40=4,"4 Beaufort 250g",IF('Tableau (3)'!GU40=5,"5 Beaufort 250g",IF('Tableau (3)'!GU40=6,"6 Beaufort 250g",IF('Tableau (3)'!GU40=7,"7 Beaufort 250g",IF('Tableau (3)'!GU40=8,"8 Beaufort 250g",IF('Tableau (3)'!GU40=9,"9 Beaufort 250g",IF('Tableau (3)'!GU40=10,"10 Beaufort 250g",IF('Tableau (3)'!GU40&gt;10,"!!!!!!!!!!!!!!","")))))))))))</f>
        <v/>
      </c>
      <c r="GS21" s="13" t="str">
        <f>IF('Tableau (3)'!GW19=1,"1 Mimolette 500g",IF('Tableau (3)'!GW19=2,"2 Mimolette 500g",IF('Tableau (3)'!GW19=3,"3 Mimolette 500g",IF('Tableau (3)'!GW19=4,"4 Mimolette 500g",IF('Tableau (3)'!GW19=5,"5 Mimolette 500g",IF('Tableau (3)'!GW19=6,"6 Mimolette 500g",IF('Tableau (3)'!GW19=7,"7 Mimolette 500g",IF('Tableau (3)'!GW19=8,"8 Mimolette 500g",IF('Tableau (3)'!GW19=9,"9 Mimolette 500g",IF('Tableau (3)'!GW19=10,"10 Mimolette 500g",IF('Tableau (3)'!GW19&gt;10,"!!!!!!!!!!!!!!","")))))))))))</f>
        <v/>
      </c>
      <c r="GT21" s="13" t="str">
        <f>IF('Tableau (3)'!GW40=1,"1 Beaufort 250g",IF('Tableau (3)'!GW40=2,"2 Beaufort 250g",IF('Tableau (3)'!GW40=3,"3 Beaufort 250g",IF('Tableau (3)'!GW40=4,"4 Beaufort 250g",IF('Tableau (3)'!GW40=5,"5 Beaufort 250g",IF('Tableau (3)'!GW40=6,"6 Beaufort 250g",IF('Tableau (3)'!GW40=7,"7 Beaufort 250g",IF('Tableau (3)'!GW40=8,"8 Beaufort 250g",IF('Tableau (3)'!GW40=9,"9 Beaufort 250g",IF('Tableau (3)'!GW40=10,"10 Beaufort 250g",IF('Tableau (3)'!GW40&gt;10,"!!!!!!!!!!!!!!","")))))))))))</f>
        <v/>
      </c>
      <c r="GU21" s="13" t="str">
        <f>IF('Tableau (3)'!GY19=1,"1 Mimolette 500g",IF('Tableau (3)'!GY19=2,"2 Mimolette 500g",IF('Tableau (3)'!GY19=3,"3 Mimolette 500g",IF('Tableau (3)'!GY19=4,"4 Mimolette 500g",IF('Tableau (3)'!GY19=5,"5 Mimolette 500g",IF('Tableau (3)'!GY19=6,"6 Mimolette 500g",IF('Tableau (3)'!GY19=7,"7 Mimolette 500g",IF('Tableau (3)'!GY19=8,"8 Mimolette 500g",IF('Tableau (3)'!GY19=9,"9 Mimolette 500g",IF('Tableau (3)'!GY19=10,"10 Mimolette 500g",IF('Tableau (3)'!GY19&gt;10,"!!!!!!!!!!!!!!","")))))))))))</f>
        <v/>
      </c>
      <c r="GV21" s="13" t="str">
        <f>IF('Tableau (3)'!GY40=1,"1 Beaufort 250g",IF('Tableau (3)'!GY40=2,"2 Beaufort 250g",IF('Tableau (3)'!GY40=3,"3 Beaufort 250g",IF('Tableau (3)'!GY40=4,"4 Beaufort 250g",IF('Tableau (3)'!GY40=5,"5 Beaufort 250g",IF('Tableau (3)'!GY40=6,"6 Beaufort 250g",IF('Tableau (3)'!GY40=7,"7 Beaufort 250g",IF('Tableau (3)'!GY40=8,"8 Beaufort 250g",IF('Tableau (3)'!GY40=9,"9 Beaufort 250g",IF('Tableau (3)'!GY40=10,"10 Beaufort 250g",IF('Tableau (3)'!GY40&gt;10,"!!!!!!!!!!!!!!","")))))))))))</f>
        <v/>
      </c>
      <c r="GW21" s="13" t="str">
        <f>IF('Tableau (3)'!HA19=1,"1 Mimolette 500g",IF('Tableau (3)'!HA19=2,"2 Mimolette 500g",IF('Tableau (3)'!HA19=3,"3 Mimolette 500g",IF('Tableau (3)'!HA19=4,"4 Mimolette 500g",IF('Tableau (3)'!HA19=5,"5 Mimolette 500g",IF('Tableau (3)'!HA19=6,"6 Mimolette 500g",IF('Tableau (3)'!HA19=7,"7 Mimolette 500g",IF('Tableau (3)'!HA19=8,"8 Mimolette 500g",IF('Tableau (3)'!HA19=9,"9 Mimolette 500g",IF('Tableau (3)'!HA19=10,"10 Mimolette 500g",IF('Tableau (3)'!HA19&gt;10,"!!!!!!!!!!!!!!","")))))))))))</f>
        <v/>
      </c>
      <c r="GX21" s="13" t="str">
        <f>IF('Tableau (3)'!HA40=1,"1 Beaufort 250g",IF('Tableau (3)'!HA40=2,"2 Beaufort 250g",IF('Tableau (3)'!HA40=3,"3 Beaufort 250g",IF('Tableau (3)'!HA40=4,"4 Beaufort 250g",IF('Tableau (3)'!HA40=5,"5 Beaufort 250g",IF('Tableau (3)'!HA40=6,"6 Beaufort 250g",IF('Tableau (3)'!HA40=7,"7 Beaufort 250g",IF('Tableau (3)'!HA40=8,"8 Beaufort 250g",IF('Tableau (3)'!HA40=9,"9 Beaufort 250g",IF('Tableau (3)'!HA40=10,"10 Beaufort 250g",IF('Tableau (3)'!HA40&gt;10,"!!!!!!!!!!!!!!","")))))))))))</f>
        <v/>
      </c>
      <c r="GY21" s="13" t="str">
        <f>IF('Tableau (3)'!HC19=1,"1 Mimolette 500g",IF('Tableau (3)'!HC19=2,"2 Mimolette 500g",IF('Tableau (3)'!HC19=3,"3 Mimolette 500g",IF('Tableau (3)'!HC19=4,"4 Mimolette 500g",IF('Tableau (3)'!HC19=5,"5 Mimolette 500g",IF('Tableau (3)'!HC19=6,"6 Mimolette 500g",IF('Tableau (3)'!HC19=7,"7 Mimolette 500g",IF('Tableau (3)'!HC19=8,"8 Mimolette 500g",IF('Tableau (3)'!HC19=9,"9 Mimolette 500g",IF('Tableau (3)'!HC19=10,"10 Mimolette 500g",IF('Tableau (3)'!HC19&gt;10,"!!!!!!!!!!!!!!","")))))))))))</f>
        <v/>
      </c>
      <c r="GZ21" s="13" t="str">
        <f>IF('Tableau (3)'!HC40=1,"1 Beaufort 250g",IF('Tableau (3)'!HC40=2,"2 Beaufort 250g",IF('Tableau (3)'!HC40=3,"3 Beaufort 250g",IF('Tableau (3)'!HC40=4,"4 Beaufort 250g",IF('Tableau (3)'!HC40=5,"5 Beaufort 250g",IF('Tableau (3)'!HC40=6,"6 Beaufort 250g",IF('Tableau (3)'!HC40=7,"7 Beaufort 250g",IF('Tableau (3)'!HC40=8,"8 Beaufort 250g",IF('Tableau (3)'!HC40=9,"9 Beaufort 250g",IF('Tableau (3)'!HC40=10,"10 Beaufort 250g",IF('Tableau (3)'!HC40&gt;10,"!!!!!!!!!!!!!!","")))))))))))</f>
        <v/>
      </c>
      <c r="HA21" s="13" t="str">
        <f>IF('Tableau (3)'!HE19=1,"1 Mimolette 500g",IF('Tableau (3)'!HE19=2,"2 Mimolette 500g",IF('Tableau (3)'!HE19=3,"3 Mimolette 500g",IF('Tableau (3)'!HE19=4,"4 Mimolette 500g",IF('Tableau (3)'!HE19=5,"5 Mimolette 500g",IF('Tableau (3)'!HE19=6,"6 Mimolette 500g",IF('Tableau (3)'!HE19=7,"7 Mimolette 500g",IF('Tableau (3)'!HE19=8,"8 Mimolette 500g",IF('Tableau (3)'!HE19=9,"9 Mimolette 500g",IF('Tableau (3)'!HE19=10,"10 Mimolette 500g",IF('Tableau (3)'!HE19&gt;10,"!!!!!!!!!!!!!!","")))))))))))</f>
        <v/>
      </c>
      <c r="HB21" s="13" t="str">
        <f>IF('Tableau (3)'!HE40=1,"1 Beaufort 250g",IF('Tableau (3)'!HE40=2,"2 Beaufort 250g",IF('Tableau (3)'!HE40=3,"3 Beaufort 250g",IF('Tableau (3)'!HE40=4,"4 Beaufort 250g",IF('Tableau (3)'!HE40=5,"5 Beaufort 250g",IF('Tableau (3)'!HE40=6,"6 Beaufort 250g",IF('Tableau (3)'!HE40=7,"7 Beaufort 250g",IF('Tableau (3)'!HE40=8,"8 Beaufort 250g",IF('Tableau (3)'!HE40=9,"9 Beaufort 250g",IF('Tableau (3)'!HE40=10,"10 Beaufort 250g",IF('Tableau (3)'!HE40&gt;10,"!!!!!!!!!!!!!!","")))))))))))</f>
        <v/>
      </c>
      <c r="HC21" s="13" t="str">
        <f>IF('Tableau (3)'!HG19=1,"1 Mimolette 500g",IF('Tableau (3)'!HG19=2,"2 Mimolette 500g",IF('Tableau (3)'!HG19=3,"3 Mimolette 500g",IF('Tableau (3)'!HG19=4,"4 Mimolette 500g",IF('Tableau (3)'!HG19=5,"5 Mimolette 500g",IF('Tableau (3)'!HG19=6,"6 Mimolette 500g",IF('Tableau (3)'!HG19=7,"7 Mimolette 500g",IF('Tableau (3)'!HG19=8,"8 Mimolette 500g",IF('Tableau (3)'!HG19=9,"9 Mimolette 500g",IF('Tableau (3)'!HG19=10,"10 Mimolette 500g",IF('Tableau (3)'!HG19&gt;10,"!!!!!!!!!!!!!!","")))))))))))</f>
        <v/>
      </c>
      <c r="HD21" s="13" t="str">
        <f>IF('Tableau (3)'!HG40=1,"1 Beaufort 250g",IF('Tableau (3)'!HG40=2,"2 Beaufort 250g",IF('Tableau (3)'!HG40=3,"3 Beaufort 250g",IF('Tableau (3)'!HG40=4,"4 Beaufort 250g",IF('Tableau (3)'!HG40=5,"5 Beaufort 250g",IF('Tableau (3)'!HG40=6,"6 Beaufort 250g",IF('Tableau (3)'!HG40=7,"7 Beaufort 250g",IF('Tableau (3)'!HG40=8,"8 Beaufort 250g",IF('Tableau (3)'!HG40=9,"9 Beaufort 250g",IF('Tableau (3)'!HG40=10,"10 Beaufort 250g",IF('Tableau (3)'!HG40&gt;10,"!!!!!!!!!!!!!!","")))))))))))</f>
        <v/>
      </c>
      <c r="HE21" s="13" t="str">
        <f>IF('Tableau (3)'!HI19=1,"1 Mimolette 500g",IF('Tableau (3)'!HI19=2,"2 Mimolette 500g",IF('Tableau (3)'!HI19=3,"3 Mimolette 500g",IF('Tableau (3)'!HI19=4,"4 Mimolette 500g",IF('Tableau (3)'!HI19=5,"5 Mimolette 500g",IF('Tableau (3)'!HI19=6,"6 Mimolette 500g",IF('Tableau (3)'!HI19=7,"7 Mimolette 500g",IF('Tableau (3)'!HI19=8,"8 Mimolette 500g",IF('Tableau (3)'!HI19=9,"9 Mimolette 500g",IF('Tableau (3)'!HI19=10,"10 Mimolette 500g",IF('Tableau (3)'!HI19&gt;10,"!!!!!!!!!!!!!!","")))))))))))</f>
        <v/>
      </c>
      <c r="HF21" s="13" t="str">
        <f>IF('Tableau (3)'!HI40=1,"1 Beaufort 250g",IF('Tableau (3)'!HI40=2,"2 Beaufort 250g",IF('Tableau (3)'!HI40=3,"3 Beaufort 250g",IF('Tableau (3)'!HI40=4,"4 Beaufort 250g",IF('Tableau (3)'!HI40=5,"5 Beaufort 250g",IF('Tableau (3)'!HI40=6,"6 Beaufort 250g",IF('Tableau (3)'!HI40=7,"7 Beaufort 250g",IF('Tableau (3)'!HI40=8,"8 Beaufort 250g",IF('Tableau (3)'!HI40=9,"9 Beaufort 250g",IF('Tableau (3)'!HI40=10,"10 Beaufort 250g",IF('Tableau (3)'!HI40&gt;10,"!!!!!!!!!!!!!!","")))))))))))</f>
        <v/>
      </c>
      <c r="HG21" s="13" t="str">
        <f>IF('Tableau (3)'!HK19=1,"1 Mimolette 500g",IF('Tableau (3)'!HK19=2,"2 Mimolette 500g",IF('Tableau (3)'!HK19=3,"3 Mimolette 500g",IF('Tableau (3)'!HK19=4,"4 Mimolette 500g",IF('Tableau (3)'!HK19=5,"5 Mimolette 500g",IF('Tableau (3)'!HK19=6,"6 Mimolette 500g",IF('Tableau (3)'!HK19=7,"7 Mimolette 500g",IF('Tableau (3)'!HK19=8,"8 Mimolette 500g",IF('Tableau (3)'!HK19=9,"9 Mimolette 500g",IF('Tableau (3)'!HK19=10,"10 Mimolette 500g",IF('Tableau (3)'!HK19&gt;10,"!!!!!!!!!!!!!!","")))))))))))</f>
        <v/>
      </c>
      <c r="HH21" s="13" t="str">
        <f>IF('Tableau (3)'!HK40=1,"1 Beaufort 250g",IF('Tableau (3)'!HK40=2,"2 Beaufort 250g",IF('Tableau (3)'!HK40=3,"3 Beaufort 250g",IF('Tableau (3)'!HK40=4,"4 Beaufort 250g",IF('Tableau (3)'!HK40=5,"5 Beaufort 250g",IF('Tableau (3)'!HK40=6,"6 Beaufort 250g",IF('Tableau (3)'!HK40=7,"7 Beaufort 250g",IF('Tableau (3)'!HK40=8,"8 Beaufort 250g",IF('Tableau (3)'!HK40=9,"9 Beaufort 250g",IF('Tableau (3)'!HK40=10,"10 Beaufort 250g",IF('Tableau (3)'!HK40&gt;10,"!!!!!!!!!!!!!!","")))))))))))</f>
        <v/>
      </c>
      <c r="HI21" s="13" t="str">
        <f>IF('Tableau (3)'!HM19=1,"1 Mimolette 500g",IF('Tableau (3)'!HM19=2,"2 Mimolette 500g",IF('Tableau (3)'!HM19=3,"3 Mimolette 500g",IF('Tableau (3)'!HM19=4,"4 Mimolette 500g",IF('Tableau (3)'!HM19=5,"5 Mimolette 500g",IF('Tableau (3)'!HM19=6,"6 Mimolette 500g",IF('Tableau (3)'!HM19=7,"7 Mimolette 500g",IF('Tableau (3)'!HM19=8,"8 Mimolette 500g",IF('Tableau (3)'!HM19=9,"9 Mimolette 500g",IF('Tableau (3)'!HM19=10,"10 Mimolette 500g",IF('Tableau (3)'!HM19&gt;10,"!!!!!!!!!!!!!!","")))))))))))</f>
        <v/>
      </c>
      <c r="HJ21" s="13" t="str">
        <f>IF('Tableau (3)'!HM40=1,"1 Beaufort 250g",IF('Tableau (3)'!HM40=2,"2 Beaufort 250g",IF('Tableau (3)'!HM40=3,"3 Beaufort 250g",IF('Tableau (3)'!HM40=4,"4 Beaufort 250g",IF('Tableau (3)'!HM40=5,"5 Beaufort 250g",IF('Tableau (3)'!HM40=6,"6 Beaufort 250g",IF('Tableau (3)'!HM40=7,"7 Beaufort 250g",IF('Tableau (3)'!HM40=8,"8 Beaufort 250g",IF('Tableau (3)'!HM40=9,"9 Beaufort 250g",IF('Tableau (3)'!HM40=10,"10 Beaufort 250g",IF('Tableau (3)'!HM40&gt;10,"!!!!!!!!!!!!!!","")))))))))))</f>
        <v/>
      </c>
      <c r="HK21" s="13" t="str">
        <f>IF('Tableau (3)'!HO19=1,"1 Mimolette 500g",IF('Tableau (3)'!HO19=2,"2 Mimolette 500g",IF('Tableau (3)'!HO19=3,"3 Mimolette 500g",IF('Tableau (3)'!HO19=4,"4 Mimolette 500g",IF('Tableau (3)'!HO19=5,"5 Mimolette 500g",IF('Tableau (3)'!HO19=6,"6 Mimolette 500g",IF('Tableau (3)'!HO19=7,"7 Mimolette 500g",IF('Tableau (3)'!HO19=8,"8 Mimolette 500g",IF('Tableau (3)'!HO19=9,"9 Mimolette 500g",IF('Tableau (3)'!HO19=10,"10 Mimolette 500g",IF('Tableau (3)'!HO19&gt;10,"!!!!!!!!!!!!!!","")))))))))))</f>
        <v/>
      </c>
      <c r="HL21" s="13" t="str">
        <f>IF('Tableau (3)'!HO40=1,"1 Beaufort 250g",IF('Tableau (3)'!HO40=2,"2 Beaufort 250g",IF('Tableau (3)'!HO40=3,"3 Beaufort 250g",IF('Tableau (3)'!HO40=4,"4 Beaufort 250g",IF('Tableau (3)'!HO40=5,"5 Beaufort 250g",IF('Tableau (3)'!HO40=6,"6 Beaufort 250g",IF('Tableau (3)'!HO40=7,"7 Beaufort 250g",IF('Tableau (3)'!HO40=8,"8 Beaufort 250g",IF('Tableau (3)'!HO40=9,"9 Beaufort 250g",IF('Tableau (3)'!HO40=10,"10 Beaufort 250g",IF('Tableau (3)'!HO40&gt;10,"!!!!!!!!!!!!!!","")))))))))))</f>
        <v/>
      </c>
      <c r="HM21" s="13" t="str">
        <f>IF('Tableau (3)'!HQ19=1,"1 Mimolette 500g",IF('Tableau (3)'!HQ19=2,"2 Mimolette 500g",IF('Tableau (3)'!HQ19=3,"3 Mimolette 500g",IF('Tableau (3)'!HQ19=4,"4 Mimolette 500g",IF('Tableau (3)'!HQ19=5,"5 Mimolette 500g",IF('Tableau (3)'!HQ19=6,"6 Mimolette 500g",IF('Tableau (3)'!HQ19=7,"7 Mimolette 500g",IF('Tableau (3)'!HQ19=8,"8 Mimolette 500g",IF('Tableau (3)'!HQ19=9,"9 Mimolette 500g",IF('Tableau (3)'!HQ19=10,"10 Mimolette 500g",IF('Tableau (3)'!HQ19&gt;10,"!!!!!!!!!!!!!!","")))))))))))</f>
        <v/>
      </c>
      <c r="HN21" s="13" t="str">
        <f>IF('Tableau (3)'!HQ40=1,"1 Beaufort 250g",IF('Tableau (3)'!HQ40=2,"2 Beaufort 250g",IF('Tableau (3)'!HQ40=3,"3 Beaufort 250g",IF('Tableau (3)'!HQ40=4,"4 Beaufort 250g",IF('Tableau (3)'!HQ40=5,"5 Beaufort 250g",IF('Tableau (3)'!HQ40=6,"6 Beaufort 250g",IF('Tableau (3)'!HQ40=7,"7 Beaufort 250g",IF('Tableau (3)'!HQ40=8,"8 Beaufort 250g",IF('Tableau (3)'!HQ40=9,"9 Beaufort 250g",IF('Tableau (3)'!HQ40=10,"10 Beaufort 250g",IF('Tableau (3)'!HQ40&gt;10,"!!!!!!!!!!!!!!","")))))))))))</f>
        <v/>
      </c>
      <c r="HO21" s="13" t="str">
        <f>IF('Tableau (3)'!HS19=1,"1 Mimolette 500g",IF('Tableau (3)'!HS19=2,"2 Mimolette 500g",IF('Tableau (3)'!HS19=3,"3 Mimolette 500g",IF('Tableau (3)'!HS19=4,"4 Mimolette 500g",IF('Tableau (3)'!HS19=5,"5 Mimolette 500g",IF('Tableau (3)'!HS19=6,"6 Mimolette 500g",IF('Tableau (3)'!HS19=7,"7 Mimolette 500g",IF('Tableau (3)'!HS19=8,"8 Mimolette 500g",IF('Tableau (3)'!HS19=9,"9 Mimolette 500g",IF('Tableau (3)'!HS19=10,"10 Mimolette 500g",IF('Tableau (3)'!HS19&gt;10,"!!!!!!!!!!!!!!","")))))))))))</f>
        <v/>
      </c>
      <c r="HP21" s="13" t="str">
        <f>IF('Tableau (3)'!HS40=1,"1 Beaufort 250g",IF('Tableau (3)'!HS40=2,"2 Beaufort 250g",IF('Tableau (3)'!HS40=3,"3 Beaufort 250g",IF('Tableau (3)'!HS40=4,"4 Beaufort 250g",IF('Tableau (3)'!HS40=5,"5 Beaufort 250g",IF('Tableau (3)'!HS40=6,"6 Beaufort 250g",IF('Tableau (3)'!HS40=7,"7 Beaufort 250g",IF('Tableau (3)'!HS40=8,"8 Beaufort 250g",IF('Tableau (3)'!HS40=9,"9 Beaufort 250g",IF('Tableau (3)'!HS40=10,"10 Beaufort 250g",IF('Tableau (3)'!HS40&gt;10,"!!!!!!!!!!!!!!","")))))))))))</f>
        <v/>
      </c>
      <c r="HQ21" s="13" t="str">
        <f>IF('Tableau (3)'!HU19=1,"1 Mimolette 500g",IF('Tableau (3)'!HU19=2,"2 Mimolette 500g",IF('Tableau (3)'!HU19=3,"3 Mimolette 500g",IF('Tableau (3)'!HU19=4,"4 Mimolette 500g",IF('Tableau (3)'!HU19=5,"5 Mimolette 500g",IF('Tableau (3)'!HU19=6,"6 Mimolette 500g",IF('Tableau (3)'!HU19=7,"7 Mimolette 500g",IF('Tableau (3)'!HU19=8,"8 Mimolette 500g",IF('Tableau (3)'!HU19=9,"9 Mimolette 500g",IF('Tableau (3)'!HU19=10,"10 Mimolette 500g",IF('Tableau (3)'!HU19&gt;10,"!!!!!!!!!!!!!!","")))))))))))</f>
        <v/>
      </c>
      <c r="HR21" s="13" t="str">
        <f>IF('Tableau (3)'!HU40=1,"1 Beaufort 250g",IF('Tableau (3)'!HU40=2,"2 Beaufort 250g",IF('Tableau (3)'!HU40=3,"3 Beaufort 250g",IF('Tableau (3)'!HU40=4,"4 Beaufort 250g",IF('Tableau (3)'!HU40=5,"5 Beaufort 250g",IF('Tableau (3)'!HU40=6,"6 Beaufort 250g",IF('Tableau (3)'!HU40=7,"7 Beaufort 250g",IF('Tableau (3)'!HU40=8,"8 Beaufort 250g",IF('Tableau (3)'!HU40=9,"9 Beaufort 250g",IF('Tableau (3)'!HU40=10,"10 Beaufort 250g",IF('Tableau (3)'!HU40&gt;10,"!!!!!!!!!!!!!!","")))))))))))</f>
        <v/>
      </c>
      <c r="HS21" s="13" t="str">
        <f>IF('Tableau (3)'!HW19=1,"1 Mimolette 500g",IF('Tableau (3)'!HW19=2,"2 Mimolette 500g",IF('Tableau (3)'!HW19=3,"3 Mimolette 500g",IF('Tableau (3)'!HW19=4,"4 Mimolette 500g",IF('Tableau (3)'!HW19=5,"5 Mimolette 500g",IF('Tableau (3)'!HW19=6,"6 Mimolette 500g",IF('Tableau (3)'!HW19=7,"7 Mimolette 500g",IF('Tableau (3)'!HW19=8,"8 Mimolette 500g",IF('Tableau (3)'!HW19=9,"9 Mimolette 500g",IF('Tableau (3)'!HW19=10,"10 Mimolette 500g",IF('Tableau (3)'!HW19&gt;10,"!!!!!!!!!!!!!!","")))))))))))</f>
        <v/>
      </c>
      <c r="HT21" s="13" t="str">
        <f>IF('Tableau (3)'!HW40=1,"1 Beaufort 250g",IF('Tableau (3)'!HW40=2,"2 Beaufort 250g",IF('Tableau (3)'!HW40=3,"3 Beaufort 250g",IF('Tableau (3)'!HW40=4,"4 Beaufort 250g",IF('Tableau (3)'!HW40=5,"5 Beaufort 250g",IF('Tableau (3)'!HW40=6,"6 Beaufort 250g",IF('Tableau (3)'!HW40=7,"7 Beaufort 250g",IF('Tableau (3)'!HW40=8,"8 Beaufort 250g",IF('Tableau (3)'!HW40=9,"9 Beaufort 250g",IF('Tableau (3)'!HW40=10,"10 Beaufort 250g",IF('Tableau (3)'!HW40&gt;10,"!!!!!!!!!!!!!!","")))))))))))</f>
        <v/>
      </c>
      <c r="HU21" s="13" t="str">
        <f>IF('Tableau (3)'!HY19=1,"1 Mimolette 500g",IF('Tableau (3)'!HY19=2,"2 Mimolette 500g",IF('Tableau (3)'!HY19=3,"3 Mimolette 500g",IF('Tableau (3)'!HY19=4,"4 Mimolette 500g",IF('Tableau (3)'!HY19=5,"5 Mimolette 500g",IF('Tableau (3)'!HY19=6,"6 Mimolette 500g",IF('Tableau (3)'!HY19=7,"7 Mimolette 500g",IF('Tableau (3)'!HY19=8,"8 Mimolette 500g",IF('Tableau (3)'!HY19=9,"9 Mimolette 500g",IF('Tableau (3)'!HY19=10,"10 Mimolette 500g",IF('Tableau (3)'!HY19&gt;10,"!!!!!!!!!!!!!!","")))))))))))</f>
        <v/>
      </c>
      <c r="HV21" s="13" t="str">
        <f>IF('Tableau (3)'!HY40=1,"1 Beaufort 250g",IF('Tableau (3)'!HY40=2,"2 Beaufort 250g",IF('Tableau (3)'!HY40=3,"3 Beaufort 250g",IF('Tableau (3)'!HY40=4,"4 Beaufort 250g",IF('Tableau (3)'!HY40=5,"5 Beaufort 250g",IF('Tableau (3)'!HY40=6,"6 Beaufort 250g",IF('Tableau (3)'!HY40=7,"7 Beaufort 250g",IF('Tableau (3)'!HY40=8,"8 Beaufort 250g",IF('Tableau (3)'!HY40=9,"9 Beaufort 250g",IF('Tableau (3)'!HY40=10,"10 Beaufort 250g",IF('Tableau (3)'!HY40&gt;10,"!!!!!!!!!!!!!!","")))))))))))</f>
        <v/>
      </c>
      <c r="HW21" s="13" t="str">
        <f>IF('Tableau (3)'!IA19=1,"1 Mimolette 500g",IF('Tableau (3)'!IA19=2,"2 Mimolette 500g",IF('Tableau (3)'!IA19=3,"3 Mimolette 500g",IF('Tableau (3)'!IA19=4,"4 Mimolette 500g",IF('Tableau (3)'!IA19=5,"5 Mimolette 500g",IF('Tableau (3)'!IA19=6,"6 Mimolette 500g",IF('Tableau (3)'!IA19=7,"7 Mimolette 500g",IF('Tableau (3)'!IA19=8,"8 Mimolette 500g",IF('Tableau (3)'!IA19=9,"9 Mimolette 500g",IF('Tableau (3)'!IA19=10,"10 Mimolette 500g",IF('Tableau (3)'!IA19&gt;10,"!!!!!!!!!!!!!!","")))))))))))</f>
        <v/>
      </c>
      <c r="HX21" s="13" t="str">
        <f>IF('Tableau (3)'!IA40=1,"1 Beaufort 250g",IF('Tableau (3)'!IA40=2,"2 Beaufort 250g",IF('Tableau (3)'!IA40=3,"3 Beaufort 250g",IF('Tableau (3)'!IA40=4,"4 Beaufort 250g",IF('Tableau (3)'!IA40=5,"5 Beaufort 250g",IF('Tableau (3)'!IA40=6,"6 Beaufort 250g",IF('Tableau (3)'!IA40=7,"7 Beaufort 250g",IF('Tableau (3)'!IA40=8,"8 Beaufort 250g",IF('Tableau (3)'!IA40=9,"9 Beaufort 250g",IF('Tableau (3)'!IA40=10,"10 Beaufort 250g",IF('Tableau (3)'!IA40&gt;10,"!!!!!!!!!!!!!!","")))))))))))</f>
        <v/>
      </c>
      <c r="HY21" s="13" t="str">
        <f>IF('Tableau (3)'!IC19=1,"1 Mimolette 500g",IF('Tableau (3)'!IC19=2,"2 Mimolette 500g",IF('Tableau (3)'!IC19=3,"3 Mimolette 500g",IF('Tableau (3)'!IC19=4,"4 Mimolette 500g",IF('Tableau (3)'!IC19=5,"5 Mimolette 500g",IF('Tableau (3)'!IC19=6,"6 Mimolette 500g",IF('Tableau (3)'!IC19=7,"7 Mimolette 500g",IF('Tableau (3)'!IC19=8,"8 Mimolette 500g",IF('Tableau (3)'!IC19=9,"9 Mimolette 500g",IF('Tableau (3)'!IC19=10,"10 Mimolette 500g",IF('Tableau (3)'!IC19&gt;10,"!!!!!!!!!!!!!!","")))))))))))</f>
        <v/>
      </c>
      <c r="HZ21" s="13" t="str">
        <f>IF('Tableau (3)'!IC40=1,"1 Beaufort 250g",IF('Tableau (3)'!IC40=2,"2 Beaufort 250g",IF('Tableau (3)'!IC40=3,"3 Beaufort 250g",IF('Tableau (3)'!IC40=4,"4 Beaufort 250g",IF('Tableau (3)'!IC40=5,"5 Beaufort 250g",IF('Tableau (3)'!IC40=6,"6 Beaufort 250g",IF('Tableau (3)'!IC40=7,"7 Beaufort 250g",IF('Tableau (3)'!IC40=8,"8 Beaufort 250g",IF('Tableau (3)'!IC40=9,"9 Beaufort 250g",IF('Tableau (3)'!IC40=10,"10 Beaufort 250g",IF('Tableau (3)'!IC40&gt;10,"!!!!!!!!!!!!!!","")))))))))))</f>
        <v/>
      </c>
      <c r="IA21" s="13" t="str">
        <f>IF('Tableau (3)'!IE19=1,"1 Mimolette 500g",IF('Tableau (3)'!IE19=2,"2 Mimolette 500g",IF('Tableau (3)'!IE19=3,"3 Mimolette 500g",IF('Tableau (3)'!IE19=4,"4 Mimolette 500g",IF('Tableau (3)'!IE19=5,"5 Mimolette 500g",IF('Tableau (3)'!IE19=6,"6 Mimolette 500g",IF('Tableau (3)'!IE19=7,"7 Mimolette 500g",IF('Tableau (3)'!IE19=8,"8 Mimolette 500g",IF('Tableau (3)'!IE19=9,"9 Mimolette 500g",IF('Tableau (3)'!IE19=10,"10 Mimolette 500g",IF('Tableau (3)'!IE19&gt;10,"!!!!!!!!!!!!!!","")))))))))))</f>
        <v/>
      </c>
      <c r="IB21" s="13" t="str">
        <f>IF('Tableau (3)'!IE40=1,"1 Beaufort 250g",IF('Tableau (3)'!IE40=2,"2 Beaufort 250g",IF('Tableau (3)'!IE40=3,"3 Beaufort 250g",IF('Tableau (3)'!IE40=4,"4 Beaufort 250g",IF('Tableau (3)'!IE40=5,"5 Beaufort 250g",IF('Tableau (3)'!IE40=6,"6 Beaufort 250g",IF('Tableau (3)'!IE40=7,"7 Beaufort 250g",IF('Tableau (3)'!IE40=8,"8 Beaufort 250g",IF('Tableau (3)'!IE40=9,"9 Beaufort 250g",IF('Tableau (3)'!IE40=10,"10 Beaufort 250g",IF('Tableau (3)'!IE40&gt;10,"!!!!!!!!!!!!!!","")))))))))))</f>
        <v/>
      </c>
      <c r="IC21" s="13" t="str">
        <f>IF('Tableau (3)'!IG19=1,"1 Mimolette 500g",IF('Tableau (3)'!IG19=2,"2 Mimolette 500g",IF('Tableau (3)'!IG19=3,"3 Mimolette 500g",IF('Tableau (3)'!IG19=4,"4 Mimolette 500g",IF('Tableau (3)'!IG19=5,"5 Mimolette 500g",IF('Tableau (3)'!IG19=6,"6 Mimolette 500g",IF('Tableau (3)'!IG19=7,"7 Mimolette 500g",IF('Tableau (3)'!IG19=8,"8 Mimolette 500g",IF('Tableau (3)'!IG19=9,"9 Mimolette 500g",IF('Tableau (3)'!IG19=10,"10 Mimolette 500g",IF('Tableau (3)'!IG19&gt;10,"!!!!!!!!!!!!!!","")))))))))))</f>
        <v/>
      </c>
      <c r="ID21" s="13" t="str">
        <f>IF('Tableau (3)'!IG40=1,"1 Beaufort 250g",IF('Tableau (3)'!IG40=2,"2 Beaufort 250g",IF('Tableau (3)'!IG40=3,"3 Beaufort 250g",IF('Tableau (3)'!IG40=4,"4 Beaufort 250g",IF('Tableau (3)'!IG40=5,"5 Beaufort 250g",IF('Tableau (3)'!IG40=6,"6 Beaufort 250g",IF('Tableau (3)'!IG40=7,"7 Beaufort 250g",IF('Tableau (3)'!IG40=8,"8 Beaufort 250g",IF('Tableau (3)'!IG40=9,"9 Beaufort 250g",IF('Tableau (3)'!IG40=10,"10 Beaufort 250g",IF('Tableau (3)'!IG40&gt;10,"!!!!!!!!!!!!!!","")))))))))))</f>
        <v/>
      </c>
      <c r="IE21" s="13" t="str">
        <f>IF('Tableau (3)'!II19=1,"1 Mimolette 500g",IF('Tableau (3)'!II19=2,"2 Mimolette 500g",IF('Tableau (3)'!II19=3,"3 Mimolette 500g",IF('Tableau (3)'!II19=4,"4 Mimolette 500g",IF('Tableau (3)'!II19=5,"5 Mimolette 500g",IF('Tableau (3)'!II19=6,"6 Mimolette 500g",IF('Tableau (3)'!II19=7,"7 Mimolette 500g",IF('Tableau (3)'!II19=8,"8 Mimolette 500g",IF('Tableau (3)'!II19=9,"9 Mimolette 500g",IF('Tableau (3)'!II19=10,"10 Mimolette 500g",IF('Tableau (3)'!II19&gt;10,"!!!!!!!!!!!!!!","")))))))))))</f>
        <v/>
      </c>
      <c r="IF21" s="13" t="str">
        <f>IF('Tableau (3)'!II40=1,"1 Beaufort 250g",IF('Tableau (3)'!II40=2,"2 Beaufort 250g",IF('Tableau (3)'!II40=3,"3 Beaufort 250g",IF('Tableau (3)'!II40=4,"4 Beaufort 250g",IF('Tableau (3)'!II40=5,"5 Beaufort 250g",IF('Tableau (3)'!II40=6,"6 Beaufort 250g",IF('Tableau (3)'!II40=7,"7 Beaufort 250g",IF('Tableau (3)'!II40=8,"8 Beaufort 250g",IF('Tableau (3)'!II40=9,"9 Beaufort 250g",IF('Tableau (3)'!II40=10,"10 Beaufort 250g",IF('Tableau (3)'!II40&gt;10,"!!!!!!!!!!!!!!","")))))))))))</f>
        <v/>
      </c>
      <c r="IG21" s="13" t="str">
        <f>IF('Tableau (3)'!IK19=1,"1 Mimolette 500g",IF('Tableau (3)'!IK19=2,"2 Mimolette 500g",IF('Tableau (3)'!IK19=3,"3 Mimolette 500g",IF('Tableau (3)'!IK19=4,"4 Mimolette 500g",IF('Tableau (3)'!IK19=5,"5 Mimolette 500g",IF('Tableau (3)'!IK19=6,"6 Mimolette 500g",IF('Tableau (3)'!IK19=7,"7 Mimolette 500g",IF('Tableau (3)'!IK19=8,"8 Mimolette 500g",IF('Tableau (3)'!IK19=9,"9 Mimolette 500g",IF('Tableau (3)'!IK19=10,"10 Mimolette 500g",IF('Tableau (3)'!IK19&gt;10,"!!!!!!!!!!!!!!","")))))))))))</f>
        <v/>
      </c>
      <c r="IH21" s="13" t="str">
        <f>IF('Tableau (3)'!IK40=1,"1 Beaufort 250g",IF('Tableau (3)'!IK40=2,"2 Beaufort 250g",IF('Tableau (3)'!IK40=3,"3 Beaufort 250g",IF('Tableau (3)'!IK40=4,"4 Beaufort 250g",IF('Tableau (3)'!IK40=5,"5 Beaufort 250g",IF('Tableau (3)'!IK40=6,"6 Beaufort 250g",IF('Tableau (3)'!IK40=7,"7 Beaufort 250g",IF('Tableau (3)'!IK40=8,"8 Beaufort 250g",IF('Tableau (3)'!IK40=9,"9 Beaufort 250g",IF('Tableau (3)'!IK40=10,"10 Beaufort 250g",IF('Tableau (3)'!IK40&gt;10,"!!!!!!!!!!!!!!","")))))))))))</f>
        <v/>
      </c>
      <c r="II21" s="13" t="str">
        <f>IF('Tableau (3)'!IM19=1,"1 Mimolette 500g",IF('Tableau (3)'!IM19=2,"2 Mimolette 500g",IF('Tableau (3)'!IM19=3,"3 Mimolette 500g",IF('Tableau (3)'!IM19=4,"4 Mimolette 500g",IF('Tableau (3)'!IM19=5,"5 Mimolette 500g",IF('Tableau (3)'!IM19=6,"6 Mimolette 500g",IF('Tableau (3)'!IM19=7,"7 Mimolette 500g",IF('Tableau (3)'!IM19=8,"8 Mimolette 500g",IF('Tableau (3)'!IM19=9,"9 Mimolette 500g",IF('Tableau (3)'!IM19=10,"10 Mimolette 500g",IF('Tableau (3)'!IM19&gt;10,"!!!!!!!!!!!!!!","")))))))))))</f>
        <v/>
      </c>
      <c r="IJ21" s="13" t="str">
        <f>IF('Tableau (3)'!IM40=1,"1 Beaufort 250g",IF('Tableau (3)'!IM40=2,"2 Beaufort 250g",IF('Tableau (3)'!IM40=3,"3 Beaufort 250g",IF('Tableau (3)'!IM40=4,"4 Beaufort 250g",IF('Tableau (3)'!IM40=5,"5 Beaufort 250g",IF('Tableau (3)'!IM40=6,"6 Beaufort 250g",IF('Tableau (3)'!IM40=7,"7 Beaufort 250g",IF('Tableau (3)'!IM40=8,"8 Beaufort 250g",IF('Tableau (3)'!IM40=9,"9 Beaufort 250g",IF('Tableau (3)'!IM40=10,"10 Beaufort 250g",IF('Tableau (3)'!IM40&gt;10,"!!!!!!!!!!!!!!","")))))))))))</f>
        <v/>
      </c>
      <c r="IK21" s="13" t="str">
        <f>IF('Tableau (3)'!IO19=1,"1 Mimolette 500g",IF('Tableau (3)'!IO19=2,"2 Mimolette 500g",IF('Tableau (3)'!IO19=3,"3 Mimolette 500g",IF('Tableau (3)'!IO19=4,"4 Mimolette 500g",IF('Tableau (3)'!IO19=5,"5 Mimolette 500g",IF('Tableau (3)'!IO19=6,"6 Mimolette 500g",IF('Tableau (3)'!IO19=7,"7 Mimolette 500g",IF('Tableau (3)'!IO19=8,"8 Mimolette 500g",IF('Tableau (3)'!IO19=9,"9 Mimolette 500g",IF('Tableau (3)'!IO19=10,"10 Mimolette 500g",IF('Tableau (3)'!IO19&gt;10,"!!!!!!!!!!!!!!","")))))))))))</f>
        <v/>
      </c>
      <c r="IL21" s="13" t="str">
        <f>IF('Tableau (3)'!IO40=1,"1 Beaufort 250g",IF('Tableau (3)'!IO40=2,"2 Beaufort 250g",IF('Tableau (3)'!IO40=3,"3 Beaufort 250g",IF('Tableau (3)'!IO40=4,"4 Beaufort 250g",IF('Tableau (3)'!IO40=5,"5 Beaufort 250g",IF('Tableau (3)'!IO40=6,"6 Beaufort 250g",IF('Tableau (3)'!IO40=7,"7 Beaufort 250g",IF('Tableau (3)'!IO40=8,"8 Beaufort 250g",IF('Tableau (3)'!IO40=9,"9 Beaufort 250g",IF('Tableau (3)'!IO40=10,"10 Beaufort 250g",IF('Tableau (3)'!IO40&gt;10,"!!!!!!!!!!!!!!","")))))))))))</f>
        <v/>
      </c>
      <c r="IM21" s="13" t="str">
        <f>IF('Tableau (3)'!IQ19=1,"1 Mimolette 500g",IF('Tableau (3)'!IQ19=2,"2 Mimolette 500g",IF('Tableau (3)'!IQ19=3,"3 Mimolette 500g",IF('Tableau (3)'!IQ19=4,"4 Mimolette 500g",IF('Tableau (3)'!IQ19=5,"5 Mimolette 500g",IF('Tableau (3)'!IQ19=6,"6 Mimolette 500g",IF('Tableau (3)'!IQ19=7,"7 Mimolette 500g",IF('Tableau (3)'!IQ19=8,"8 Mimolette 500g",IF('Tableau (3)'!IQ19=9,"9 Mimolette 500g",IF('Tableau (3)'!IQ19=10,"10 Mimolette 500g",IF('Tableau (3)'!IQ19&gt;10,"!!!!!!!!!!!!!!","")))))))))))</f>
        <v/>
      </c>
      <c r="IN21" s="13" t="str">
        <f>IF('Tableau (3)'!IQ40=1,"1 Beaufort 250g",IF('Tableau (3)'!IQ40=2,"2 Beaufort 250g",IF('Tableau (3)'!IQ40=3,"3 Beaufort 250g",IF('Tableau (3)'!IQ40=4,"4 Beaufort 250g",IF('Tableau (3)'!IQ40=5,"5 Beaufort 250g",IF('Tableau (3)'!IQ40=6,"6 Beaufort 250g",IF('Tableau (3)'!IQ40=7,"7 Beaufort 250g",IF('Tableau (3)'!IQ40=8,"8 Beaufort 250g",IF('Tableau (3)'!IQ40=9,"9 Beaufort 250g",IF('Tableau (3)'!IQ40=10,"10 Beaufort 250g",IF('Tableau (3)'!IQ40&gt;10,"!!!!!!!!!!!!!!","")))))))))))</f>
        <v/>
      </c>
      <c r="IO21" s="13" t="str">
        <f>IF('Tableau (3)'!IS19=1,"1 Mimolette 500g",IF('Tableau (3)'!IS19=2,"2 Mimolette 500g",IF('Tableau (3)'!IS19=3,"3 Mimolette 500g",IF('Tableau (3)'!IS19=4,"4 Mimolette 500g",IF('Tableau (3)'!IS19=5,"5 Mimolette 500g",IF('Tableau (3)'!IS19=6,"6 Mimolette 500g",IF('Tableau (3)'!IS19=7,"7 Mimolette 500g",IF('Tableau (3)'!IS19=8,"8 Mimolette 500g",IF('Tableau (3)'!IS19=9,"9 Mimolette 500g",IF('Tableau (3)'!IS19=10,"10 Mimolette 500g",IF('Tableau (3)'!IS19&gt;10,"!!!!!!!!!!!!!!","")))))))))))</f>
        <v/>
      </c>
      <c r="IP21" s="13" t="str">
        <f>IF('Tableau (3)'!IS40=1,"1 Beaufort 250g",IF('Tableau (3)'!IS40=2,"2 Beaufort 250g",IF('Tableau (3)'!IS40=3,"3 Beaufort 250g",IF('Tableau (3)'!IS40=4,"4 Beaufort 250g",IF('Tableau (3)'!IS40=5,"5 Beaufort 250g",IF('Tableau (3)'!IS40=6,"6 Beaufort 250g",IF('Tableau (3)'!IS40=7,"7 Beaufort 250g",IF('Tableau (3)'!IS40=8,"8 Beaufort 250g",IF('Tableau (3)'!IS40=9,"9 Beaufort 250g",IF('Tableau (3)'!IS40=10,"10 Beaufort 250g",IF('Tableau (3)'!IS40&gt;10,"!!!!!!!!!!!!!!","")))))))))))</f>
        <v/>
      </c>
      <c r="IQ21" s="13" t="str">
        <f>IF('Tableau (3)'!IU19=1,"1 Mimolette 500g",IF('Tableau (3)'!IU19=2,"2 Mimolette 500g",IF('Tableau (3)'!IU19=3,"3 Mimolette 500g",IF('Tableau (3)'!IU19=4,"4 Mimolette 500g",IF('Tableau (3)'!IU19=5,"5 Mimolette 500g",IF('Tableau (3)'!IU19=6,"6 Mimolette 500g",IF('Tableau (3)'!IU19=7,"7 Mimolette 500g",IF('Tableau (3)'!IU19=8,"8 Mimolette 500g",IF('Tableau (3)'!IU19=9,"9 Mimolette 500g",IF('Tableau (3)'!IU19=10,"10 Mimolette 500g",IF('Tableau (3)'!IU19&gt;10,"!!!!!!!!!!!!!!","")))))))))))</f>
        <v/>
      </c>
      <c r="IR21" s="13" t="str">
        <f>IF('Tableau (3)'!IU40=1,"1 Beaufort 250g",IF('Tableau (3)'!IU40=2,"2 Beaufort 250g",IF('Tableau (3)'!IU40=3,"3 Beaufort 250g",IF('Tableau (3)'!IU40=4,"4 Beaufort 250g",IF('Tableau (3)'!IU40=5,"5 Beaufort 250g",IF('Tableau (3)'!IU40=6,"6 Beaufort 250g",IF('Tableau (3)'!IU40=7,"7 Beaufort 250g",IF('Tableau (3)'!IU40=8,"8 Beaufort 250g",IF('Tableau (3)'!IU40=9,"9 Beaufort 250g",IF('Tableau (3)'!IU40=10,"10 Beaufort 250g",IF('Tableau (3)'!IU40&gt;10,"!!!!!!!!!!!!!!","")))))))))))</f>
        <v/>
      </c>
      <c r="IS21" s="13" t="str">
        <f>IF('Tableau (3)'!IW19=1,"1 Mimolette 500g",IF('Tableau (3)'!IW19=2,"2 Mimolette 500g",IF('Tableau (3)'!IW19=3,"3 Mimolette 500g",IF('Tableau (3)'!IW19=4,"4 Mimolette 500g",IF('Tableau (3)'!IW19=5,"5 Mimolette 500g",IF('Tableau (3)'!IW19=6,"6 Mimolette 500g",IF('Tableau (3)'!IW19=7,"7 Mimolette 500g",IF('Tableau (3)'!IW19=8,"8 Mimolette 500g",IF('Tableau (3)'!IW19=9,"9 Mimolette 500g",IF('Tableau (3)'!IW19=10,"10 Mimolette 500g",IF('Tableau (3)'!IW19&gt;10,"!!!!!!!!!!!!!!","")))))))))))</f>
        <v/>
      </c>
      <c r="IT21" s="13" t="str">
        <f>IF('Tableau (3)'!IW40=1,"1 Beaufort 250g",IF('Tableau (3)'!IW40=2,"2 Beaufort 250g",IF('Tableau (3)'!IW40=3,"3 Beaufort 250g",IF('Tableau (3)'!IW40=4,"4 Beaufort 250g",IF('Tableau (3)'!IW40=5,"5 Beaufort 250g",IF('Tableau (3)'!IW40=6,"6 Beaufort 250g",IF('Tableau (3)'!IW40=7,"7 Beaufort 250g",IF('Tableau (3)'!IW40=8,"8 Beaufort 250g",IF('Tableau (3)'!IW40=9,"9 Beaufort 250g",IF('Tableau (3)'!IW40=10,"10 Beaufort 250g",IF('Tableau (3)'!IW40&gt;10,"!!!!!!!!!!!!!!","")))))))))))</f>
        <v/>
      </c>
      <c r="IU21" s="13" t="str">
        <f>IF('Tableau (3)'!IY19=1,"1 Mimolette 500g",IF('Tableau (3)'!IY19=2,"2 Mimolette 500g",IF('Tableau (3)'!IY19=3,"3 Mimolette 500g",IF('Tableau (3)'!IY19=4,"4 Mimolette 500g",IF('Tableau (3)'!IY19=5,"5 Mimolette 500g",IF('Tableau (3)'!IY19=6,"6 Mimolette 500g",IF('Tableau (3)'!IY19=7,"7 Mimolette 500g",IF('Tableau (3)'!IY19=8,"8 Mimolette 500g",IF('Tableau (3)'!IY19=9,"9 Mimolette 500g",IF('Tableau (3)'!IY19=10,"10 Mimolette 500g",IF('Tableau (3)'!IY19&gt;10,"!!!!!!!!!!!!!!","")))))))))))</f>
        <v/>
      </c>
      <c r="IV21" s="13" t="str">
        <f>IF('Tableau (3)'!IY40=1,"1 Beaufort 250g",IF('Tableau (3)'!IY40=2,"2 Beaufort 250g",IF('Tableau (3)'!IY40=3,"3 Beaufort 250g",IF('Tableau (3)'!IY40=4,"4 Beaufort 250g",IF('Tableau (3)'!IY40=5,"5 Beaufort 250g",IF('Tableau (3)'!IY40=6,"6 Beaufort 250g",IF('Tableau (3)'!IY40=7,"7 Beaufort 250g",IF('Tableau (3)'!IY40=8,"8 Beaufort 250g",IF('Tableau (3)'!IY40=9,"9 Beaufort 250g",IF('Tableau (3)'!IY40=10,"10 Beaufort 250g",IF('Tableau (3)'!IY40&gt;10,"!!!!!!!!!!!!!!","")))))))))))</f>
        <v/>
      </c>
      <c r="IW21" s="13" t="str">
        <f>IF('Tableau (3)'!JA19=1,"1 Mimolette 500g",IF('Tableau (3)'!JA19=2,"2 Mimolette 500g",IF('Tableau (3)'!JA19=3,"3 Mimolette 500g",IF('Tableau (3)'!JA19=4,"4 Mimolette 500g",IF('Tableau (3)'!JA19=5,"5 Mimolette 500g",IF('Tableau (3)'!JA19=6,"6 Mimolette 500g",IF('Tableau (3)'!JA19=7,"7 Mimolette 500g",IF('Tableau (3)'!JA19=8,"8 Mimolette 500g",IF('Tableau (3)'!JA19=9,"9 Mimolette 500g",IF('Tableau (3)'!JA19=10,"10 Mimolette 500g",IF('Tableau (3)'!JA19&gt;10,"!!!!!!!!!!!!!!","")))))))))))</f>
        <v/>
      </c>
      <c r="IX21" s="13" t="str">
        <f>IF('Tableau (3)'!JA40=1,"1 Beaufort 250g",IF('Tableau (3)'!JA40=2,"2 Beaufort 250g",IF('Tableau (3)'!JA40=3,"3 Beaufort 250g",IF('Tableau (3)'!JA40=4,"4 Beaufort 250g",IF('Tableau (3)'!JA40=5,"5 Beaufort 250g",IF('Tableau (3)'!JA40=6,"6 Beaufort 250g",IF('Tableau (3)'!JA40=7,"7 Beaufort 250g",IF('Tableau (3)'!JA40=8,"8 Beaufort 250g",IF('Tableau (3)'!JA40=9,"9 Beaufort 250g",IF('Tableau (3)'!JA40=10,"10 Beaufort 250g",IF('Tableau (3)'!JA40&gt;10,"!!!!!!!!!!!!!!","")))))))))))</f>
        <v/>
      </c>
      <c r="IY21" s="13" t="str">
        <f>IF('Tableau (3)'!JC19=1,"1 Mimolette 500g",IF('Tableau (3)'!JC19=2,"2 Mimolette 500g",IF('Tableau (3)'!JC19=3,"3 Mimolette 500g",IF('Tableau (3)'!JC19=4,"4 Mimolette 500g",IF('Tableau (3)'!JC19=5,"5 Mimolette 500g",IF('Tableau (3)'!JC19=6,"6 Mimolette 500g",IF('Tableau (3)'!JC19=7,"7 Mimolette 500g",IF('Tableau (3)'!JC19=8,"8 Mimolette 500g",IF('Tableau (3)'!JC19=9,"9 Mimolette 500g",IF('Tableau (3)'!JC19=10,"10 Mimolette 500g",IF('Tableau (3)'!JC19&gt;10,"!!!!!!!!!!!!!!","")))))))))))</f>
        <v/>
      </c>
      <c r="IZ21" s="13" t="str">
        <f>IF('Tableau (3)'!JC40=1,"1 Beaufort 250g",IF('Tableau (3)'!JC40=2,"2 Beaufort 250g",IF('Tableau (3)'!JC40=3,"3 Beaufort 250g",IF('Tableau (3)'!JC40=4,"4 Beaufort 250g",IF('Tableau (3)'!JC40=5,"5 Beaufort 250g",IF('Tableau (3)'!JC40=6,"6 Beaufort 250g",IF('Tableau (3)'!JC40=7,"7 Beaufort 250g",IF('Tableau (3)'!JC40=8,"8 Beaufort 250g",IF('Tableau (3)'!JC40=9,"9 Beaufort 250g",IF('Tableau (3)'!JC40=10,"10 Beaufort 250g",IF('Tableau (3)'!JC40&gt;10,"!!!!!!!!!!!!!!","")))))))))))</f>
        <v/>
      </c>
      <c r="JA21" s="13" t="str">
        <f>IF('Tableau (3)'!JE19=1,"1 Mimolette 500g",IF('Tableau (3)'!JE19=2,"2 Mimolette 500g",IF('Tableau (3)'!JE19=3,"3 Mimolette 500g",IF('Tableau (3)'!JE19=4,"4 Mimolette 500g",IF('Tableau (3)'!JE19=5,"5 Mimolette 500g",IF('Tableau (3)'!JE19=6,"6 Mimolette 500g",IF('Tableau (3)'!JE19=7,"7 Mimolette 500g",IF('Tableau (3)'!JE19=8,"8 Mimolette 500g",IF('Tableau (3)'!JE19=9,"9 Mimolette 500g",IF('Tableau (3)'!JE19=10,"10 Mimolette 500g",IF('Tableau (3)'!JE19&gt;10,"!!!!!!!!!!!!!!","")))))))))))</f>
        <v/>
      </c>
      <c r="JB21" s="13" t="str">
        <f>IF('Tableau (3)'!JE40=1,"1 Beaufort 250g",IF('Tableau (3)'!JE40=2,"2 Beaufort 250g",IF('Tableau (3)'!JE40=3,"3 Beaufort 250g",IF('Tableau (3)'!JE40=4,"4 Beaufort 250g",IF('Tableau (3)'!JE40=5,"5 Beaufort 250g",IF('Tableau (3)'!JE40=6,"6 Beaufort 250g",IF('Tableau (3)'!JE40=7,"7 Beaufort 250g",IF('Tableau (3)'!JE40=8,"8 Beaufort 250g",IF('Tableau (3)'!JE40=9,"9 Beaufort 250g",IF('Tableau (3)'!JE40=10,"10 Beaufort 250g",IF('Tableau (3)'!JE40&gt;10,"!!!!!!!!!!!!!!","")))))))))))</f>
        <v/>
      </c>
      <c r="JC21" s="13" t="str">
        <f>IF('Tableau (3)'!JG19=1,"1 Mimolette 500g",IF('Tableau (3)'!JG19=2,"2 Mimolette 500g",IF('Tableau (3)'!JG19=3,"3 Mimolette 500g",IF('Tableau (3)'!JG19=4,"4 Mimolette 500g",IF('Tableau (3)'!JG19=5,"5 Mimolette 500g",IF('Tableau (3)'!JG19=6,"6 Mimolette 500g",IF('Tableau (3)'!JG19=7,"7 Mimolette 500g",IF('Tableau (3)'!JG19=8,"8 Mimolette 500g",IF('Tableau (3)'!JG19=9,"9 Mimolette 500g",IF('Tableau (3)'!JG19=10,"10 Mimolette 500g",IF('Tableau (3)'!JG19&gt;10,"!!!!!!!!!!!!!!","")))))))))))</f>
        <v/>
      </c>
      <c r="JD21" s="13" t="str">
        <f>IF('Tableau (3)'!JG40=1,"1 Beaufort 250g",IF('Tableau (3)'!JG40=2,"2 Beaufort 250g",IF('Tableau (3)'!JG40=3,"3 Beaufort 250g",IF('Tableau (3)'!JG40=4,"4 Beaufort 250g",IF('Tableau (3)'!JG40=5,"5 Beaufort 250g",IF('Tableau (3)'!JG40=6,"6 Beaufort 250g",IF('Tableau (3)'!JG40=7,"7 Beaufort 250g",IF('Tableau (3)'!JG40=8,"8 Beaufort 250g",IF('Tableau (3)'!JG40=9,"9 Beaufort 250g",IF('Tableau (3)'!JG40=10,"10 Beaufort 250g",IF('Tableau (3)'!JG40&gt;10,"!!!!!!!!!!!!!!","")))))))))))</f>
        <v/>
      </c>
      <c r="JE21" s="13" t="str">
        <f>IF('Tableau (3)'!JI19=1,"1 Mimolette 500g",IF('Tableau (3)'!JI19=2,"2 Mimolette 500g",IF('Tableau (3)'!JI19=3,"3 Mimolette 500g",IF('Tableau (3)'!JI19=4,"4 Mimolette 500g",IF('Tableau (3)'!JI19=5,"5 Mimolette 500g",IF('Tableau (3)'!JI19=6,"6 Mimolette 500g",IF('Tableau (3)'!JI19=7,"7 Mimolette 500g",IF('Tableau (3)'!JI19=8,"8 Mimolette 500g",IF('Tableau (3)'!JI19=9,"9 Mimolette 500g",IF('Tableau (3)'!JI19=10,"10 Mimolette 500g",IF('Tableau (3)'!JI19&gt;10,"!!!!!!!!!!!!!!","")))))))))))</f>
        <v/>
      </c>
      <c r="JF21" s="13" t="str">
        <f>IF('Tableau (3)'!JI40=1,"1 Beaufort 250g",IF('Tableau (3)'!JI40=2,"2 Beaufort 250g",IF('Tableau (3)'!JI40=3,"3 Beaufort 250g",IF('Tableau (3)'!JI40=4,"4 Beaufort 250g",IF('Tableau (3)'!JI40=5,"5 Beaufort 250g",IF('Tableau (3)'!JI40=6,"6 Beaufort 250g",IF('Tableau (3)'!JI40=7,"7 Beaufort 250g",IF('Tableau (3)'!JI40=8,"8 Beaufort 250g",IF('Tableau (3)'!JI40=9,"9 Beaufort 250g",IF('Tableau (3)'!JI40=10,"10 Beaufort 250g",IF('Tableau (3)'!JI40&gt;10,"!!!!!!!!!!!!!!","")))))))))))</f>
        <v/>
      </c>
      <c r="JG21" s="13" t="str">
        <f>IF('Tableau (3)'!JK19=1,"1 Mimolette 500g",IF('Tableau (3)'!JK19=2,"2 Mimolette 500g",IF('Tableau (3)'!JK19=3,"3 Mimolette 500g",IF('Tableau (3)'!JK19=4,"4 Mimolette 500g",IF('Tableau (3)'!JK19=5,"5 Mimolette 500g",IF('Tableau (3)'!JK19=6,"6 Mimolette 500g",IF('Tableau (3)'!JK19=7,"7 Mimolette 500g",IF('Tableau (3)'!JK19=8,"8 Mimolette 500g",IF('Tableau (3)'!JK19=9,"9 Mimolette 500g",IF('Tableau (3)'!JK19=10,"10 Mimolette 500g",IF('Tableau (3)'!JK19&gt;10,"!!!!!!!!!!!!!!","")))))))))))</f>
        <v/>
      </c>
      <c r="JH21" s="13" t="str">
        <f>IF('Tableau (3)'!JK40=1,"1 Beaufort 250g",IF('Tableau (3)'!JK40=2,"2 Beaufort 250g",IF('Tableau (3)'!JK40=3,"3 Beaufort 250g",IF('Tableau (3)'!JK40=4,"4 Beaufort 250g",IF('Tableau (3)'!JK40=5,"5 Beaufort 250g",IF('Tableau (3)'!JK40=6,"6 Beaufort 250g",IF('Tableau (3)'!JK40=7,"7 Beaufort 250g",IF('Tableau (3)'!JK40=8,"8 Beaufort 250g",IF('Tableau (3)'!JK40=9,"9 Beaufort 250g",IF('Tableau (3)'!JK40=10,"10 Beaufort 250g",IF('Tableau (3)'!JK40&gt;10,"!!!!!!!!!!!!!!","")))))))))))</f>
        <v/>
      </c>
      <c r="JI21" s="13" t="str">
        <f>IF('Tableau (3)'!JM19=1,"1 Mimolette 500g",IF('Tableau (3)'!JM19=2,"2 Mimolette 500g",IF('Tableau (3)'!JM19=3,"3 Mimolette 500g",IF('Tableau (3)'!JM19=4,"4 Mimolette 500g",IF('Tableau (3)'!JM19=5,"5 Mimolette 500g",IF('Tableau (3)'!JM19=6,"6 Mimolette 500g",IF('Tableau (3)'!JM19=7,"7 Mimolette 500g",IF('Tableau (3)'!JM19=8,"8 Mimolette 500g",IF('Tableau (3)'!JM19=9,"9 Mimolette 500g",IF('Tableau (3)'!JM19=10,"10 Mimolette 500g",IF('Tableau (3)'!JM19&gt;10,"!!!!!!!!!!!!!!","")))))))))))</f>
        <v/>
      </c>
      <c r="JJ21" s="13" t="str">
        <f>IF('Tableau (3)'!JM40=1,"1 Beaufort 250g",IF('Tableau (3)'!JM40=2,"2 Beaufort 250g",IF('Tableau (3)'!JM40=3,"3 Beaufort 250g",IF('Tableau (3)'!JM40=4,"4 Beaufort 250g",IF('Tableau (3)'!JM40=5,"5 Beaufort 250g",IF('Tableau (3)'!JM40=6,"6 Beaufort 250g",IF('Tableau (3)'!JM40=7,"7 Beaufort 250g",IF('Tableau (3)'!JM40=8,"8 Beaufort 250g",IF('Tableau (3)'!JM40=9,"9 Beaufort 250g",IF('Tableau (3)'!JM40=10,"10 Beaufort 250g",IF('Tableau (3)'!JM40&gt;10,"!!!!!!!!!!!!!!","")))))))))))</f>
        <v/>
      </c>
      <c r="JK21" s="13" t="str">
        <f>IF('Tableau (3)'!JO19=1,"1 Mimolette 500g",IF('Tableau (3)'!JO19=2,"2 Mimolette 500g",IF('Tableau (3)'!JO19=3,"3 Mimolette 500g",IF('Tableau (3)'!JO19=4,"4 Mimolette 500g",IF('Tableau (3)'!JO19=5,"5 Mimolette 500g",IF('Tableau (3)'!JO19=6,"6 Mimolette 500g",IF('Tableau (3)'!JO19=7,"7 Mimolette 500g",IF('Tableau (3)'!JO19=8,"8 Mimolette 500g",IF('Tableau (3)'!JO19=9,"9 Mimolette 500g",IF('Tableau (3)'!JO19=10,"10 Mimolette 500g",IF('Tableau (3)'!JO19&gt;10,"!!!!!!!!!!!!!!","")))))))))))</f>
        <v/>
      </c>
      <c r="JL21" s="13" t="str">
        <f>IF('Tableau (3)'!JO40=1,"1 Beaufort 250g",IF('Tableau (3)'!JO40=2,"2 Beaufort 250g",IF('Tableau (3)'!JO40=3,"3 Beaufort 250g",IF('Tableau (3)'!JO40=4,"4 Beaufort 250g",IF('Tableau (3)'!JO40=5,"5 Beaufort 250g",IF('Tableau (3)'!JO40=6,"6 Beaufort 250g",IF('Tableau (3)'!JO40=7,"7 Beaufort 250g",IF('Tableau (3)'!JO40=8,"8 Beaufort 250g",IF('Tableau (3)'!JO40=9,"9 Beaufort 250g",IF('Tableau (3)'!JO40=10,"10 Beaufort 250g",IF('Tableau (3)'!JO40&gt;10,"!!!!!!!!!!!!!!","")))))))))))</f>
        <v/>
      </c>
      <c r="JM21" s="13" t="str">
        <f>IF('Tableau (3)'!JQ19=1,"1 Mimolette 500g",IF('Tableau (3)'!JQ19=2,"2 Mimolette 500g",IF('Tableau (3)'!JQ19=3,"3 Mimolette 500g",IF('Tableau (3)'!JQ19=4,"4 Mimolette 500g",IF('Tableau (3)'!JQ19=5,"5 Mimolette 500g",IF('Tableau (3)'!JQ19=6,"6 Mimolette 500g",IF('Tableau (3)'!JQ19=7,"7 Mimolette 500g",IF('Tableau (3)'!JQ19=8,"8 Mimolette 500g",IF('Tableau (3)'!JQ19=9,"9 Mimolette 500g",IF('Tableau (3)'!JQ19=10,"10 Mimolette 500g",IF('Tableau (3)'!JQ19&gt;10,"!!!!!!!!!!!!!!","")))))))))))</f>
        <v/>
      </c>
      <c r="JN21" s="13" t="str">
        <f>IF('Tableau (3)'!JQ40=1,"1 Beaufort 250g",IF('Tableau (3)'!JQ40=2,"2 Beaufort 250g",IF('Tableau (3)'!JQ40=3,"3 Beaufort 250g",IF('Tableau (3)'!JQ40=4,"4 Beaufort 250g",IF('Tableau (3)'!JQ40=5,"5 Beaufort 250g",IF('Tableau (3)'!JQ40=6,"6 Beaufort 250g",IF('Tableau (3)'!JQ40=7,"7 Beaufort 250g",IF('Tableau (3)'!JQ40=8,"8 Beaufort 250g",IF('Tableau (3)'!JQ40=9,"9 Beaufort 250g",IF('Tableau (3)'!JQ40=10,"10 Beaufort 250g",IF('Tableau (3)'!JQ40&gt;10,"!!!!!!!!!!!!!!","")))))))))))</f>
        <v/>
      </c>
      <c r="JO21" s="13" t="str">
        <f>IF('Tableau (3)'!JS19=1,"1 Mimolette 500g",IF('Tableau (3)'!JS19=2,"2 Mimolette 500g",IF('Tableau (3)'!JS19=3,"3 Mimolette 500g",IF('Tableau (3)'!JS19=4,"4 Mimolette 500g",IF('Tableau (3)'!JS19=5,"5 Mimolette 500g",IF('Tableau (3)'!JS19=6,"6 Mimolette 500g",IF('Tableau (3)'!JS19=7,"7 Mimolette 500g",IF('Tableau (3)'!JS19=8,"8 Mimolette 500g",IF('Tableau (3)'!JS19=9,"9 Mimolette 500g",IF('Tableau (3)'!JS19=10,"10 Mimolette 500g",IF('Tableau (3)'!JS19&gt;10,"!!!!!!!!!!!!!!","")))))))))))</f>
        <v/>
      </c>
      <c r="JP21" s="13" t="str">
        <f>IF('Tableau (3)'!JS40=1,"1 Beaufort 250g",IF('Tableau (3)'!JS40=2,"2 Beaufort 250g",IF('Tableau (3)'!JS40=3,"3 Beaufort 250g",IF('Tableau (3)'!JS40=4,"4 Beaufort 250g",IF('Tableau (3)'!JS40=5,"5 Beaufort 250g",IF('Tableau (3)'!JS40=6,"6 Beaufort 250g",IF('Tableau (3)'!JS40=7,"7 Beaufort 250g",IF('Tableau (3)'!JS40=8,"8 Beaufort 250g",IF('Tableau (3)'!JS40=9,"9 Beaufort 250g",IF('Tableau (3)'!JS40=10,"10 Beaufort 250g",IF('Tableau (3)'!JS40&gt;10,"!!!!!!!!!!!!!!","")))))))))))</f>
        <v/>
      </c>
      <c r="JQ21" s="13" t="str">
        <f>IF('Tableau (3)'!JU19=1,"1 Mimolette 500g",IF('Tableau (3)'!JU19=2,"2 Mimolette 500g",IF('Tableau (3)'!JU19=3,"3 Mimolette 500g",IF('Tableau (3)'!JU19=4,"4 Mimolette 500g",IF('Tableau (3)'!JU19=5,"5 Mimolette 500g",IF('Tableau (3)'!JU19=6,"6 Mimolette 500g",IF('Tableau (3)'!JU19=7,"7 Mimolette 500g",IF('Tableau (3)'!JU19=8,"8 Mimolette 500g",IF('Tableau (3)'!JU19=9,"9 Mimolette 500g",IF('Tableau (3)'!JU19=10,"10 Mimolette 500g",IF('Tableau (3)'!JU19&gt;10,"!!!!!!!!!!!!!!","")))))))))))</f>
        <v/>
      </c>
      <c r="JR21" s="13" t="str">
        <f>IF('Tableau (3)'!JU40=1,"1 Beaufort 250g",IF('Tableau (3)'!JU40=2,"2 Beaufort 250g",IF('Tableau (3)'!JU40=3,"3 Beaufort 250g",IF('Tableau (3)'!JU40=4,"4 Beaufort 250g",IF('Tableau (3)'!JU40=5,"5 Beaufort 250g",IF('Tableau (3)'!JU40=6,"6 Beaufort 250g",IF('Tableau (3)'!JU40=7,"7 Beaufort 250g",IF('Tableau (3)'!JU40=8,"8 Beaufort 250g",IF('Tableau (3)'!JU40=9,"9 Beaufort 250g",IF('Tableau (3)'!JU40=10,"10 Beaufort 250g",IF('Tableau (3)'!JU40&gt;10,"!!!!!!!!!!!!!!","")))))))))))</f>
        <v/>
      </c>
      <c r="JS21" s="13" t="str">
        <f>IF('Tableau (3)'!JW19=1,"1 Mimolette 500g",IF('Tableau (3)'!JW19=2,"2 Mimolette 500g",IF('Tableau (3)'!JW19=3,"3 Mimolette 500g",IF('Tableau (3)'!JW19=4,"4 Mimolette 500g",IF('Tableau (3)'!JW19=5,"5 Mimolette 500g",IF('Tableau (3)'!JW19=6,"6 Mimolette 500g",IF('Tableau (3)'!JW19=7,"7 Mimolette 500g",IF('Tableau (3)'!JW19=8,"8 Mimolette 500g",IF('Tableau (3)'!JW19=9,"9 Mimolette 500g",IF('Tableau (3)'!JW19=10,"10 Mimolette 500g",IF('Tableau (3)'!JW19&gt;10,"!!!!!!!!!!!!!!","")))))))))))</f>
        <v/>
      </c>
      <c r="JT21" s="13" t="str">
        <f>IF('Tableau (3)'!JW40=1,"1 Beaufort 250g",IF('Tableau (3)'!JW40=2,"2 Beaufort 250g",IF('Tableau (3)'!JW40=3,"3 Beaufort 250g",IF('Tableau (3)'!JW40=4,"4 Beaufort 250g",IF('Tableau (3)'!JW40=5,"5 Beaufort 250g",IF('Tableau (3)'!JW40=6,"6 Beaufort 250g",IF('Tableau (3)'!JW40=7,"7 Beaufort 250g",IF('Tableau (3)'!JW40=8,"8 Beaufort 250g",IF('Tableau (3)'!JW40=9,"9 Beaufort 250g",IF('Tableau (3)'!JW40=10,"10 Beaufort 250g",IF('Tableau (3)'!JW40&gt;10,"!!!!!!!!!!!!!!","")))))))))))</f>
        <v/>
      </c>
      <c r="JU21" s="13" t="str">
        <f>IF('Tableau (3)'!JY19=1,"1 Mimolette 500g",IF('Tableau (3)'!JY19=2,"2 Mimolette 500g",IF('Tableau (3)'!JY19=3,"3 Mimolette 500g",IF('Tableau (3)'!JY19=4,"4 Mimolette 500g",IF('Tableau (3)'!JY19=5,"5 Mimolette 500g",IF('Tableau (3)'!JY19=6,"6 Mimolette 500g",IF('Tableau (3)'!JY19=7,"7 Mimolette 500g",IF('Tableau (3)'!JY19=8,"8 Mimolette 500g",IF('Tableau (3)'!JY19=9,"9 Mimolette 500g",IF('Tableau (3)'!JY19=10,"10 Mimolette 500g",IF('Tableau (3)'!JY19&gt;10,"!!!!!!!!!!!!!!","")))))))))))</f>
        <v/>
      </c>
      <c r="JV21" s="13" t="str">
        <f>IF('Tableau (3)'!JY40=1,"1 Beaufort 250g",IF('Tableau (3)'!JY40=2,"2 Beaufort 250g",IF('Tableau (3)'!JY40=3,"3 Beaufort 250g",IF('Tableau (3)'!JY40=4,"4 Beaufort 250g",IF('Tableau (3)'!JY40=5,"5 Beaufort 250g",IF('Tableau (3)'!JY40=6,"6 Beaufort 250g",IF('Tableau (3)'!JY40=7,"7 Beaufort 250g",IF('Tableau (3)'!JY40=8,"8 Beaufort 250g",IF('Tableau (3)'!JY40=9,"9 Beaufort 250g",IF('Tableau (3)'!JY40=10,"10 Beaufort 250g",IF('Tableau (3)'!JY40&gt;10,"!!!!!!!!!!!!!!","")))))))))))</f>
        <v/>
      </c>
      <c r="JW21" s="13" t="str">
        <f>IF('Tableau (3)'!KA19=1,"1 Mimolette 500g",IF('Tableau (3)'!KA19=2,"2 Mimolette 500g",IF('Tableau (3)'!KA19=3,"3 Mimolette 500g",IF('Tableau (3)'!KA19=4,"4 Mimolette 500g",IF('Tableau (3)'!KA19=5,"5 Mimolette 500g",IF('Tableau (3)'!KA19=6,"6 Mimolette 500g",IF('Tableau (3)'!KA19=7,"7 Mimolette 500g",IF('Tableau (3)'!KA19=8,"8 Mimolette 500g",IF('Tableau (3)'!KA19=9,"9 Mimolette 500g",IF('Tableau (3)'!KA19=10,"10 Mimolette 500g",IF('Tableau (3)'!KA19&gt;10,"!!!!!!!!!!!!!!","")))))))))))</f>
        <v/>
      </c>
      <c r="JX21" s="13" t="str">
        <f>IF('Tableau (3)'!KA40=1,"1 Beaufort 250g",IF('Tableau (3)'!KA40=2,"2 Beaufort 250g",IF('Tableau (3)'!KA40=3,"3 Beaufort 250g",IF('Tableau (3)'!KA40=4,"4 Beaufort 250g",IF('Tableau (3)'!KA40=5,"5 Beaufort 250g",IF('Tableau (3)'!KA40=6,"6 Beaufort 250g",IF('Tableau (3)'!KA40=7,"7 Beaufort 250g",IF('Tableau (3)'!KA40=8,"8 Beaufort 250g",IF('Tableau (3)'!KA40=9,"9 Beaufort 250g",IF('Tableau (3)'!KA40=10,"10 Beaufort 250g",IF('Tableau (3)'!KA40&gt;10,"!!!!!!!!!!!!!!","")))))))))))</f>
        <v/>
      </c>
      <c r="JY21" s="13" t="str">
        <f>IF('Tableau (3)'!KC19=1,"1 Mimolette 500g",IF('Tableau (3)'!KC19=2,"2 Mimolette 500g",IF('Tableau (3)'!KC19=3,"3 Mimolette 500g",IF('Tableau (3)'!KC19=4,"4 Mimolette 500g",IF('Tableau (3)'!KC19=5,"5 Mimolette 500g",IF('Tableau (3)'!KC19=6,"6 Mimolette 500g",IF('Tableau (3)'!KC19=7,"7 Mimolette 500g",IF('Tableau (3)'!KC19=8,"8 Mimolette 500g",IF('Tableau (3)'!KC19=9,"9 Mimolette 500g",IF('Tableau (3)'!KC19=10,"10 Mimolette 500g",IF('Tableau (3)'!KC19&gt;10,"!!!!!!!!!!!!!!","")))))))))))</f>
        <v/>
      </c>
      <c r="JZ21" s="13" t="str">
        <f>IF('Tableau (3)'!KC40=1,"1 Beaufort 250g",IF('Tableau (3)'!KC40=2,"2 Beaufort 250g",IF('Tableau (3)'!KC40=3,"3 Beaufort 250g",IF('Tableau (3)'!KC40=4,"4 Beaufort 250g",IF('Tableau (3)'!KC40=5,"5 Beaufort 250g",IF('Tableau (3)'!KC40=6,"6 Beaufort 250g",IF('Tableau (3)'!KC40=7,"7 Beaufort 250g",IF('Tableau (3)'!KC40=8,"8 Beaufort 250g",IF('Tableau (3)'!KC40=9,"9 Beaufort 250g",IF('Tableau (3)'!KC40=10,"10 Beaufort 250g",IF('Tableau (3)'!KC40&gt;10,"!!!!!!!!!!!!!!","")))))))))))</f>
        <v/>
      </c>
      <c r="KA21" s="13" t="str">
        <f>IF('Tableau (3)'!KE19=1,"1 Mimolette 500g",IF('Tableau (3)'!KE19=2,"2 Mimolette 500g",IF('Tableau (3)'!KE19=3,"3 Mimolette 500g",IF('Tableau (3)'!KE19=4,"4 Mimolette 500g",IF('Tableau (3)'!KE19=5,"5 Mimolette 500g",IF('Tableau (3)'!KE19=6,"6 Mimolette 500g",IF('Tableau (3)'!KE19=7,"7 Mimolette 500g",IF('Tableau (3)'!KE19=8,"8 Mimolette 500g",IF('Tableau (3)'!KE19=9,"9 Mimolette 500g",IF('Tableau (3)'!KE19=10,"10 Mimolette 500g",IF('Tableau (3)'!KE19&gt;10,"!!!!!!!!!!!!!!","")))))))))))</f>
        <v/>
      </c>
      <c r="KB21" s="13" t="str">
        <f>IF('Tableau (3)'!KE40=1,"1 Beaufort 250g",IF('Tableau (3)'!KE40=2,"2 Beaufort 250g",IF('Tableau (3)'!KE40=3,"3 Beaufort 250g",IF('Tableau (3)'!KE40=4,"4 Beaufort 250g",IF('Tableau (3)'!KE40=5,"5 Beaufort 250g",IF('Tableau (3)'!KE40=6,"6 Beaufort 250g",IF('Tableau (3)'!KE40=7,"7 Beaufort 250g",IF('Tableau (3)'!KE40=8,"8 Beaufort 250g",IF('Tableau (3)'!KE40=9,"9 Beaufort 250g",IF('Tableau (3)'!KE40=10,"10 Beaufort 250g",IF('Tableau (3)'!KE40&gt;10,"!!!!!!!!!!!!!!","")))))))))))</f>
        <v/>
      </c>
      <c r="KC21" s="13" t="str">
        <f>IF('Tableau (3)'!KG19=1,"1 Mimolette 500g",IF('Tableau (3)'!KG19=2,"2 Mimolette 500g",IF('Tableau (3)'!KG19=3,"3 Mimolette 500g",IF('Tableau (3)'!KG19=4,"4 Mimolette 500g",IF('Tableau (3)'!KG19=5,"5 Mimolette 500g",IF('Tableau (3)'!KG19=6,"6 Mimolette 500g",IF('Tableau (3)'!KG19=7,"7 Mimolette 500g",IF('Tableau (3)'!KG19=8,"8 Mimolette 500g",IF('Tableau (3)'!KG19=9,"9 Mimolette 500g",IF('Tableau (3)'!KG19=10,"10 Mimolette 500g",IF('Tableau (3)'!KG19&gt;10,"!!!!!!!!!!!!!!","")))))))))))</f>
        <v/>
      </c>
      <c r="KD21" s="13" t="str">
        <f>IF('Tableau (3)'!KG40=1,"1 Beaufort 250g",IF('Tableau (3)'!KG40=2,"2 Beaufort 250g",IF('Tableau (3)'!KG40=3,"3 Beaufort 250g",IF('Tableau (3)'!KG40=4,"4 Beaufort 250g",IF('Tableau (3)'!KG40=5,"5 Beaufort 250g",IF('Tableau (3)'!KG40=6,"6 Beaufort 250g",IF('Tableau (3)'!KG40=7,"7 Beaufort 250g",IF('Tableau (3)'!KG40=8,"8 Beaufort 250g",IF('Tableau (3)'!KG40=9,"9 Beaufort 250g",IF('Tableau (3)'!KG40=10,"10 Beaufort 250g",IF('Tableau (3)'!KG40&gt;10,"!!!!!!!!!!!!!!","")))))))))))</f>
        <v/>
      </c>
      <c r="KE21" s="13" t="str">
        <f>IF('Tableau (3)'!KI19=1,"1 Mimolette 500g",IF('Tableau (3)'!KI19=2,"2 Mimolette 500g",IF('Tableau (3)'!KI19=3,"3 Mimolette 500g",IF('Tableau (3)'!KI19=4,"4 Mimolette 500g",IF('Tableau (3)'!KI19=5,"5 Mimolette 500g",IF('Tableau (3)'!KI19=6,"6 Mimolette 500g",IF('Tableau (3)'!KI19=7,"7 Mimolette 500g",IF('Tableau (3)'!KI19=8,"8 Mimolette 500g",IF('Tableau (3)'!KI19=9,"9 Mimolette 500g",IF('Tableau (3)'!KI19=10,"10 Mimolette 500g",IF('Tableau (3)'!KI19&gt;10,"!!!!!!!!!!!!!!","")))))))))))</f>
        <v/>
      </c>
      <c r="KF21" s="13" t="str">
        <f>IF('Tableau (3)'!KI40=1,"1 Beaufort 250g",IF('Tableau (3)'!KI40=2,"2 Beaufort 250g",IF('Tableau (3)'!KI40=3,"3 Beaufort 250g",IF('Tableau (3)'!KI40=4,"4 Beaufort 250g",IF('Tableau (3)'!KI40=5,"5 Beaufort 250g",IF('Tableau (3)'!KI40=6,"6 Beaufort 250g",IF('Tableau (3)'!KI40=7,"7 Beaufort 250g",IF('Tableau (3)'!KI40=8,"8 Beaufort 250g",IF('Tableau (3)'!KI40=9,"9 Beaufort 250g",IF('Tableau (3)'!KI40=10,"10 Beaufort 250g",IF('Tableau (3)'!KI40&gt;10,"!!!!!!!!!!!!!!","")))))))))))</f>
        <v/>
      </c>
      <c r="KG21" s="13" t="str">
        <f>IF('Tableau (3)'!KK19=1,"1 Mimolette 500g",IF('Tableau (3)'!KK19=2,"2 Mimolette 500g",IF('Tableau (3)'!KK19=3,"3 Mimolette 500g",IF('Tableau (3)'!KK19=4,"4 Mimolette 500g",IF('Tableau (3)'!KK19=5,"5 Mimolette 500g",IF('Tableau (3)'!KK19=6,"6 Mimolette 500g",IF('Tableau (3)'!KK19=7,"7 Mimolette 500g",IF('Tableau (3)'!KK19=8,"8 Mimolette 500g",IF('Tableau (3)'!KK19=9,"9 Mimolette 500g",IF('Tableau (3)'!KK19=10,"10 Mimolette 500g",IF('Tableau (3)'!KK19&gt;10,"!!!!!!!!!!!!!!","")))))))))))</f>
        <v/>
      </c>
      <c r="KH21" s="13" t="str">
        <f>IF('Tableau (3)'!KK40=1,"1 Beaufort 250g",IF('Tableau (3)'!KK40=2,"2 Beaufort 250g",IF('Tableau (3)'!KK40=3,"3 Beaufort 250g",IF('Tableau (3)'!KK40=4,"4 Beaufort 250g",IF('Tableau (3)'!KK40=5,"5 Beaufort 250g",IF('Tableau (3)'!KK40=6,"6 Beaufort 250g",IF('Tableau (3)'!KK40=7,"7 Beaufort 250g",IF('Tableau (3)'!KK40=8,"8 Beaufort 250g",IF('Tableau (3)'!KK40=9,"9 Beaufort 250g",IF('Tableau (3)'!KK40=10,"10 Beaufort 250g",IF('Tableau (3)'!KK40&gt;10,"!!!!!!!!!!!!!!","")))))))))))</f>
        <v/>
      </c>
      <c r="KI21" s="13" t="str">
        <f>IF('Tableau (3)'!KM19=1,"1 Mimolette 500g",IF('Tableau (3)'!KM19=2,"2 Mimolette 500g",IF('Tableau (3)'!KM19=3,"3 Mimolette 500g",IF('Tableau (3)'!KM19=4,"4 Mimolette 500g",IF('Tableau (3)'!KM19=5,"5 Mimolette 500g",IF('Tableau (3)'!KM19=6,"6 Mimolette 500g",IF('Tableau (3)'!KM19=7,"7 Mimolette 500g",IF('Tableau (3)'!KM19=8,"8 Mimolette 500g",IF('Tableau (3)'!KM19=9,"9 Mimolette 500g",IF('Tableau (3)'!KM19=10,"10 Mimolette 500g",IF('Tableau (3)'!KM19&gt;10,"!!!!!!!!!!!!!!","")))))))))))</f>
        <v/>
      </c>
      <c r="KJ21" s="13" t="str">
        <f>IF('Tableau (3)'!KM40=1,"1 Beaufort 250g",IF('Tableau (3)'!KM40=2,"2 Beaufort 250g",IF('Tableau (3)'!KM40=3,"3 Beaufort 250g",IF('Tableau (3)'!KM40=4,"4 Beaufort 250g",IF('Tableau (3)'!KM40=5,"5 Beaufort 250g",IF('Tableau (3)'!KM40=6,"6 Beaufort 250g",IF('Tableau (3)'!KM40=7,"7 Beaufort 250g",IF('Tableau (3)'!KM40=8,"8 Beaufort 250g",IF('Tableau (3)'!KM40=9,"9 Beaufort 250g",IF('Tableau (3)'!KM40=10,"10 Beaufort 250g",IF('Tableau (3)'!KM40&gt;10,"!!!!!!!!!!!!!!","")))))))))))</f>
        <v/>
      </c>
      <c r="KK21" s="13" t="str">
        <f>IF('Tableau (3)'!KO19=1,"1 Mimolette 500g",IF('Tableau (3)'!KO19=2,"2 Mimolette 500g",IF('Tableau (3)'!KO19=3,"3 Mimolette 500g",IF('Tableau (3)'!KO19=4,"4 Mimolette 500g",IF('Tableau (3)'!KO19=5,"5 Mimolette 500g",IF('Tableau (3)'!KO19=6,"6 Mimolette 500g",IF('Tableau (3)'!KO19=7,"7 Mimolette 500g",IF('Tableau (3)'!KO19=8,"8 Mimolette 500g",IF('Tableau (3)'!KO19=9,"9 Mimolette 500g",IF('Tableau (3)'!KO19=10,"10 Mimolette 500g",IF('Tableau (3)'!KO19&gt;10,"!!!!!!!!!!!!!!","")))))))))))</f>
        <v/>
      </c>
      <c r="KL21" s="13" t="str">
        <f>IF('Tableau (3)'!KO40=1,"1 Beaufort 250g",IF('Tableau (3)'!KO40=2,"2 Beaufort 250g",IF('Tableau (3)'!KO40=3,"3 Beaufort 250g",IF('Tableau (3)'!KO40=4,"4 Beaufort 250g",IF('Tableau (3)'!KO40=5,"5 Beaufort 250g",IF('Tableau (3)'!KO40=6,"6 Beaufort 250g",IF('Tableau (3)'!KO40=7,"7 Beaufort 250g",IF('Tableau (3)'!KO40=8,"8 Beaufort 250g",IF('Tableau (3)'!KO40=9,"9 Beaufort 250g",IF('Tableau (3)'!KO40=10,"10 Beaufort 250g",IF('Tableau (3)'!KO40&gt;10,"!!!!!!!!!!!!!!","")))))))))))</f>
        <v/>
      </c>
      <c r="KM21" s="13" t="str">
        <f>IF('Tableau (3)'!KQ19=1,"1 Mimolette 500g",IF('Tableau (3)'!KQ19=2,"2 Mimolette 500g",IF('Tableau (3)'!KQ19=3,"3 Mimolette 500g",IF('Tableau (3)'!KQ19=4,"4 Mimolette 500g",IF('Tableau (3)'!KQ19=5,"5 Mimolette 500g",IF('Tableau (3)'!KQ19=6,"6 Mimolette 500g",IF('Tableau (3)'!KQ19=7,"7 Mimolette 500g",IF('Tableau (3)'!KQ19=8,"8 Mimolette 500g",IF('Tableau (3)'!KQ19=9,"9 Mimolette 500g",IF('Tableau (3)'!KQ19=10,"10 Mimolette 500g",IF('Tableau (3)'!KQ19&gt;10,"!!!!!!!!!!!!!!","")))))))))))</f>
        <v/>
      </c>
      <c r="KN21" s="13" t="str">
        <f>IF('Tableau (3)'!KQ40=1,"1 Beaufort 250g",IF('Tableau (3)'!KQ40=2,"2 Beaufort 250g",IF('Tableau (3)'!KQ40=3,"3 Beaufort 250g",IF('Tableau (3)'!KQ40=4,"4 Beaufort 250g",IF('Tableau (3)'!KQ40=5,"5 Beaufort 250g",IF('Tableau (3)'!KQ40=6,"6 Beaufort 250g",IF('Tableau (3)'!KQ40=7,"7 Beaufort 250g",IF('Tableau (3)'!KQ40=8,"8 Beaufort 250g",IF('Tableau (3)'!KQ40=9,"9 Beaufort 250g",IF('Tableau (3)'!KQ40=10,"10 Beaufort 250g",IF('Tableau (3)'!KQ40&gt;10,"!!!!!!!!!!!!!!","")))))))))))</f>
        <v/>
      </c>
      <c r="KO21" s="13" t="str">
        <f>IF('Tableau (3)'!KS19=1,"1 Mimolette 500g",IF('Tableau (3)'!KS19=2,"2 Mimolette 500g",IF('Tableau (3)'!KS19=3,"3 Mimolette 500g",IF('Tableau (3)'!KS19=4,"4 Mimolette 500g",IF('Tableau (3)'!KS19=5,"5 Mimolette 500g",IF('Tableau (3)'!KS19=6,"6 Mimolette 500g",IF('Tableau (3)'!KS19=7,"7 Mimolette 500g",IF('Tableau (3)'!KS19=8,"8 Mimolette 500g",IF('Tableau (3)'!KS19=9,"9 Mimolette 500g",IF('Tableau (3)'!KS19=10,"10 Mimolette 500g",IF('Tableau (3)'!KS19&gt;10,"!!!!!!!!!!!!!!","")))))))))))</f>
        <v/>
      </c>
      <c r="KP21" s="13" t="str">
        <f>IF('Tableau (3)'!KS40=1,"1 Beaufort 250g",IF('Tableau (3)'!KS40=2,"2 Beaufort 250g",IF('Tableau (3)'!KS40=3,"3 Beaufort 250g",IF('Tableau (3)'!KS40=4,"4 Beaufort 250g",IF('Tableau (3)'!KS40=5,"5 Beaufort 250g",IF('Tableau (3)'!KS40=6,"6 Beaufort 250g",IF('Tableau (3)'!KS40=7,"7 Beaufort 250g",IF('Tableau (3)'!KS40=8,"8 Beaufort 250g",IF('Tableau (3)'!KS40=9,"9 Beaufort 250g",IF('Tableau (3)'!KS40=10,"10 Beaufort 250g",IF('Tableau (3)'!KS40&gt;10,"!!!!!!!!!!!!!!","")))))))))))</f>
        <v/>
      </c>
      <c r="KQ21" s="13" t="str">
        <f>IF('Tableau (3)'!KU19=1,"1 Mimolette 500g",IF('Tableau (3)'!KU19=2,"2 Mimolette 500g",IF('Tableau (3)'!KU19=3,"3 Mimolette 500g",IF('Tableau (3)'!KU19=4,"4 Mimolette 500g",IF('Tableau (3)'!KU19=5,"5 Mimolette 500g",IF('Tableau (3)'!KU19=6,"6 Mimolette 500g",IF('Tableau (3)'!KU19=7,"7 Mimolette 500g",IF('Tableau (3)'!KU19=8,"8 Mimolette 500g",IF('Tableau (3)'!KU19=9,"9 Mimolette 500g",IF('Tableau (3)'!KU19=10,"10 Mimolette 500g",IF('Tableau (3)'!KU19&gt;10,"!!!!!!!!!!!!!!","")))))))))))</f>
        <v/>
      </c>
      <c r="KR21" s="13" t="str">
        <f>IF('Tableau (3)'!KU40=1,"1 Beaufort 250g",IF('Tableau (3)'!KU40=2,"2 Beaufort 250g",IF('Tableau (3)'!KU40=3,"3 Beaufort 250g",IF('Tableau (3)'!KU40=4,"4 Beaufort 250g",IF('Tableau (3)'!KU40=5,"5 Beaufort 250g",IF('Tableau (3)'!KU40=6,"6 Beaufort 250g",IF('Tableau (3)'!KU40=7,"7 Beaufort 250g",IF('Tableau (3)'!KU40=8,"8 Beaufort 250g",IF('Tableau (3)'!KU40=9,"9 Beaufort 250g",IF('Tableau (3)'!KU40=10,"10 Beaufort 250g",IF('Tableau (3)'!KU40&gt;10,"!!!!!!!!!!!!!!","")))))))))))</f>
        <v/>
      </c>
      <c r="KS21" s="13" t="str">
        <f>IF('Tableau (3)'!KW19=1,"1 Mimolette 500g",IF('Tableau (3)'!KW19=2,"2 Mimolette 500g",IF('Tableau (3)'!KW19=3,"3 Mimolette 500g",IF('Tableau (3)'!KW19=4,"4 Mimolette 500g",IF('Tableau (3)'!KW19=5,"5 Mimolette 500g",IF('Tableau (3)'!KW19=6,"6 Mimolette 500g",IF('Tableau (3)'!KW19=7,"7 Mimolette 500g",IF('Tableau (3)'!KW19=8,"8 Mimolette 500g",IF('Tableau (3)'!KW19=9,"9 Mimolette 500g",IF('Tableau (3)'!KW19=10,"10 Mimolette 500g",IF('Tableau (3)'!KW19&gt;10,"!!!!!!!!!!!!!!","")))))))))))</f>
        <v/>
      </c>
      <c r="KT21" s="13" t="str">
        <f>IF('Tableau (3)'!KW40=1,"1 Beaufort 250g",IF('Tableau (3)'!KW40=2,"2 Beaufort 250g",IF('Tableau (3)'!KW40=3,"3 Beaufort 250g",IF('Tableau (3)'!KW40=4,"4 Beaufort 250g",IF('Tableau (3)'!KW40=5,"5 Beaufort 250g",IF('Tableau (3)'!KW40=6,"6 Beaufort 250g",IF('Tableau (3)'!KW40=7,"7 Beaufort 250g",IF('Tableau (3)'!KW40=8,"8 Beaufort 250g",IF('Tableau (3)'!KW40=9,"9 Beaufort 250g",IF('Tableau (3)'!KW40=10,"10 Beaufort 250g",IF('Tableau (3)'!KW40&gt;10,"!!!!!!!!!!!!!!","")))))))))))</f>
        <v/>
      </c>
      <c r="KU21" s="13" t="str">
        <f>IF('Tableau (3)'!KY19=1,"1 Mimolette 500g",IF('Tableau (3)'!KY19=2,"2 Mimolette 500g",IF('Tableau (3)'!KY19=3,"3 Mimolette 500g",IF('Tableau (3)'!KY19=4,"4 Mimolette 500g",IF('Tableau (3)'!KY19=5,"5 Mimolette 500g",IF('Tableau (3)'!KY19=6,"6 Mimolette 500g",IF('Tableau (3)'!KY19=7,"7 Mimolette 500g",IF('Tableau (3)'!KY19=8,"8 Mimolette 500g",IF('Tableau (3)'!KY19=9,"9 Mimolette 500g",IF('Tableau (3)'!KY19=10,"10 Mimolette 500g",IF('Tableau (3)'!KY19&gt;10,"!!!!!!!!!!!!!!","")))))))))))</f>
        <v/>
      </c>
      <c r="KV21" s="13" t="str">
        <f>IF('Tableau (3)'!KY40=1,"1 Beaufort 250g",IF('Tableau (3)'!KY40=2,"2 Beaufort 250g",IF('Tableau (3)'!KY40=3,"3 Beaufort 250g",IF('Tableau (3)'!KY40=4,"4 Beaufort 250g",IF('Tableau (3)'!KY40=5,"5 Beaufort 250g",IF('Tableau (3)'!KY40=6,"6 Beaufort 250g",IF('Tableau (3)'!KY40=7,"7 Beaufort 250g",IF('Tableau (3)'!KY40=8,"8 Beaufort 250g",IF('Tableau (3)'!KY40=9,"9 Beaufort 250g",IF('Tableau (3)'!KY40=10,"10 Beaufort 250g",IF('Tableau (3)'!KY40&gt;10,"!!!!!!!!!!!!!!","")))))))))))</f>
        <v/>
      </c>
      <c r="KW21" s="13" t="str">
        <f>IF('Tableau (3)'!LA19=1,"1 Mimolette 500g",IF('Tableau (3)'!LA19=2,"2 Mimolette 500g",IF('Tableau (3)'!LA19=3,"3 Mimolette 500g",IF('Tableau (3)'!LA19=4,"4 Mimolette 500g",IF('Tableau (3)'!LA19=5,"5 Mimolette 500g",IF('Tableau (3)'!LA19=6,"6 Mimolette 500g",IF('Tableau (3)'!LA19=7,"7 Mimolette 500g",IF('Tableau (3)'!LA19=8,"8 Mimolette 500g",IF('Tableau (3)'!LA19=9,"9 Mimolette 500g",IF('Tableau (3)'!LA19=10,"10 Mimolette 500g",IF('Tableau (3)'!LA19&gt;10,"!!!!!!!!!!!!!!","")))))))))))</f>
        <v/>
      </c>
      <c r="KX21" s="13" t="str">
        <f>IF('Tableau (3)'!LA40=1,"1 Beaufort 250g",IF('Tableau (3)'!LA40=2,"2 Beaufort 250g",IF('Tableau (3)'!LA40=3,"3 Beaufort 250g",IF('Tableau (3)'!LA40=4,"4 Beaufort 250g",IF('Tableau (3)'!LA40=5,"5 Beaufort 250g",IF('Tableau (3)'!LA40=6,"6 Beaufort 250g",IF('Tableau (3)'!LA40=7,"7 Beaufort 250g",IF('Tableau (3)'!LA40=8,"8 Beaufort 250g",IF('Tableau (3)'!LA40=9,"9 Beaufort 250g",IF('Tableau (3)'!LA40=10,"10 Beaufort 250g",IF('Tableau (3)'!LA40&gt;10,"!!!!!!!!!!!!!!","")))))))))))</f>
        <v/>
      </c>
      <c r="KY21" s="13" t="str">
        <f>IF('Tableau (3)'!LC19=1,"1 Mimolette 500g",IF('Tableau (3)'!LC19=2,"2 Mimolette 500g",IF('Tableau (3)'!LC19=3,"3 Mimolette 500g",IF('Tableau (3)'!LC19=4,"4 Mimolette 500g",IF('Tableau (3)'!LC19=5,"5 Mimolette 500g",IF('Tableau (3)'!LC19=6,"6 Mimolette 500g",IF('Tableau (3)'!LC19=7,"7 Mimolette 500g",IF('Tableau (3)'!LC19=8,"8 Mimolette 500g",IF('Tableau (3)'!LC19=9,"9 Mimolette 500g",IF('Tableau (3)'!LC19=10,"10 Mimolette 500g",IF('Tableau (3)'!LC19&gt;10,"!!!!!!!!!!!!!!","")))))))))))</f>
        <v/>
      </c>
      <c r="KZ21" s="13" t="str">
        <f>IF('Tableau (3)'!LC40=1,"1 Beaufort 250g",IF('Tableau (3)'!LC40=2,"2 Beaufort 250g",IF('Tableau (3)'!LC40=3,"3 Beaufort 250g",IF('Tableau (3)'!LC40=4,"4 Beaufort 250g",IF('Tableau (3)'!LC40=5,"5 Beaufort 250g",IF('Tableau (3)'!LC40=6,"6 Beaufort 250g",IF('Tableau (3)'!LC40=7,"7 Beaufort 250g",IF('Tableau (3)'!LC40=8,"8 Beaufort 250g",IF('Tableau (3)'!LC40=9,"9 Beaufort 250g",IF('Tableau (3)'!LC40=10,"10 Beaufort 250g",IF('Tableau (3)'!LC40&gt;10,"!!!!!!!!!!!!!!","")))))))))))</f>
        <v/>
      </c>
      <c r="LA21" s="13" t="str">
        <f>IF('Tableau (3)'!LE19=1,"1 Mimolette 500g",IF('Tableau (3)'!LE19=2,"2 Mimolette 500g",IF('Tableau (3)'!LE19=3,"3 Mimolette 500g",IF('Tableau (3)'!LE19=4,"4 Mimolette 500g",IF('Tableau (3)'!LE19=5,"5 Mimolette 500g",IF('Tableau (3)'!LE19=6,"6 Mimolette 500g",IF('Tableau (3)'!LE19=7,"7 Mimolette 500g",IF('Tableau (3)'!LE19=8,"8 Mimolette 500g",IF('Tableau (3)'!LE19=9,"9 Mimolette 500g",IF('Tableau (3)'!LE19=10,"10 Mimolette 500g",IF('Tableau (3)'!LE19&gt;10,"!!!!!!!!!!!!!!","")))))))))))</f>
        <v/>
      </c>
      <c r="LB21" s="13" t="str">
        <f>IF('Tableau (3)'!LE40=1,"1 Beaufort 250g",IF('Tableau (3)'!LE40=2,"2 Beaufort 250g",IF('Tableau (3)'!LE40=3,"3 Beaufort 250g",IF('Tableau (3)'!LE40=4,"4 Beaufort 250g",IF('Tableau (3)'!LE40=5,"5 Beaufort 250g",IF('Tableau (3)'!LE40=6,"6 Beaufort 250g",IF('Tableau (3)'!LE40=7,"7 Beaufort 250g",IF('Tableau (3)'!LE40=8,"8 Beaufort 250g",IF('Tableau (3)'!LE40=9,"9 Beaufort 250g",IF('Tableau (3)'!LE40=10,"10 Beaufort 250g",IF('Tableau (3)'!LE40&gt;10,"!!!!!!!!!!!!!!","")))))))))))</f>
        <v/>
      </c>
      <c r="LC21" s="13" t="str">
        <f>IF('Tableau (3)'!LG19=1,"1 Mimolette 500g",IF('Tableau (3)'!LG19=2,"2 Mimolette 500g",IF('Tableau (3)'!LG19=3,"3 Mimolette 500g",IF('Tableau (3)'!LG19=4,"4 Mimolette 500g",IF('Tableau (3)'!LG19=5,"5 Mimolette 500g",IF('Tableau (3)'!LG19=6,"6 Mimolette 500g",IF('Tableau (3)'!LG19=7,"7 Mimolette 500g",IF('Tableau (3)'!LG19=8,"8 Mimolette 500g",IF('Tableau (3)'!LG19=9,"9 Mimolette 500g",IF('Tableau (3)'!LG19=10,"10 Mimolette 500g",IF('Tableau (3)'!LG19&gt;10,"!!!!!!!!!!!!!!","")))))))))))</f>
        <v/>
      </c>
      <c r="LD21" s="13" t="str">
        <f>IF('Tableau (3)'!LG40=1,"1 Beaufort 250g",IF('Tableau (3)'!LG40=2,"2 Beaufort 250g",IF('Tableau (3)'!LG40=3,"3 Beaufort 250g",IF('Tableau (3)'!LG40=4,"4 Beaufort 250g",IF('Tableau (3)'!LG40=5,"5 Beaufort 250g",IF('Tableau (3)'!LG40=6,"6 Beaufort 250g",IF('Tableau (3)'!LG40=7,"7 Beaufort 250g",IF('Tableau (3)'!LG40=8,"8 Beaufort 250g",IF('Tableau (3)'!LG40=9,"9 Beaufort 250g",IF('Tableau (3)'!LG40=10,"10 Beaufort 250g",IF('Tableau (3)'!LG40&gt;10,"!!!!!!!!!!!!!!","")))))))))))</f>
        <v/>
      </c>
      <c r="LE21" s="13" t="str">
        <f>IF('Tableau (3)'!LI19=1,"1 Mimolette 500g",IF('Tableau (3)'!LI19=2,"2 Mimolette 500g",IF('Tableau (3)'!LI19=3,"3 Mimolette 500g",IF('Tableau (3)'!LI19=4,"4 Mimolette 500g",IF('Tableau (3)'!LI19=5,"5 Mimolette 500g",IF('Tableau (3)'!LI19=6,"6 Mimolette 500g",IF('Tableau (3)'!LI19=7,"7 Mimolette 500g",IF('Tableau (3)'!LI19=8,"8 Mimolette 500g",IF('Tableau (3)'!LI19=9,"9 Mimolette 500g",IF('Tableau (3)'!LI19=10,"10 Mimolette 500g",IF('Tableau (3)'!LI19&gt;10,"!!!!!!!!!!!!!!","")))))))))))</f>
        <v/>
      </c>
      <c r="LF21" s="13" t="str">
        <f>IF('Tableau (3)'!LI40=1,"1 Beaufort 250g",IF('Tableau (3)'!LI40=2,"2 Beaufort 250g",IF('Tableau (3)'!LI40=3,"3 Beaufort 250g",IF('Tableau (3)'!LI40=4,"4 Beaufort 250g",IF('Tableau (3)'!LI40=5,"5 Beaufort 250g",IF('Tableau (3)'!LI40=6,"6 Beaufort 250g",IF('Tableau (3)'!LI40=7,"7 Beaufort 250g",IF('Tableau (3)'!LI40=8,"8 Beaufort 250g",IF('Tableau (3)'!LI40=9,"9 Beaufort 250g",IF('Tableau (3)'!LI40=10,"10 Beaufort 250g",IF('Tableau (3)'!LI40&gt;10,"!!!!!!!!!!!!!!","")))))))))))</f>
        <v/>
      </c>
      <c r="LG21" s="13" t="str">
        <f>IF('Tableau (3)'!LK19=1,"1 Mimolette 500g",IF('Tableau (3)'!LK19=2,"2 Mimolette 500g",IF('Tableau (3)'!LK19=3,"3 Mimolette 500g",IF('Tableau (3)'!LK19=4,"4 Mimolette 500g",IF('Tableau (3)'!LK19=5,"5 Mimolette 500g",IF('Tableau (3)'!LK19=6,"6 Mimolette 500g",IF('Tableau (3)'!LK19=7,"7 Mimolette 500g",IF('Tableau (3)'!LK19=8,"8 Mimolette 500g",IF('Tableau (3)'!LK19=9,"9 Mimolette 500g",IF('Tableau (3)'!LK19=10,"10 Mimolette 500g",IF('Tableau (3)'!LK19&gt;10,"!!!!!!!!!!!!!!","")))))))))))</f>
        <v/>
      </c>
      <c r="LH21" s="13" t="str">
        <f>IF('Tableau (3)'!LK40=1,"1 Beaufort 250g",IF('Tableau (3)'!LK40=2,"2 Beaufort 250g",IF('Tableau (3)'!LK40=3,"3 Beaufort 250g",IF('Tableau (3)'!LK40=4,"4 Beaufort 250g",IF('Tableau (3)'!LK40=5,"5 Beaufort 250g",IF('Tableau (3)'!LK40=6,"6 Beaufort 250g",IF('Tableau (3)'!LK40=7,"7 Beaufort 250g",IF('Tableau (3)'!LK40=8,"8 Beaufort 250g",IF('Tableau (3)'!LK40=9,"9 Beaufort 250g",IF('Tableau (3)'!LK40=10,"10 Beaufort 250g",IF('Tableau (3)'!LK40&gt;10,"!!!!!!!!!!!!!!","")))))))))))</f>
        <v/>
      </c>
      <c r="LI21" s="13" t="str">
        <f>IF('Tableau (3)'!LM19=1,"1 Mimolette 500g",IF('Tableau (3)'!LM19=2,"2 Mimolette 500g",IF('Tableau (3)'!LM19=3,"3 Mimolette 500g",IF('Tableau (3)'!LM19=4,"4 Mimolette 500g",IF('Tableau (3)'!LM19=5,"5 Mimolette 500g",IF('Tableau (3)'!LM19=6,"6 Mimolette 500g",IF('Tableau (3)'!LM19=7,"7 Mimolette 500g",IF('Tableau (3)'!LM19=8,"8 Mimolette 500g",IF('Tableau (3)'!LM19=9,"9 Mimolette 500g",IF('Tableau (3)'!LM19=10,"10 Mimolette 500g",IF('Tableau (3)'!LM19&gt;10,"!!!!!!!!!!!!!!","")))))))))))</f>
        <v/>
      </c>
      <c r="LJ21" s="13" t="str">
        <f>IF('Tableau (3)'!LM40=1,"1 Beaufort 250g",IF('Tableau (3)'!LM40=2,"2 Beaufort 250g",IF('Tableau (3)'!LM40=3,"3 Beaufort 250g",IF('Tableau (3)'!LM40=4,"4 Beaufort 250g",IF('Tableau (3)'!LM40=5,"5 Beaufort 250g",IF('Tableau (3)'!LM40=6,"6 Beaufort 250g",IF('Tableau (3)'!LM40=7,"7 Beaufort 250g",IF('Tableau (3)'!LM40=8,"8 Beaufort 250g",IF('Tableau (3)'!LM40=9,"9 Beaufort 250g",IF('Tableau (3)'!LM40=10,"10 Beaufort 250g",IF('Tableau (3)'!LM40&gt;10,"!!!!!!!!!!!!!!","")))))))))))</f>
        <v/>
      </c>
      <c r="LK21" s="13" t="str">
        <f>IF('Tableau (3)'!LO19=1,"1 Mimolette 500g",IF('Tableau (3)'!LO19=2,"2 Mimolette 500g",IF('Tableau (3)'!LO19=3,"3 Mimolette 500g",IF('Tableau (3)'!LO19=4,"4 Mimolette 500g",IF('Tableau (3)'!LO19=5,"5 Mimolette 500g",IF('Tableau (3)'!LO19=6,"6 Mimolette 500g",IF('Tableau (3)'!LO19=7,"7 Mimolette 500g",IF('Tableau (3)'!LO19=8,"8 Mimolette 500g",IF('Tableau (3)'!LO19=9,"9 Mimolette 500g",IF('Tableau (3)'!LO19=10,"10 Mimolette 500g",IF('Tableau (3)'!LO19&gt;10,"!!!!!!!!!!!!!!","")))))))))))</f>
        <v/>
      </c>
      <c r="LL21" s="13" t="str">
        <f>IF('Tableau (3)'!LO40=1,"1 Beaufort 250g",IF('Tableau (3)'!LO40=2,"2 Beaufort 250g",IF('Tableau (3)'!LO40=3,"3 Beaufort 250g",IF('Tableau (3)'!LO40=4,"4 Beaufort 250g",IF('Tableau (3)'!LO40=5,"5 Beaufort 250g",IF('Tableau (3)'!LO40=6,"6 Beaufort 250g",IF('Tableau (3)'!LO40=7,"7 Beaufort 250g",IF('Tableau (3)'!LO40=8,"8 Beaufort 250g",IF('Tableau (3)'!LO40=9,"9 Beaufort 250g",IF('Tableau (3)'!LO40=10,"10 Beaufort 250g",IF('Tableau (3)'!LO40&gt;10,"!!!!!!!!!!!!!!","")))))))))))</f>
        <v/>
      </c>
      <c r="LM21" s="13" t="str">
        <f>IF('Tableau (3)'!LQ19=1,"1 Mimolette 500g",IF('Tableau (3)'!LQ19=2,"2 Mimolette 500g",IF('Tableau (3)'!LQ19=3,"3 Mimolette 500g",IF('Tableau (3)'!LQ19=4,"4 Mimolette 500g",IF('Tableau (3)'!LQ19=5,"5 Mimolette 500g",IF('Tableau (3)'!LQ19=6,"6 Mimolette 500g",IF('Tableau (3)'!LQ19=7,"7 Mimolette 500g",IF('Tableau (3)'!LQ19=8,"8 Mimolette 500g",IF('Tableau (3)'!LQ19=9,"9 Mimolette 500g",IF('Tableau (3)'!LQ19=10,"10 Mimolette 500g",IF('Tableau (3)'!LQ19&gt;10,"!!!!!!!!!!!!!!","")))))))))))</f>
        <v/>
      </c>
      <c r="LN21" s="13" t="str">
        <f>IF('Tableau (3)'!LQ40=1,"1 Beaufort 250g",IF('Tableau (3)'!LQ40=2,"2 Beaufort 250g",IF('Tableau (3)'!LQ40=3,"3 Beaufort 250g",IF('Tableau (3)'!LQ40=4,"4 Beaufort 250g",IF('Tableau (3)'!LQ40=5,"5 Beaufort 250g",IF('Tableau (3)'!LQ40=6,"6 Beaufort 250g",IF('Tableau (3)'!LQ40=7,"7 Beaufort 250g",IF('Tableau (3)'!LQ40=8,"8 Beaufort 250g",IF('Tableau (3)'!LQ40=9,"9 Beaufort 250g",IF('Tableau (3)'!LQ40=10,"10 Beaufort 250g",IF('Tableau (3)'!LQ40&gt;10,"!!!!!!!!!!!!!!","")))))))))))</f>
        <v/>
      </c>
      <c r="LO21" s="13" t="str">
        <f>IF('Tableau (3)'!LS19=1,"1 Mimolette 500g",IF('Tableau (3)'!LS19=2,"2 Mimolette 500g",IF('Tableau (3)'!LS19=3,"3 Mimolette 500g",IF('Tableau (3)'!LS19=4,"4 Mimolette 500g",IF('Tableau (3)'!LS19=5,"5 Mimolette 500g",IF('Tableau (3)'!LS19=6,"6 Mimolette 500g",IF('Tableau (3)'!LS19=7,"7 Mimolette 500g",IF('Tableau (3)'!LS19=8,"8 Mimolette 500g",IF('Tableau (3)'!LS19=9,"9 Mimolette 500g",IF('Tableau (3)'!LS19=10,"10 Mimolette 500g",IF('Tableau (3)'!LS19&gt;10,"!!!!!!!!!!!!!!","")))))))))))</f>
        <v/>
      </c>
      <c r="LP21" s="13" t="str">
        <f>IF('Tableau (3)'!LS40=1,"1 Beaufort 250g",IF('Tableau (3)'!LS40=2,"2 Beaufort 250g",IF('Tableau (3)'!LS40=3,"3 Beaufort 250g",IF('Tableau (3)'!LS40=4,"4 Beaufort 250g",IF('Tableau (3)'!LS40=5,"5 Beaufort 250g",IF('Tableau (3)'!LS40=6,"6 Beaufort 250g",IF('Tableau (3)'!LS40=7,"7 Beaufort 250g",IF('Tableau (3)'!LS40=8,"8 Beaufort 250g",IF('Tableau (3)'!LS40=9,"9 Beaufort 250g",IF('Tableau (3)'!LS40=10,"10 Beaufort 250g",IF('Tableau (3)'!LS40&gt;10,"!!!!!!!!!!!!!!","")))))))))))</f>
        <v/>
      </c>
      <c r="LQ21" s="13" t="str">
        <f>IF('Tableau (3)'!LU19=1,"1 Mimolette 500g",IF('Tableau (3)'!LU19=2,"2 Mimolette 500g",IF('Tableau (3)'!LU19=3,"3 Mimolette 500g",IF('Tableau (3)'!LU19=4,"4 Mimolette 500g",IF('Tableau (3)'!LU19=5,"5 Mimolette 500g",IF('Tableau (3)'!LU19=6,"6 Mimolette 500g",IF('Tableau (3)'!LU19=7,"7 Mimolette 500g",IF('Tableau (3)'!LU19=8,"8 Mimolette 500g",IF('Tableau (3)'!LU19=9,"9 Mimolette 500g",IF('Tableau (3)'!LU19=10,"10 Mimolette 500g",IF('Tableau (3)'!LU19&gt;10,"!!!!!!!!!!!!!!","")))))))))))</f>
        <v/>
      </c>
      <c r="LR21" s="13" t="str">
        <f>IF('Tableau (3)'!LU40=1,"1 Beaufort 250g",IF('Tableau (3)'!LU40=2,"2 Beaufort 250g",IF('Tableau (3)'!LU40=3,"3 Beaufort 250g",IF('Tableau (3)'!LU40=4,"4 Beaufort 250g",IF('Tableau (3)'!LU40=5,"5 Beaufort 250g",IF('Tableau (3)'!LU40=6,"6 Beaufort 250g",IF('Tableau (3)'!LU40=7,"7 Beaufort 250g",IF('Tableau (3)'!LU40=8,"8 Beaufort 250g",IF('Tableau (3)'!LU40=9,"9 Beaufort 250g",IF('Tableau (3)'!LU40=10,"10 Beaufort 250g",IF('Tableau (3)'!LU40&gt;10,"!!!!!!!!!!!!!!","")))))))))))</f>
        <v/>
      </c>
      <c r="LS21" s="13" t="str">
        <f>IF('Tableau (3)'!LW19=1,"1 Mimolette 500g",IF('Tableau (3)'!LW19=2,"2 Mimolette 500g",IF('Tableau (3)'!LW19=3,"3 Mimolette 500g",IF('Tableau (3)'!LW19=4,"4 Mimolette 500g",IF('Tableau (3)'!LW19=5,"5 Mimolette 500g",IF('Tableau (3)'!LW19=6,"6 Mimolette 500g",IF('Tableau (3)'!LW19=7,"7 Mimolette 500g",IF('Tableau (3)'!LW19=8,"8 Mimolette 500g",IF('Tableau (3)'!LW19=9,"9 Mimolette 500g",IF('Tableau (3)'!LW19=10,"10 Mimolette 500g",IF('Tableau (3)'!LW19&gt;10,"!!!!!!!!!!!!!!","")))))))))))</f>
        <v/>
      </c>
      <c r="LT21" s="13" t="str">
        <f>IF('Tableau (3)'!LW40=1,"1 Beaufort 250g",IF('Tableau (3)'!LW40=2,"2 Beaufort 250g",IF('Tableau (3)'!LW40=3,"3 Beaufort 250g",IF('Tableau (3)'!LW40=4,"4 Beaufort 250g",IF('Tableau (3)'!LW40=5,"5 Beaufort 250g",IF('Tableau (3)'!LW40=6,"6 Beaufort 250g",IF('Tableau (3)'!LW40=7,"7 Beaufort 250g",IF('Tableau (3)'!LW40=8,"8 Beaufort 250g",IF('Tableau (3)'!LW40=9,"9 Beaufort 250g",IF('Tableau (3)'!LW40=10,"10 Beaufort 250g",IF('Tableau (3)'!LW40&gt;10,"!!!!!!!!!!!!!!","")))))))))))</f>
        <v/>
      </c>
      <c r="LU21" s="13" t="str">
        <f>IF('Tableau (3)'!LY19=1,"1 Mimolette 500g",IF('Tableau (3)'!LY19=2,"2 Mimolette 500g",IF('Tableau (3)'!LY19=3,"3 Mimolette 500g",IF('Tableau (3)'!LY19=4,"4 Mimolette 500g",IF('Tableau (3)'!LY19=5,"5 Mimolette 500g",IF('Tableau (3)'!LY19=6,"6 Mimolette 500g",IF('Tableau (3)'!LY19=7,"7 Mimolette 500g",IF('Tableau (3)'!LY19=8,"8 Mimolette 500g",IF('Tableau (3)'!LY19=9,"9 Mimolette 500g",IF('Tableau (3)'!LY19=10,"10 Mimolette 500g",IF('Tableau (3)'!LY19&gt;10,"!!!!!!!!!!!!!!","")))))))))))</f>
        <v/>
      </c>
      <c r="LV21" s="13" t="str">
        <f>IF('Tableau (3)'!LY40=1,"1 Beaufort 250g",IF('Tableau (3)'!LY40=2,"2 Beaufort 250g",IF('Tableau (3)'!LY40=3,"3 Beaufort 250g",IF('Tableau (3)'!LY40=4,"4 Beaufort 250g",IF('Tableau (3)'!LY40=5,"5 Beaufort 250g",IF('Tableau (3)'!LY40=6,"6 Beaufort 250g",IF('Tableau (3)'!LY40=7,"7 Beaufort 250g",IF('Tableau (3)'!LY40=8,"8 Beaufort 250g",IF('Tableau (3)'!LY40=9,"9 Beaufort 250g",IF('Tableau (3)'!LY40=10,"10 Beaufort 250g",IF('Tableau (3)'!LY40&gt;10,"!!!!!!!!!!!!!!","")))))))))))</f>
        <v/>
      </c>
      <c r="LW21" s="13" t="str">
        <f>IF('Tableau (3)'!MA19=1,"1 Mimolette 500g",IF('Tableau (3)'!MA19=2,"2 Mimolette 500g",IF('Tableau (3)'!MA19=3,"3 Mimolette 500g",IF('Tableau (3)'!MA19=4,"4 Mimolette 500g",IF('Tableau (3)'!MA19=5,"5 Mimolette 500g",IF('Tableau (3)'!MA19=6,"6 Mimolette 500g",IF('Tableau (3)'!MA19=7,"7 Mimolette 500g",IF('Tableau (3)'!MA19=8,"8 Mimolette 500g",IF('Tableau (3)'!MA19=9,"9 Mimolette 500g",IF('Tableau (3)'!MA19=10,"10 Mimolette 500g",IF('Tableau (3)'!MA19&gt;10,"!!!!!!!!!!!!!!","")))))))))))</f>
        <v/>
      </c>
      <c r="LX21" s="13" t="str">
        <f>IF('Tableau (3)'!MA40=1,"1 Beaufort 250g",IF('Tableau (3)'!MA40=2,"2 Beaufort 250g",IF('Tableau (3)'!MA40=3,"3 Beaufort 250g",IF('Tableau (3)'!MA40=4,"4 Beaufort 250g",IF('Tableau (3)'!MA40=5,"5 Beaufort 250g",IF('Tableau (3)'!MA40=6,"6 Beaufort 250g",IF('Tableau (3)'!MA40=7,"7 Beaufort 250g",IF('Tableau (3)'!MA40=8,"8 Beaufort 250g",IF('Tableau (3)'!MA40=9,"9 Beaufort 250g",IF('Tableau (3)'!MA40=10,"10 Beaufort 250g",IF('Tableau (3)'!MA40&gt;10,"!!!!!!!!!!!!!!","")))))))))))</f>
        <v/>
      </c>
      <c r="LY21" s="13" t="str">
        <f>IF('Tableau (3)'!MC19=1,"1 Mimolette 500g",IF('Tableau (3)'!MC19=2,"2 Mimolette 500g",IF('Tableau (3)'!MC19=3,"3 Mimolette 500g",IF('Tableau (3)'!MC19=4,"4 Mimolette 500g",IF('Tableau (3)'!MC19=5,"5 Mimolette 500g",IF('Tableau (3)'!MC19=6,"6 Mimolette 500g",IF('Tableau (3)'!MC19=7,"7 Mimolette 500g",IF('Tableau (3)'!MC19=8,"8 Mimolette 500g",IF('Tableau (3)'!MC19=9,"9 Mimolette 500g",IF('Tableau (3)'!MC19=10,"10 Mimolette 500g",IF('Tableau (3)'!MC19&gt;10,"!!!!!!!!!!!!!!","")))))))))))</f>
        <v/>
      </c>
      <c r="LZ21" s="13" t="str">
        <f>IF('Tableau (3)'!MC40=1,"1 Beaufort 250g",IF('Tableau (3)'!MC40=2,"2 Beaufort 250g",IF('Tableau (3)'!MC40=3,"3 Beaufort 250g",IF('Tableau (3)'!MC40=4,"4 Beaufort 250g",IF('Tableau (3)'!MC40=5,"5 Beaufort 250g",IF('Tableau (3)'!MC40=6,"6 Beaufort 250g",IF('Tableau (3)'!MC40=7,"7 Beaufort 250g",IF('Tableau (3)'!MC40=8,"8 Beaufort 250g",IF('Tableau (3)'!MC40=9,"9 Beaufort 250g",IF('Tableau (3)'!MC40=10,"10 Beaufort 250g",IF('Tableau (3)'!MC40&gt;10,"!!!!!!!!!!!!!!","")))))))))))</f>
        <v/>
      </c>
      <c r="MA21" s="13" t="str">
        <f>IF('Tableau (3)'!ME19=1,"1 Mimolette 500g",IF('Tableau (3)'!ME19=2,"2 Mimolette 500g",IF('Tableau (3)'!ME19=3,"3 Mimolette 500g",IF('Tableau (3)'!ME19=4,"4 Mimolette 500g",IF('Tableau (3)'!ME19=5,"5 Mimolette 500g",IF('Tableau (3)'!ME19=6,"6 Mimolette 500g",IF('Tableau (3)'!ME19=7,"7 Mimolette 500g",IF('Tableau (3)'!ME19=8,"8 Mimolette 500g",IF('Tableau (3)'!ME19=9,"9 Mimolette 500g",IF('Tableau (3)'!ME19=10,"10 Mimolette 500g",IF('Tableau (3)'!ME19&gt;10,"!!!!!!!!!!!!!!","")))))))))))</f>
        <v/>
      </c>
      <c r="MB21" s="13" t="str">
        <f>IF('Tableau (3)'!ME40=1,"1 Beaufort 250g",IF('Tableau (3)'!ME40=2,"2 Beaufort 250g",IF('Tableau (3)'!ME40=3,"3 Beaufort 250g",IF('Tableau (3)'!ME40=4,"4 Beaufort 250g",IF('Tableau (3)'!ME40=5,"5 Beaufort 250g",IF('Tableau (3)'!ME40=6,"6 Beaufort 250g",IF('Tableau (3)'!ME40=7,"7 Beaufort 250g",IF('Tableau (3)'!ME40=8,"8 Beaufort 250g",IF('Tableau (3)'!ME40=9,"9 Beaufort 250g",IF('Tableau (3)'!ME40=10,"10 Beaufort 250g",IF('Tableau (3)'!ME40&gt;10,"!!!!!!!!!!!!!!","")))))))))))</f>
        <v/>
      </c>
      <c r="MC21" s="13" t="str">
        <f>IF('Tableau (3)'!MG19=1,"1 Mimolette 500g",IF('Tableau (3)'!MG19=2,"2 Mimolette 500g",IF('Tableau (3)'!MG19=3,"3 Mimolette 500g",IF('Tableau (3)'!MG19=4,"4 Mimolette 500g",IF('Tableau (3)'!MG19=5,"5 Mimolette 500g",IF('Tableau (3)'!MG19=6,"6 Mimolette 500g",IF('Tableau (3)'!MG19=7,"7 Mimolette 500g",IF('Tableau (3)'!MG19=8,"8 Mimolette 500g",IF('Tableau (3)'!MG19=9,"9 Mimolette 500g",IF('Tableau (3)'!MG19=10,"10 Mimolette 500g",IF('Tableau (3)'!MG19&gt;10,"!!!!!!!!!!!!!!","")))))))))))</f>
        <v/>
      </c>
      <c r="MD21" s="13" t="str">
        <f>IF('Tableau (3)'!MG40=1,"1 Beaufort 250g",IF('Tableau (3)'!MG40=2,"2 Beaufort 250g",IF('Tableau (3)'!MG40=3,"3 Beaufort 250g",IF('Tableau (3)'!MG40=4,"4 Beaufort 250g",IF('Tableau (3)'!MG40=5,"5 Beaufort 250g",IF('Tableau (3)'!MG40=6,"6 Beaufort 250g",IF('Tableau (3)'!MG40=7,"7 Beaufort 250g",IF('Tableau (3)'!MG40=8,"8 Beaufort 250g",IF('Tableau (3)'!MG40=9,"9 Beaufort 250g",IF('Tableau (3)'!MG40=10,"10 Beaufort 250g",IF('Tableau (3)'!MG40&gt;10,"!!!!!!!!!!!!!!","")))))))))))</f>
        <v/>
      </c>
      <c r="ME21" s="13" t="str">
        <f>IF('Tableau (3)'!MI19=1,"1 Mimolette 500g",IF('Tableau (3)'!MI19=2,"2 Mimolette 500g",IF('Tableau (3)'!MI19=3,"3 Mimolette 500g",IF('Tableau (3)'!MI19=4,"4 Mimolette 500g",IF('Tableau (3)'!MI19=5,"5 Mimolette 500g",IF('Tableau (3)'!MI19=6,"6 Mimolette 500g",IF('Tableau (3)'!MI19=7,"7 Mimolette 500g",IF('Tableau (3)'!MI19=8,"8 Mimolette 500g",IF('Tableau (3)'!MI19=9,"9 Mimolette 500g",IF('Tableau (3)'!MI19=10,"10 Mimolette 500g",IF('Tableau (3)'!MI19&gt;10,"!!!!!!!!!!!!!!","")))))))))))</f>
        <v/>
      </c>
      <c r="MF21" s="13" t="str">
        <f>IF('Tableau (3)'!MI40=1,"1 Beaufort 250g",IF('Tableau (3)'!MI40=2,"2 Beaufort 250g",IF('Tableau (3)'!MI40=3,"3 Beaufort 250g",IF('Tableau (3)'!MI40=4,"4 Beaufort 250g",IF('Tableau (3)'!MI40=5,"5 Beaufort 250g",IF('Tableau (3)'!MI40=6,"6 Beaufort 250g",IF('Tableau (3)'!MI40=7,"7 Beaufort 250g",IF('Tableau (3)'!MI40=8,"8 Beaufort 250g",IF('Tableau (3)'!MI40=9,"9 Beaufort 250g",IF('Tableau (3)'!MI40=10,"10 Beaufort 250g",IF('Tableau (3)'!MI40&gt;10,"!!!!!!!!!!!!!!","")))))))))))</f>
        <v/>
      </c>
      <c r="MG21" s="13" t="str">
        <f>IF('Tableau (3)'!MK19=1,"1 Mimolette 500g",IF('Tableau (3)'!MK19=2,"2 Mimolette 500g",IF('Tableau (3)'!MK19=3,"3 Mimolette 500g",IF('Tableau (3)'!MK19=4,"4 Mimolette 500g",IF('Tableau (3)'!MK19=5,"5 Mimolette 500g",IF('Tableau (3)'!MK19=6,"6 Mimolette 500g",IF('Tableau (3)'!MK19=7,"7 Mimolette 500g",IF('Tableau (3)'!MK19=8,"8 Mimolette 500g",IF('Tableau (3)'!MK19=9,"9 Mimolette 500g",IF('Tableau (3)'!MK19=10,"10 Mimolette 500g",IF('Tableau (3)'!MK19&gt;10,"!!!!!!!!!!!!!!","")))))))))))</f>
        <v/>
      </c>
      <c r="MH21" s="13" t="str">
        <f>IF('Tableau (3)'!MK40=1,"1 Beaufort 250g",IF('Tableau (3)'!MK40=2,"2 Beaufort 250g",IF('Tableau (3)'!MK40=3,"3 Beaufort 250g",IF('Tableau (3)'!MK40=4,"4 Beaufort 250g",IF('Tableau (3)'!MK40=5,"5 Beaufort 250g",IF('Tableau (3)'!MK40=6,"6 Beaufort 250g",IF('Tableau (3)'!MK40=7,"7 Beaufort 250g",IF('Tableau (3)'!MK40=8,"8 Beaufort 250g",IF('Tableau (3)'!MK40=9,"9 Beaufort 250g",IF('Tableau (3)'!MK40=10,"10 Beaufort 250g",IF('Tableau (3)'!MK40&gt;10,"!!!!!!!!!!!!!!","")))))))))))</f>
        <v/>
      </c>
      <c r="MI21" s="13" t="str">
        <f>IF('Tableau (3)'!MM19=1,"1 Mimolette 500g",IF('Tableau (3)'!MM19=2,"2 Mimolette 500g",IF('Tableau (3)'!MM19=3,"3 Mimolette 500g",IF('Tableau (3)'!MM19=4,"4 Mimolette 500g",IF('Tableau (3)'!MM19=5,"5 Mimolette 500g",IF('Tableau (3)'!MM19=6,"6 Mimolette 500g",IF('Tableau (3)'!MM19=7,"7 Mimolette 500g",IF('Tableau (3)'!MM19=8,"8 Mimolette 500g",IF('Tableau (3)'!MM19=9,"9 Mimolette 500g",IF('Tableau (3)'!MM19=10,"10 Mimolette 500g",IF('Tableau (3)'!MM19&gt;10,"!!!!!!!!!!!!!!","")))))))))))</f>
        <v/>
      </c>
      <c r="MJ21" s="13" t="str">
        <f>IF('Tableau (3)'!MM40=1,"1 Beaufort 250g",IF('Tableau (3)'!MM40=2,"2 Beaufort 250g",IF('Tableau (3)'!MM40=3,"3 Beaufort 250g",IF('Tableau (3)'!MM40=4,"4 Beaufort 250g",IF('Tableau (3)'!MM40=5,"5 Beaufort 250g",IF('Tableau (3)'!MM40=6,"6 Beaufort 250g",IF('Tableau (3)'!MM40=7,"7 Beaufort 250g",IF('Tableau (3)'!MM40=8,"8 Beaufort 250g",IF('Tableau (3)'!MM40=9,"9 Beaufort 250g",IF('Tableau (3)'!MM40=10,"10 Beaufort 250g",IF('Tableau (3)'!MM40&gt;10,"!!!!!!!!!!!!!!","")))))))))))</f>
        <v/>
      </c>
      <c r="MK21" s="13" t="str">
        <f>IF('Tableau (3)'!MO19=1,"1 Mimolette 500g",IF('Tableau (3)'!MO19=2,"2 Mimolette 500g",IF('Tableau (3)'!MO19=3,"3 Mimolette 500g",IF('Tableau (3)'!MO19=4,"4 Mimolette 500g",IF('Tableau (3)'!MO19=5,"5 Mimolette 500g",IF('Tableau (3)'!MO19=6,"6 Mimolette 500g",IF('Tableau (3)'!MO19=7,"7 Mimolette 500g",IF('Tableau (3)'!MO19=8,"8 Mimolette 500g",IF('Tableau (3)'!MO19=9,"9 Mimolette 500g",IF('Tableau (3)'!MO19=10,"10 Mimolette 500g",IF('Tableau (3)'!MO19&gt;10,"!!!!!!!!!!!!!!","")))))))))))</f>
        <v/>
      </c>
      <c r="ML21" s="13" t="str">
        <f>IF('Tableau (3)'!MO40=1,"1 Beaufort 250g",IF('Tableau (3)'!MO40=2,"2 Beaufort 250g",IF('Tableau (3)'!MO40=3,"3 Beaufort 250g",IF('Tableau (3)'!MO40=4,"4 Beaufort 250g",IF('Tableau (3)'!MO40=5,"5 Beaufort 250g",IF('Tableau (3)'!MO40=6,"6 Beaufort 250g",IF('Tableau (3)'!MO40=7,"7 Beaufort 250g",IF('Tableau (3)'!MO40=8,"8 Beaufort 250g",IF('Tableau (3)'!MO40=9,"9 Beaufort 250g",IF('Tableau (3)'!MO40=10,"10 Beaufort 250g",IF('Tableau (3)'!MO40&gt;10,"!!!!!!!!!!!!!!","")))))))))))</f>
        <v/>
      </c>
      <c r="MM21" s="13" t="str">
        <f>IF('Tableau (3)'!MQ19=1,"1 Mimolette 500g",IF('Tableau (3)'!MQ19=2,"2 Mimolette 500g",IF('Tableau (3)'!MQ19=3,"3 Mimolette 500g",IF('Tableau (3)'!MQ19=4,"4 Mimolette 500g",IF('Tableau (3)'!MQ19=5,"5 Mimolette 500g",IF('Tableau (3)'!MQ19=6,"6 Mimolette 500g",IF('Tableau (3)'!MQ19=7,"7 Mimolette 500g",IF('Tableau (3)'!MQ19=8,"8 Mimolette 500g",IF('Tableau (3)'!MQ19=9,"9 Mimolette 500g",IF('Tableau (3)'!MQ19=10,"10 Mimolette 500g",IF('Tableau (3)'!MQ19&gt;10,"!!!!!!!!!!!!!!","")))))))))))</f>
        <v/>
      </c>
      <c r="MN21" s="13" t="str">
        <f>IF('Tableau (3)'!MQ40=1,"1 Beaufort 250g",IF('Tableau (3)'!MQ40=2,"2 Beaufort 250g",IF('Tableau (3)'!MQ40=3,"3 Beaufort 250g",IF('Tableau (3)'!MQ40=4,"4 Beaufort 250g",IF('Tableau (3)'!MQ40=5,"5 Beaufort 250g",IF('Tableau (3)'!MQ40=6,"6 Beaufort 250g",IF('Tableau (3)'!MQ40=7,"7 Beaufort 250g",IF('Tableau (3)'!MQ40=8,"8 Beaufort 250g",IF('Tableau (3)'!MQ40=9,"9 Beaufort 250g",IF('Tableau (3)'!MQ40=10,"10 Beaufort 250g",IF('Tableau (3)'!MQ40&gt;10,"!!!!!!!!!!!!!!","")))))))))))</f>
        <v/>
      </c>
      <c r="MO21" s="13" t="str">
        <f>IF('Tableau (3)'!MS19=1,"1 Mimolette 500g",IF('Tableau (3)'!MS19=2,"2 Mimolette 500g",IF('Tableau (3)'!MS19=3,"3 Mimolette 500g",IF('Tableau (3)'!MS19=4,"4 Mimolette 500g",IF('Tableau (3)'!MS19=5,"5 Mimolette 500g",IF('Tableau (3)'!MS19=6,"6 Mimolette 500g",IF('Tableau (3)'!MS19=7,"7 Mimolette 500g",IF('Tableau (3)'!MS19=8,"8 Mimolette 500g",IF('Tableau (3)'!MS19=9,"9 Mimolette 500g",IF('Tableau (3)'!MS19=10,"10 Mimolette 500g",IF('Tableau (3)'!MS19&gt;10,"!!!!!!!!!!!!!!","")))))))))))</f>
        <v/>
      </c>
      <c r="MP21" s="13" t="str">
        <f>IF('Tableau (3)'!MS40=1,"1 Beaufort 250g",IF('Tableau (3)'!MS40=2,"2 Beaufort 250g",IF('Tableau (3)'!MS40=3,"3 Beaufort 250g",IF('Tableau (3)'!MS40=4,"4 Beaufort 250g",IF('Tableau (3)'!MS40=5,"5 Beaufort 250g",IF('Tableau (3)'!MS40=6,"6 Beaufort 250g",IF('Tableau (3)'!MS40=7,"7 Beaufort 250g",IF('Tableau (3)'!MS40=8,"8 Beaufort 250g",IF('Tableau (3)'!MS40=9,"9 Beaufort 250g",IF('Tableau (3)'!MS40=10,"10 Beaufort 250g",IF('Tableau (3)'!MS40&gt;10,"!!!!!!!!!!!!!!","")))))))))))</f>
        <v/>
      </c>
      <c r="MQ21" s="13" t="str">
        <f>IF('Tableau (3)'!MU19=1,"1 Mimolette 500g",IF('Tableau (3)'!MU19=2,"2 Mimolette 500g",IF('Tableau (3)'!MU19=3,"3 Mimolette 500g",IF('Tableau (3)'!MU19=4,"4 Mimolette 500g",IF('Tableau (3)'!MU19=5,"5 Mimolette 500g",IF('Tableau (3)'!MU19=6,"6 Mimolette 500g",IF('Tableau (3)'!MU19=7,"7 Mimolette 500g",IF('Tableau (3)'!MU19=8,"8 Mimolette 500g",IF('Tableau (3)'!MU19=9,"9 Mimolette 500g",IF('Tableau (3)'!MU19=10,"10 Mimolette 500g",IF('Tableau (3)'!MU19&gt;10,"!!!!!!!!!!!!!!","")))))))))))</f>
        <v/>
      </c>
      <c r="MR21" s="13" t="str">
        <f>IF('Tableau (3)'!MU40=1,"1 Beaufort 250g",IF('Tableau (3)'!MU40=2,"2 Beaufort 250g",IF('Tableau (3)'!MU40=3,"3 Beaufort 250g",IF('Tableau (3)'!MU40=4,"4 Beaufort 250g",IF('Tableau (3)'!MU40=5,"5 Beaufort 250g",IF('Tableau (3)'!MU40=6,"6 Beaufort 250g",IF('Tableau (3)'!MU40=7,"7 Beaufort 250g",IF('Tableau (3)'!MU40=8,"8 Beaufort 250g",IF('Tableau (3)'!MU40=9,"9 Beaufort 250g",IF('Tableau (3)'!MU40=10,"10 Beaufort 250g",IF('Tableau (3)'!MU40&gt;10,"!!!!!!!!!!!!!!","")))))))))))</f>
        <v/>
      </c>
      <c r="MS21" s="13" t="str">
        <f>IF('Tableau (3)'!MW19=1,"1 Mimolette 500g",IF('Tableau (3)'!MW19=2,"2 Mimolette 500g",IF('Tableau (3)'!MW19=3,"3 Mimolette 500g",IF('Tableau (3)'!MW19=4,"4 Mimolette 500g",IF('Tableau (3)'!MW19=5,"5 Mimolette 500g",IF('Tableau (3)'!MW19=6,"6 Mimolette 500g",IF('Tableau (3)'!MW19=7,"7 Mimolette 500g",IF('Tableau (3)'!MW19=8,"8 Mimolette 500g",IF('Tableau (3)'!MW19=9,"9 Mimolette 500g",IF('Tableau (3)'!MW19=10,"10 Mimolette 500g",IF('Tableau (3)'!MW19&gt;10,"!!!!!!!!!!!!!!","")))))))))))</f>
        <v/>
      </c>
      <c r="MT21" s="13" t="str">
        <f>IF('Tableau (3)'!MW40=1,"1 Beaufort 250g",IF('Tableau (3)'!MW40=2,"2 Beaufort 250g",IF('Tableau (3)'!MW40=3,"3 Beaufort 250g",IF('Tableau (3)'!MW40=4,"4 Beaufort 250g",IF('Tableau (3)'!MW40=5,"5 Beaufort 250g",IF('Tableau (3)'!MW40=6,"6 Beaufort 250g",IF('Tableau (3)'!MW40=7,"7 Beaufort 250g",IF('Tableau (3)'!MW40=8,"8 Beaufort 250g",IF('Tableau (3)'!MW40=9,"9 Beaufort 250g",IF('Tableau (3)'!MW40=10,"10 Beaufort 250g",IF('Tableau (3)'!MW40&gt;10,"!!!!!!!!!!!!!!","")))))))))))</f>
        <v/>
      </c>
      <c r="MU21" s="13" t="str">
        <f>IF('Tableau (3)'!MY19=1,"1 Mimolette 500g",IF('Tableau (3)'!MY19=2,"2 Mimolette 500g",IF('Tableau (3)'!MY19=3,"3 Mimolette 500g",IF('Tableau (3)'!MY19=4,"4 Mimolette 500g",IF('Tableau (3)'!MY19=5,"5 Mimolette 500g",IF('Tableau (3)'!MY19=6,"6 Mimolette 500g",IF('Tableau (3)'!MY19=7,"7 Mimolette 500g",IF('Tableau (3)'!MY19=8,"8 Mimolette 500g",IF('Tableau (3)'!MY19=9,"9 Mimolette 500g",IF('Tableau (3)'!MY19=10,"10 Mimolette 500g",IF('Tableau (3)'!MY19&gt;10,"!!!!!!!!!!!!!!","")))))))))))</f>
        <v/>
      </c>
      <c r="MV21" s="13" t="str">
        <f>IF('Tableau (3)'!MY40=1,"1 Beaufort 250g",IF('Tableau (3)'!MY40=2,"2 Beaufort 250g",IF('Tableau (3)'!MY40=3,"3 Beaufort 250g",IF('Tableau (3)'!MY40=4,"4 Beaufort 250g",IF('Tableau (3)'!MY40=5,"5 Beaufort 250g",IF('Tableau (3)'!MY40=6,"6 Beaufort 250g",IF('Tableau (3)'!MY40=7,"7 Beaufort 250g",IF('Tableau (3)'!MY40=8,"8 Beaufort 250g",IF('Tableau (3)'!MY40=9,"9 Beaufort 250g",IF('Tableau (3)'!MY40=10,"10 Beaufort 250g",IF('Tableau (3)'!MY40&gt;10,"!!!!!!!!!!!!!!","")))))))))))</f>
        <v/>
      </c>
      <c r="MW21" s="13" t="str">
        <f>IF('Tableau (3)'!NA19=1,"1 Mimolette 500g",IF('Tableau (3)'!NA19=2,"2 Mimolette 500g",IF('Tableau (3)'!NA19=3,"3 Mimolette 500g",IF('Tableau (3)'!NA19=4,"4 Mimolette 500g",IF('Tableau (3)'!NA19=5,"5 Mimolette 500g",IF('Tableau (3)'!NA19=6,"6 Mimolette 500g",IF('Tableau (3)'!NA19=7,"7 Mimolette 500g",IF('Tableau (3)'!NA19=8,"8 Mimolette 500g",IF('Tableau (3)'!NA19=9,"9 Mimolette 500g",IF('Tableau (3)'!NA19=10,"10 Mimolette 500g",IF('Tableau (3)'!NA19&gt;10,"!!!!!!!!!!!!!!","")))))))))))</f>
        <v/>
      </c>
      <c r="MX21" s="13" t="str">
        <f>IF('Tableau (3)'!NA40=1,"1 Beaufort 250g",IF('Tableau (3)'!NA40=2,"2 Beaufort 250g",IF('Tableau (3)'!NA40=3,"3 Beaufort 250g",IF('Tableau (3)'!NA40=4,"4 Beaufort 250g",IF('Tableau (3)'!NA40=5,"5 Beaufort 250g",IF('Tableau (3)'!NA40=6,"6 Beaufort 250g",IF('Tableau (3)'!NA40=7,"7 Beaufort 250g",IF('Tableau (3)'!NA40=8,"8 Beaufort 250g",IF('Tableau (3)'!NA40=9,"9 Beaufort 250g",IF('Tableau (3)'!NA40=10,"10 Beaufort 250g",IF('Tableau (3)'!NA40&gt;10,"!!!!!!!!!!!!!!","")))))))))))</f>
        <v/>
      </c>
      <c r="MY21" s="13" t="str">
        <f>IF('Tableau (3)'!NC19=1,"1 Mimolette 500g",IF('Tableau (3)'!NC19=2,"2 Mimolette 500g",IF('Tableau (3)'!NC19=3,"3 Mimolette 500g",IF('Tableau (3)'!NC19=4,"4 Mimolette 500g",IF('Tableau (3)'!NC19=5,"5 Mimolette 500g",IF('Tableau (3)'!NC19=6,"6 Mimolette 500g",IF('Tableau (3)'!NC19=7,"7 Mimolette 500g",IF('Tableau (3)'!NC19=8,"8 Mimolette 500g",IF('Tableau (3)'!NC19=9,"9 Mimolette 500g",IF('Tableau (3)'!NC19=10,"10 Mimolette 500g",IF('Tableau (3)'!NC19&gt;10,"!!!!!!!!!!!!!!","")))))))))))</f>
        <v/>
      </c>
      <c r="MZ21" s="13" t="str">
        <f>IF('Tableau (3)'!NC40=1,"1 Beaufort 250g",IF('Tableau (3)'!NC40=2,"2 Beaufort 250g",IF('Tableau (3)'!NC40=3,"3 Beaufort 250g",IF('Tableau (3)'!NC40=4,"4 Beaufort 250g",IF('Tableau (3)'!NC40=5,"5 Beaufort 250g",IF('Tableau (3)'!NC40=6,"6 Beaufort 250g",IF('Tableau (3)'!NC40=7,"7 Beaufort 250g",IF('Tableau (3)'!NC40=8,"8 Beaufort 250g",IF('Tableau (3)'!NC40=9,"9 Beaufort 250g",IF('Tableau (3)'!NC40=10,"10 Beaufort 250g",IF('Tableau (3)'!NC40&gt;10,"!!!!!!!!!!!!!!","")))))))))))</f>
        <v/>
      </c>
      <c r="NA21" s="13" t="str">
        <f>IF('Tableau (3)'!NE19=1,"1 Mimolette 500g",IF('Tableau (3)'!NE19=2,"2 Mimolette 500g",IF('Tableau (3)'!NE19=3,"3 Mimolette 500g",IF('Tableau (3)'!NE19=4,"4 Mimolette 500g",IF('Tableau (3)'!NE19=5,"5 Mimolette 500g",IF('Tableau (3)'!NE19=6,"6 Mimolette 500g",IF('Tableau (3)'!NE19=7,"7 Mimolette 500g",IF('Tableau (3)'!NE19=8,"8 Mimolette 500g",IF('Tableau (3)'!NE19=9,"9 Mimolette 500g",IF('Tableau (3)'!NE19=10,"10 Mimolette 500g",IF('Tableau (3)'!NE19&gt;10,"!!!!!!!!!!!!!!","")))))))))))</f>
        <v/>
      </c>
      <c r="NB21" s="13" t="str">
        <f>IF('Tableau (3)'!NE40=1,"1 Beaufort 250g",IF('Tableau (3)'!NE40=2,"2 Beaufort 250g",IF('Tableau (3)'!NE40=3,"3 Beaufort 250g",IF('Tableau (3)'!NE40=4,"4 Beaufort 250g",IF('Tableau (3)'!NE40=5,"5 Beaufort 250g",IF('Tableau (3)'!NE40=6,"6 Beaufort 250g",IF('Tableau (3)'!NE40=7,"7 Beaufort 250g",IF('Tableau (3)'!NE40=8,"8 Beaufort 250g",IF('Tableau (3)'!NE40=9,"9 Beaufort 250g",IF('Tableau (3)'!NE40=10,"10 Beaufort 250g",IF('Tableau (3)'!NE40&gt;10,"!!!!!!!!!!!!!!","")))))))))))</f>
        <v/>
      </c>
      <c r="NC21" s="13" t="str">
        <f>IF('Tableau (3)'!NG19=1,"1 Mimolette 500g",IF('Tableau (3)'!NG19=2,"2 Mimolette 500g",IF('Tableau (3)'!NG19=3,"3 Mimolette 500g",IF('Tableau (3)'!NG19=4,"4 Mimolette 500g",IF('Tableau (3)'!NG19=5,"5 Mimolette 500g",IF('Tableau (3)'!NG19=6,"6 Mimolette 500g",IF('Tableau (3)'!NG19=7,"7 Mimolette 500g",IF('Tableau (3)'!NG19=8,"8 Mimolette 500g",IF('Tableau (3)'!NG19=9,"9 Mimolette 500g",IF('Tableau (3)'!NG19=10,"10 Mimolette 500g",IF('Tableau (3)'!NG19&gt;10,"!!!!!!!!!!!!!!","")))))))))))</f>
        <v/>
      </c>
      <c r="ND21" s="13" t="str">
        <f>IF('Tableau (3)'!NG40=1,"1 Beaufort 250g",IF('Tableau (3)'!NG40=2,"2 Beaufort 250g",IF('Tableau (3)'!NG40=3,"3 Beaufort 250g",IF('Tableau (3)'!NG40=4,"4 Beaufort 250g",IF('Tableau (3)'!NG40=5,"5 Beaufort 250g",IF('Tableau (3)'!NG40=6,"6 Beaufort 250g",IF('Tableau (3)'!NG40=7,"7 Beaufort 250g",IF('Tableau (3)'!NG40=8,"8 Beaufort 250g",IF('Tableau (3)'!NG40=9,"9 Beaufort 250g",IF('Tableau (3)'!NG40=10,"10 Beaufort 250g",IF('Tableau (3)'!NG40&gt;10,"!!!!!!!!!!!!!!","")))))))))))</f>
        <v/>
      </c>
      <c r="NE21" s="13" t="str">
        <f>IF('Tableau (3)'!NI19=1,"1 Mimolette 500g",IF('Tableau (3)'!NI19=2,"2 Mimolette 500g",IF('Tableau (3)'!NI19=3,"3 Mimolette 500g",IF('Tableau (3)'!NI19=4,"4 Mimolette 500g",IF('Tableau (3)'!NI19=5,"5 Mimolette 500g",IF('Tableau (3)'!NI19=6,"6 Mimolette 500g",IF('Tableau (3)'!NI19=7,"7 Mimolette 500g",IF('Tableau (3)'!NI19=8,"8 Mimolette 500g",IF('Tableau (3)'!NI19=9,"9 Mimolette 500g",IF('Tableau (3)'!NI19=10,"10 Mimolette 500g",IF('Tableau (3)'!NI19&gt;10,"!!!!!!!!!!!!!!","")))))))))))</f>
        <v/>
      </c>
      <c r="NF21" s="13" t="str">
        <f>IF('Tableau (3)'!NI40=1,"1 Beaufort 250g",IF('Tableau (3)'!NI40=2,"2 Beaufort 250g",IF('Tableau (3)'!NI40=3,"3 Beaufort 250g",IF('Tableau (3)'!NI40=4,"4 Beaufort 250g",IF('Tableau (3)'!NI40=5,"5 Beaufort 250g",IF('Tableau (3)'!NI40=6,"6 Beaufort 250g",IF('Tableau (3)'!NI40=7,"7 Beaufort 250g",IF('Tableau (3)'!NI40=8,"8 Beaufort 250g",IF('Tableau (3)'!NI40=9,"9 Beaufort 250g",IF('Tableau (3)'!NI40=10,"10 Beaufort 250g",IF('Tableau (3)'!NI40&gt;10,"!!!!!!!!!!!!!!","")))))))))))</f>
        <v/>
      </c>
      <c r="NG21" s="13" t="str">
        <f>IF('Tableau (3)'!NK19=1,"1 Mimolette 500g",IF('Tableau (3)'!NK19=2,"2 Mimolette 500g",IF('Tableau (3)'!NK19=3,"3 Mimolette 500g",IF('Tableau (3)'!NK19=4,"4 Mimolette 500g",IF('Tableau (3)'!NK19=5,"5 Mimolette 500g",IF('Tableau (3)'!NK19=6,"6 Mimolette 500g",IF('Tableau (3)'!NK19=7,"7 Mimolette 500g",IF('Tableau (3)'!NK19=8,"8 Mimolette 500g",IF('Tableau (3)'!NK19=9,"9 Mimolette 500g",IF('Tableau (3)'!NK19=10,"10 Mimolette 500g",IF('Tableau (3)'!NK19&gt;10,"!!!!!!!!!!!!!!","")))))))))))</f>
        <v/>
      </c>
      <c r="NH21" s="13" t="str">
        <f>IF('Tableau (3)'!NK40=1,"1 Beaufort 250g",IF('Tableau (3)'!NK40=2,"2 Beaufort 250g",IF('Tableau (3)'!NK40=3,"3 Beaufort 250g",IF('Tableau (3)'!NK40=4,"4 Beaufort 250g",IF('Tableau (3)'!NK40=5,"5 Beaufort 250g",IF('Tableau (3)'!NK40=6,"6 Beaufort 250g",IF('Tableau (3)'!NK40=7,"7 Beaufort 250g",IF('Tableau (3)'!NK40=8,"8 Beaufort 250g",IF('Tableau (3)'!NK40=9,"9 Beaufort 250g",IF('Tableau (3)'!NK40=10,"10 Beaufort 250g",IF('Tableau (3)'!NK40&gt;10,"!!!!!!!!!!!!!!","")))))))))))</f>
        <v/>
      </c>
      <c r="NI21" s="13" t="str">
        <f>IF('Tableau (3)'!NM19=1,"1 Mimolette 500g",IF('Tableau (3)'!NM19=2,"2 Mimolette 500g",IF('Tableau (3)'!NM19=3,"3 Mimolette 500g",IF('Tableau (3)'!NM19=4,"4 Mimolette 500g",IF('Tableau (3)'!NM19=5,"5 Mimolette 500g",IF('Tableau (3)'!NM19=6,"6 Mimolette 500g",IF('Tableau (3)'!NM19=7,"7 Mimolette 500g",IF('Tableau (3)'!NM19=8,"8 Mimolette 500g",IF('Tableau (3)'!NM19=9,"9 Mimolette 500g",IF('Tableau (3)'!NM19=10,"10 Mimolette 500g",IF('Tableau (3)'!NM19&gt;10,"!!!!!!!!!!!!!!","")))))))))))</f>
        <v/>
      </c>
      <c r="NJ21" s="13" t="str">
        <f>IF('Tableau (3)'!NM40=1,"1 Beaufort 250g",IF('Tableau (3)'!NM40=2,"2 Beaufort 250g",IF('Tableau (3)'!NM40=3,"3 Beaufort 250g",IF('Tableau (3)'!NM40=4,"4 Beaufort 250g",IF('Tableau (3)'!NM40=5,"5 Beaufort 250g",IF('Tableau (3)'!NM40=6,"6 Beaufort 250g",IF('Tableau (3)'!NM40=7,"7 Beaufort 250g",IF('Tableau (3)'!NM40=8,"8 Beaufort 250g",IF('Tableau (3)'!NM40=9,"9 Beaufort 250g",IF('Tableau (3)'!NM40=10,"10 Beaufort 250g",IF('Tableau (3)'!NM40&gt;10,"!!!!!!!!!!!!!!","")))))))))))</f>
        <v/>
      </c>
      <c r="NK21" s="13" t="str">
        <f>IF('Tableau (3)'!NO19=1,"1 Mimolette 500g",IF('Tableau (3)'!NO19=2,"2 Mimolette 500g",IF('Tableau (3)'!NO19=3,"3 Mimolette 500g",IF('Tableau (3)'!NO19=4,"4 Mimolette 500g",IF('Tableau (3)'!NO19=5,"5 Mimolette 500g",IF('Tableau (3)'!NO19=6,"6 Mimolette 500g",IF('Tableau (3)'!NO19=7,"7 Mimolette 500g",IF('Tableau (3)'!NO19=8,"8 Mimolette 500g",IF('Tableau (3)'!NO19=9,"9 Mimolette 500g",IF('Tableau (3)'!NO19=10,"10 Mimolette 500g",IF('Tableau (3)'!NO19&gt;10,"!!!!!!!!!!!!!!","")))))))))))</f>
        <v/>
      </c>
      <c r="NL21" s="13" t="str">
        <f>IF('Tableau (3)'!NO40=1,"1 Beaufort 250g",IF('Tableau (3)'!NO40=2,"2 Beaufort 250g",IF('Tableau (3)'!NO40=3,"3 Beaufort 250g",IF('Tableau (3)'!NO40=4,"4 Beaufort 250g",IF('Tableau (3)'!NO40=5,"5 Beaufort 250g",IF('Tableau (3)'!NO40=6,"6 Beaufort 250g",IF('Tableau (3)'!NO40=7,"7 Beaufort 250g",IF('Tableau (3)'!NO40=8,"8 Beaufort 250g",IF('Tableau (3)'!NO40=9,"9 Beaufort 250g",IF('Tableau (3)'!NO40=10,"10 Beaufort 250g",IF('Tableau (3)'!NO40&gt;10,"!!!!!!!!!!!!!!","")))))))))))</f>
        <v/>
      </c>
      <c r="NM21" s="13" t="str">
        <f>IF('Tableau (3)'!NQ19=1,"1 Mimolette 500g",IF('Tableau (3)'!NQ19=2,"2 Mimolette 500g",IF('Tableau (3)'!NQ19=3,"3 Mimolette 500g",IF('Tableau (3)'!NQ19=4,"4 Mimolette 500g",IF('Tableau (3)'!NQ19=5,"5 Mimolette 500g",IF('Tableau (3)'!NQ19=6,"6 Mimolette 500g",IF('Tableau (3)'!NQ19=7,"7 Mimolette 500g",IF('Tableau (3)'!NQ19=8,"8 Mimolette 500g",IF('Tableau (3)'!NQ19=9,"9 Mimolette 500g",IF('Tableau (3)'!NQ19=10,"10 Mimolette 500g",IF('Tableau (3)'!NQ19&gt;10,"!!!!!!!!!!!!!!","")))))))))))</f>
        <v/>
      </c>
      <c r="NN21" s="13" t="str">
        <f>IF('Tableau (3)'!NQ40=1,"1 Beaufort 250g",IF('Tableau (3)'!NQ40=2,"2 Beaufort 250g",IF('Tableau (3)'!NQ40=3,"3 Beaufort 250g",IF('Tableau (3)'!NQ40=4,"4 Beaufort 250g",IF('Tableau (3)'!NQ40=5,"5 Beaufort 250g",IF('Tableau (3)'!NQ40=6,"6 Beaufort 250g",IF('Tableau (3)'!NQ40=7,"7 Beaufort 250g",IF('Tableau (3)'!NQ40=8,"8 Beaufort 250g",IF('Tableau (3)'!NQ40=9,"9 Beaufort 250g",IF('Tableau (3)'!NQ40=10,"10 Beaufort 250g",IF('Tableau (3)'!NQ40&gt;10,"!!!!!!!!!!!!!!","")))))))))))</f>
        <v/>
      </c>
      <c r="NO21" s="13" t="str">
        <f>IF('Tableau (3)'!NS19=1,"1 Mimolette 500g",IF('Tableau (3)'!NS19=2,"2 Mimolette 500g",IF('Tableau (3)'!NS19=3,"3 Mimolette 500g",IF('Tableau (3)'!NS19=4,"4 Mimolette 500g",IF('Tableau (3)'!NS19=5,"5 Mimolette 500g",IF('Tableau (3)'!NS19=6,"6 Mimolette 500g",IF('Tableau (3)'!NS19=7,"7 Mimolette 500g",IF('Tableau (3)'!NS19=8,"8 Mimolette 500g",IF('Tableau (3)'!NS19=9,"9 Mimolette 500g",IF('Tableau (3)'!NS19=10,"10 Mimolette 500g",IF('Tableau (3)'!NS19&gt;10,"!!!!!!!!!!!!!!","")))))))))))</f>
        <v/>
      </c>
      <c r="NP21" s="13" t="str">
        <f>IF('Tableau (3)'!NS40=1,"1 Beaufort 250g",IF('Tableau (3)'!NS40=2,"2 Beaufort 250g",IF('Tableau (3)'!NS40=3,"3 Beaufort 250g",IF('Tableau (3)'!NS40=4,"4 Beaufort 250g",IF('Tableau (3)'!NS40=5,"5 Beaufort 250g",IF('Tableau (3)'!NS40=6,"6 Beaufort 250g",IF('Tableau (3)'!NS40=7,"7 Beaufort 250g",IF('Tableau (3)'!NS40=8,"8 Beaufort 250g",IF('Tableau (3)'!NS40=9,"9 Beaufort 250g",IF('Tableau (3)'!NS40=10,"10 Beaufort 250g",IF('Tableau (3)'!NS40&gt;10,"!!!!!!!!!!!!!!","")))))))))))</f>
        <v/>
      </c>
      <c r="NQ21" s="13" t="str">
        <f>IF('Tableau (3)'!NU19=1,"1 Mimolette 500g",IF('Tableau (3)'!NU19=2,"2 Mimolette 500g",IF('Tableau (3)'!NU19=3,"3 Mimolette 500g",IF('Tableau (3)'!NU19=4,"4 Mimolette 500g",IF('Tableau (3)'!NU19=5,"5 Mimolette 500g",IF('Tableau (3)'!NU19=6,"6 Mimolette 500g",IF('Tableau (3)'!NU19=7,"7 Mimolette 500g",IF('Tableau (3)'!NU19=8,"8 Mimolette 500g",IF('Tableau (3)'!NU19=9,"9 Mimolette 500g",IF('Tableau (3)'!NU19=10,"10 Mimolette 500g",IF('Tableau (3)'!NU19&gt;10,"!!!!!!!!!!!!!!","")))))))))))</f>
        <v/>
      </c>
      <c r="NR21" s="13" t="str">
        <f>IF('Tableau (3)'!NU40=1,"1 Beaufort 250g",IF('Tableau (3)'!NU40=2,"2 Beaufort 250g",IF('Tableau (3)'!NU40=3,"3 Beaufort 250g",IF('Tableau (3)'!NU40=4,"4 Beaufort 250g",IF('Tableau (3)'!NU40=5,"5 Beaufort 250g",IF('Tableau (3)'!NU40=6,"6 Beaufort 250g",IF('Tableau (3)'!NU40=7,"7 Beaufort 250g",IF('Tableau (3)'!NU40=8,"8 Beaufort 250g",IF('Tableau (3)'!NU40=9,"9 Beaufort 250g",IF('Tableau (3)'!NU40=10,"10 Beaufort 250g",IF('Tableau (3)'!NU40&gt;10,"!!!!!!!!!!!!!!","")))))))))))</f>
        <v/>
      </c>
      <c r="NS21" s="13" t="str">
        <f>IF('Tableau (3)'!NW19=1,"1 Mimolette 500g",IF('Tableau (3)'!NW19=2,"2 Mimolette 500g",IF('Tableau (3)'!NW19=3,"3 Mimolette 500g",IF('Tableau (3)'!NW19=4,"4 Mimolette 500g",IF('Tableau (3)'!NW19=5,"5 Mimolette 500g",IF('Tableau (3)'!NW19=6,"6 Mimolette 500g",IF('Tableau (3)'!NW19=7,"7 Mimolette 500g",IF('Tableau (3)'!NW19=8,"8 Mimolette 500g",IF('Tableau (3)'!NW19=9,"9 Mimolette 500g",IF('Tableau (3)'!NW19=10,"10 Mimolette 500g",IF('Tableau (3)'!NW19&gt;10,"!!!!!!!!!!!!!!","")))))))))))</f>
        <v/>
      </c>
      <c r="NT21" s="13" t="str">
        <f>IF('Tableau (3)'!NW40=1,"1 Beaufort 250g",IF('Tableau (3)'!NW40=2,"2 Beaufort 250g",IF('Tableau (3)'!NW40=3,"3 Beaufort 250g",IF('Tableau (3)'!NW40=4,"4 Beaufort 250g",IF('Tableau (3)'!NW40=5,"5 Beaufort 250g",IF('Tableau (3)'!NW40=6,"6 Beaufort 250g",IF('Tableau (3)'!NW40=7,"7 Beaufort 250g",IF('Tableau (3)'!NW40=8,"8 Beaufort 250g",IF('Tableau (3)'!NW40=9,"9 Beaufort 250g",IF('Tableau (3)'!NW40=10,"10 Beaufort 250g",IF('Tableau (3)'!NW40&gt;10,"!!!!!!!!!!!!!!","")))))))))))</f>
        <v/>
      </c>
      <c r="NU21" s="13" t="str">
        <f>IF('Tableau (3)'!NY19=1,"1 Mimolette 500g",IF('Tableau (3)'!NY19=2,"2 Mimolette 500g",IF('Tableau (3)'!NY19=3,"3 Mimolette 500g",IF('Tableau (3)'!NY19=4,"4 Mimolette 500g",IF('Tableau (3)'!NY19=5,"5 Mimolette 500g",IF('Tableau (3)'!NY19=6,"6 Mimolette 500g",IF('Tableau (3)'!NY19=7,"7 Mimolette 500g",IF('Tableau (3)'!NY19=8,"8 Mimolette 500g",IF('Tableau (3)'!NY19=9,"9 Mimolette 500g",IF('Tableau (3)'!NY19=10,"10 Mimolette 500g",IF('Tableau (3)'!NY19&gt;10,"!!!!!!!!!!!!!!","")))))))))))</f>
        <v/>
      </c>
      <c r="NV21" s="13" t="str">
        <f>IF('Tableau (3)'!NY40=1,"1 Beaufort 250g",IF('Tableau (3)'!NY40=2,"2 Beaufort 250g",IF('Tableau (3)'!NY40=3,"3 Beaufort 250g",IF('Tableau (3)'!NY40=4,"4 Beaufort 250g",IF('Tableau (3)'!NY40=5,"5 Beaufort 250g",IF('Tableau (3)'!NY40=6,"6 Beaufort 250g",IF('Tableau (3)'!NY40=7,"7 Beaufort 250g",IF('Tableau (3)'!NY40=8,"8 Beaufort 250g",IF('Tableau (3)'!NY40=9,"9 Beaufort 250g",IF('Tableau (3)'!NY40=10,"10 Beaufort 250g",IF('Tableau (3)'!NY40&gt;10,"!!!!!!!!!!!!!!","")))))))))))</f>
        <v/>
      </c>
      <c r="NW21" s="13" t="str">
        <f>IF('Tableau (3)'!OA19=1,"1 Mimolette 500g",IF('Tableau (3)'!OA19=2,"2 Mimolette 500g",IF('Tableau (3)'!OA19=3,"3 Mimolette 500g",IF('Tableau (3)'!OA19=4,"4 Mimolette 500g",IF('Tableau (3)'!OA19=5,"5 Mimolette 500g",IF('Tableau (3)'!OA19=6,"6 Mimolette 500g",IF('Tableau (3)'!OA19=7,"7 Mimolette 500g",IF('Tableau (3)'!OA19=8,"8 Mimolette 500g",IF('Tableau (3)'!OA19=9,"9 Mimolette 500g",IF('Tableau (3)'!OA19=10,"10 Mimolette 500g",IF('Tableau (3)'!OA19&gt;10,"!!!!!!!!!!!!!!","")))))))))))</f>
        <v/>
      </c>
      <c r="NX21" s="13" t="str">
        <f>IF('Tableau (3)'!OA40=1,"1 Beaufort 250g",IF('Tableau (3)'!OA40=2,"2 Beaufort 250g",IF('Tableau (3)'!OA40=3,"3 Beaufort 250g",IF('Tableau (3)'!OA40=4,"4 Beaufort 250g",IF('Tableau (3)'!OA40=5,"5 Beaufort 250g",IF('Tableau (3)'!OA40=6,"6 Beaufort 250g",IF('Tableau (3)'!OA40=7,"7 Beaufort 250g",IF('Tableau (3)'!OA40=8,"8 Beaufort 250g",IF('Tableau (3)'!OA40=9,"9 Beaufort 250g",IF('Tableau (3)'!OA40=10,"10 Beaufort 250g",IF('Tableau (3)'!OA40&gt;10,"!!!!!!!!!!!!!!","")))))))))))</f>
        <v/>
      </c>
      <c r="NY21" s="13" t="str">
        <f>IF('Tableau (3)'!OC19=1,"1 Mimolette 500g",IF('Tableau (3)'!OC19=2,"2 Mimolette 500g",IF('Tableau (3)'!OC19=3,"3 Mimolette 500g",IF('Tableau (3)'!OC19=4,"4 Mimolette 500g",IF('Tableau (3)'!OC19=5,"5 Mimolette 500g",IF('Tableau (3)'!OC19=6,"6 Mimolette 500g",IF('Tableau (3)'!OC19=7,"7 Mimolette 500g",IF('Tableau (3)'!OC19=8,"8 Mimolette 500g",IF('Tableau (3)'!OC19=9,"9 Mimolette 500g",IF('Tableau (3)'!OC19=10,"10 Mimolette 500g",IF('Tableau (3)'!OC19&gt;10,"!!!!!!!!!!!!!!","")))))))))))</f>
        <v/>
      </c>
      <c r="NZ21" s="13" t="str">
        <f>IF('Tableau (3)'!OC40=1,"1 Beaufort 250g",IF('Tableau (3)'!OC40=2,"2 Beaufort 250g",IF('Tableau (3)'!OC40=3,"3 Beaufort 250g",IF('Tableau (3)'!OC40=4,"4 Beaufort 250g",IF('Tableau (3)'!OC40=5,"5 Beaufort 250g",IF('Tableau (3)'!OC40=6,"6 Beaufort 250g",IF('Tableau (3)'!OC40=7,"7 Beaufort 250g",IF('Tableau (3)'!OC40=8,"8 Beaufort 250g",IF('Tableau (3)'!OC40=9,"9 Beaufort 250g",IF('Tableau (3)'!OC40=10,"10 Beaufort 250g",IF('Tableau (3)'!OC40&gt;10,"!!!!!!!!!!!!!!","")))))))))))</f>
        <v/>
      </c>
      <c r="OA21" s="13" t="str">
        <f>IF('Tableau (3)'!OE19=1,"1 Mimolette 500g",IF('Tableau (3)'!OE19=2,"2 Mimolette 500g",IF('Tableau (3)'!OE19=3,"3 Mimolette 500g",IF('Tableau (3)'!OE19=4,"4 Mimolette 500g",IF('Tableau (3)'!OE19=5,"5 Mimolette 500g",IF('Tableau (3)'!OE19=6,"6 Mimolette 500g",IF('Tableau (3)'!OE19=7,"7 Mimolette 500g",IF('Tableau (3)'!OE19=8,"8 Mimolette 500g",IF('Tableau (3)'!OE19=9,"9 Mimolette 500g",IF('Tableau (3)'!OE19=10,"10 Mimolette 500g",IF('Tableau (3)'!OE19&gt;10,"!!!!!!!!!!!!!!","")))))))))))</f>
        <v/>
      </c>
      <c r="OB21" s="13" t="str">
        <f>IF('Tableau (3)'!OE40=1,"1 Beaufort 250g",IF('Tableau (3)'!OE40=2,"2 Beaufort 250g",IF('Tableau (3)'!OE40=3,"3 Beaufort 250g",IF('Tableau (3)'!OE40=4,"4 Beaufort 250g",IF('Tableau (3)'!OE40=5,"5 Beaufort 250g",IF('Tableau (3)'!OE40=6,"6 Beaufort 250g",IF('Tableau (3)'!OE40=7,"7 Beaufort 250g",IF('Tableau (3)'!OE40=8,"8 Beaufort 250g",IF('Tableau (3)'!OE40=9,"9 Beaufort 250g",IF('Tableau (3)'!OE40=10,"10 Beaufort 250g",IF('Tableau (3)'!OE40&gt;10,"!!!!!!!!!!!!!!","")))))))))))</f>
        <v/>
      </c>
      <c r="OC21" s="13" t="str">
        <f>IF('Tableau (3)'!OG19=1,"1 Mimolette 500g",IF('Tableau (3)'!OG19=2,"2 Mimolette 500g",IF('Tableau (3)'!OG19=3,"3 Mimolette 500g",IF('Tableau (3)'!OG19=4,"4 Mimolette 500g",IF('Tableau (3)'!OG19=5,"5 Mimolette 500g",IF('Tableau (3)'!OG19=6,"6 Mimolette 500g",IF('Tableau (3)'!OG19=7,"7 Mimolette 500g",IF('Tableau (3)'!OG19=8,"8 Mimolette 500g",IF('Tableau (3)'!OG19=9,"9 Mimolette 500g",IF('Tableau (3)'!OG19=10,"10 Mimolette 500g",IF('Tableau (3)'!OG19&gt;10,"!!!!!!!!!!!!!!","")))))))))))</f>
        <v/>
      </c>
      <c r="OD21" s="13" t="str">
        <f>IF('Tableau (3)'!OG40=1,"1 Beaufort 250g",IF('Tableau (3)'!OG40=2,"2 Beaufort 250g",IF('Tableau (3)'!OG40=3,"3 Beaufort 250g",IF('Tableau (3)'!OG40=4,"4 Beaufort 250g",IF('Tableau (3)'!OG40=5,"5 Beaufort 250g",IF('Tableau (3)'!OG40=6,"6 Beaufort 250g",IF('Tableau (3)'!OG40=7,"7 Beaufort 250g",IF('Tableau (3)'!OG40=8,"8 Beaufort 250g",IF('Tableau (3)'!OG40=9,"9 Beaufort 250g",IF('Tableau (3)'!OG40=10,"10 Beaufort 250g",IF('Tableau (3)'!OG40&gt;10,"!!!!!!!!!!!!!!","")))))))))))</f>
        <v/>
      </c>
      <c r="OE21" s="13" t="str">
        <f>IF('Tableau (3)'!OI19=1,"1 Mimolette 500g",IF('Tableau (3)'!OI19=2,"2 Mimolette 500g",IF('Tableau (3)'!OI19=3,"3 Mimolette 500g",IF('Tableau (3)'!OI19=4,"4 Mimolette 500g",IF('Tableau (3)'!OI19=5,"5 Mimolette 500g",IF('Tableau (3)'!OI19=6,"6 Mimolette 500g",IF('Tableau (3)'!OI19=7,"7 Mimolette 500g",IF('Tableau (3)'!OI19=8,"8 Mimolette 500g",IF('Tableau (3)'!OI19=9,"9 Mimolette 500g",IF('Tableau (3)'!OI19=10,"10 Mimolette 500g",IF('Tableau (3)'!OI19&gt;10,"!!!!!!!!!!!!!!","")))))))))))</f>
        <v/>
      </c>
      <c r="OF21" s="13" t="str">
        <f>IF('Tableau (3)'!OI40=1,"1 Beaufort 250g",IF('Tableau (3)'!OI40=2,"2 Beaufort 250g",IF('Tableau (3)'!OI40=3,"3 Beaufort 250g",IF('Tableau (3)'!OI40=4,"4 Beaufort 250g",IF('Tableau (3)'!OI40=5,"5 Beaufort 250g",IF('Tableau (3)'!OI40=6,"6 Beaufort 250g",IF('Tableau (3)'!OI40=7,"7 Beaufort 250g",IF('Tableau (3)'!OI40=8,"8 Beaufort 250g",IF('Tableau (3)'!OI40=9,"9 Beaufort 250g",IF('Tableau (3)'!OI40=10,"10 Beaufort 250g",IF('Tableau (3)'!OI40&gt;10,"!!!!!!!!!!!!!!","")))))))))))</f>
        <v/>
      </c>
      <c r="OG21" s="13" t="str">
        <f>IF('Tableau (3)'!OK19=1,"1 Mimolette 500g",IF('Tableau (3)'!OK19=2,"2 Mimolette 500g",IF('Tableau (3)'!OK19=3,"3 Mimolette 500g",IF('Tableau (3)'!OK19=4,"4 Mimolette 500g",IF('Tableau (3)'!OK19=5,"5 Mimolette 500g",IF('Tableau (3)'!OK19=6,"6 Mimolette 500g",IF('Tableau (3)'!OK19=7,"7 Mimolette 500g",IF('Tableau (3)'!OK19=8,"8 Mimolette 500g",IF('Tableau (3)'!OK19=9,"9 Mimolette 500g",IF('Tableau (3)'!OK19=10,"10 Mimolette 500g",IF('Tableau (3)'!OK19&gt;10,"!!!!!!!!!!!!!!","")))))))))))</f>
        <v/>
      </c>
      <c r="OH21" s="13" t="str">
        <f>IF('Tableau (3)'!OK40=1,"1 Beaufort 250g",IF('Tableau (3)'!OK40=2,"2 Beaufort 250g",IF('Tableau (3)'!OK40=3,"3 Beaufort 250g",IF('Tableau (3)'!OK40=4,"4 Beaufort 250g",IF('Tableau (3)'!OK40=5,"5 Beaufort 250g",IF('Tableau (3)'!OK40=6,"6 Beaufort 250g",IF('Tableau (3)'!OK40=7,"7 Beaufort 250g",IF('Tableau (3)'!OK40=8,"8 Beaufort 250g",IF('Tableau (3)'!OK40=9,"9 Beaufort 250g",IF('Tableau (3)'!OK40=10,"10 Beaufort 250g",IF('Tableau (3)'!OK40&gt;10,"!!!!!!!!!!!!!!","")))))))))))</f>
        <v/>
      </c>
      <c r="OI21" s="13" t="str">
        <f>IF('Tableau (3)'!OM19=1,"1 Mimolette 500g",IF('Tableau (3)'!OM19=2,"2 Mimolette 500g",IF('Tableau (3)'!OM19=3,"3 Mimolette 500g",IF('Tableau (3)'!OM19=4,"4 Mimolette 500g",IF('Tableau (3)'!OM19=5,"5 Mimolette 500g",IF('Tableau (3)'!OM19=6,"6 Mimolette 500g",IF('Tableau (3)'!OM19=7,"7 Mimolette 500g",IF('Tableau (3)'!OM19=8,"8 Mimolette 500g",IF('Tableau (3)'!OM19=9,"9 Mimolette 500g",IF('Tableau (3)'!OM19=10,"10 Mimolette 500g",IF('Tableau (3)'!OM19&gt;10,"!!!!!!!!!!!!!!","")))))))))))</f>
        <v/>
      </c>
      <c r="OJ21" s="13" t="str">
        <f>IF('Tableau (3)'!OM40=1,"1 Beaufort 250g",IF('Tableau (3)'!OM40=2,"2 Beaufort 250g",IF('Tableau (3)'!OM40=3,"3 Beaufort 250g",IF('Tableau (3)'!OM40=4,"4 Beaufort 250g",IF('Tableau (3)'!OM40=5,"5 Beaufort 250g",IF('Tableau (3)'!OM40=6,"6 Beaufort 250g",IF('Tableau (3)'!OM40=7,"7 Beaufort 250g",IF('Tableau (3)'!OM40=8,"8 Beaufort 250g",IF('Tableau (3)'!OM40=9,"9 Beaufort 250g",IF('Tableau (3)'!OM40=10,"10 Beaufort 250g",IF('Tableau (3)'!OM40&gt;10,"!!!!!!!!!!!!!!","")))))))))))</f>
        <v/>
      </c>
      <c r="OK21" s="13" t="str">
        <f>IF('Tableau (3)'!OO19=1,"1 Mimolette 500g",IF('Tableau (3)'!OO19=2,"2 Mimolette 500g",IF('Tableau (3)'!OO19=3,"3 Mimolette 500g",IF('Tableau (3)'!OO19=4,"4 Mimolette 500g",IF('Tableau (3)'!OO19=5,"5 Mimolette 500g",IF('Tableau (3)'!OO19=6,"6 Mimolette 500g",IF('Tableau (3)'!OO19=7,"7 Mimolette 500g",IF('Tableau (3)'!OO19=8,"8 Mimolette 500g",IF('Tableau (3)'!OO19=9,"9 Mimolette 500g",IF('Tableau (3)'!OO19=10,"10 Mimolette 500g",IF('Tableau (3)'!OO19&gt;10,"!!!!!!!!!!!!!!","")))))))))))</f>
        <v/>
      </c>
      <c r="OL21" s="13" t="str">
        <f>IF('Tableau (3)'!OO40=1,"1 Beaufort 250g",IF('Tableau (3)'!OO40=2,"2 Beaufort 250g",IF('Tableau (3)'!OO40=3,"3 Beaufort 250g",IF('Tableau (3)'!OO40=4,"4 Beaufort 250g",IF('Tableau (3)'!OO40=5,"5 Beaufort 250g",IF('Tableau (3)'!OO40=6,"6 Beaufort 250g",IF('Tableau (3)'!OO40=7,"7 Beaufort 250g",IF('Tableau (3)'!OO40=8,"8 Beaufort 250g",IF('Tableau (3)'!OO40=9,"9 Beaufort 250g",IF('Tableau (3)'!OO40=10,"10 Beaufort 250g",IF('Tableau (3)'!OO40&gt;10,"!!!!!!!!!!!!!!","")))))))))))</f>
        <v/>
      </c>
      <c r="OM21" s="13" t="str">
        <f>IF('Tableau (3)'!OQ19=1,"1 Mimolette 500g",IF('Tableau (3)'!OQ19=2,"2 Mimolette 500g",IF('Tableau (3)'!OQ19=3,"3 Mimolette 500g",IF('Tableau (3)'!OQ19=4,"4 Mimolette 500g",IF('Tableau (3)'!OQ19=5,"5 Mimolette 500g",IF('Tableau (3)'!OQ19=6,"6 Mimolette 500g",IF('Tableau (3)'!OQ19=7,"7 Mimolette 500g",IF('Tableau (3)'!OQ19=8,"8 Mimolette 500g",IF('Tableau (3)'!OQ19=9,"9 Mimolette 500g",IF('Tableau (3)'!OQ19=10,"10 Mimolette 500g",IF('Tableau (3)'!OQ19&gt;10,"!!!!!!!!!!!!!!","")))))))))))</f>
        <v/>
      </c>
      <c r="ON21" s="13" t="str">
        <f>IF('Tableau (3)'!OQ40=1,"1 Beaufort 250g",IF('Tableau (3)'!OQ40=2,"2 Beaufort 250g",IF('Tableau (3)'!OQ40=3,"3 Beaufort 250g",IF('Tableau (3)'!OQ40=4,"4 Beaufort 250g",IF('Tableau (3)'!OQ40=5,"5 Beaufort 250g",IF('Tableau (3)'!OQ40=6,"6 Beaufort 250g",IF('Tableau (3)'!OQ40=7,"7 Beaufort 250g",IF('Tableau (3)'!OQ40=8,"8 Beaufort 250g",IF('Tableau (3)'!OQ40=9,"9 Beaufort 250g",IF('Tableau (3)'!OQ40=10,"10 Beaufort 250g",IF('Tableau (3)'!OQ40&gt;10,"!!!!!!!!!!!!!!","")))))))))))</f>
        <v/>
      </c>
      <c r="OO21" s="13" t="str">
        <f>IF('Tableau (3)'!OS19=1,"1 Mimolette 500g",IF('Tableau (3)'!OS19=2,"2 Mimolette 500g",IF('Tableau (3)'!OS19=3,"3 Mimolette 500g",IF('Tableau (3)'!OS19=4,"4 Mimolette 500g",IF('Tableau (3)'!OS19=5,"5 Mimolette 500g",IF('Tableau (3)'!OS19=6,"6 Mimolette 500g",IF('Tableau (3)'!OS19=7,"7 Mimolette 500g",IF('Tableau (3)'!OS19=8,"8 Mimolette 500g",IF('Tableau (3)'!OS19=9,"9 Mimolette 500g",IF('Tableau (3)'!OS19=10,"10 Mimolette 500g",IF('Tableau (3)'!OS19&gt;10,"!!!!!!!!!!!!!!","")))))))))))</f>
        <v/>
      </c>
      <c r="OP21" s="13" t="str">
        <f>IF('Tableau (3)'!OS40=1,"1 Beaufort 250g",IF('Tableau (3)'!OS40=2,"2 Beaufort 250g",IF('Tableau (3)'!OS40=3,"3 Beaufort 250g",IF('Tableau (3)'!OS40=4,"4 Beaufort 250g",IF('Tableau (3)'!OS40=5,"5 Beaufort 250g",IF('Tableau (3)'!OS40=6,"6 Beaufort 250g",IF('Tableau (3)'!OS40=7,"7 Beaufort 250g",IF('Tableau (3)'!OS40=8,"8 Beaufort 250g",IF('Tableau (3)'!OS40=9,"9 Beaufort 250g",IF('Tableau (3)'!OS40=10,"10 Beaufort 250g",IF('Tableau (3)'!OS40&gt;10,"!!!!!!!!!!!!!!","")))))))))))</f>
        <v/>
      </c>
      <c r="OQ21" s="13" t="str">
        <f>IF('Tableau (3)'!OU19=1,"1 Mimolette 500g",IF('Tableau (3)'!OU19=2,"2 Mimolette 500g",IF('Tableau (3)'!OU19=3,"3 Mimolette 500g",IF('Tableau (3)'!OU19=4,"4 Mimolette 500g",IF('Tableau (3)'!OU19=5,"5 Mimolette 500g",IF('Tableau (3)'!OU19=6,"6 Mimolette 500g",IF('Tableau (3)'!OU19=7,"7 Mimolette 500g",IF('Tableau (3)'!OU19=8,"8 Mimolette 500g",IF('Tableau (3)'!OU19=9,"9 Mimolette 500g",IF('Tableau (3)'!OU19=10,"10 Mimolette 500g",IF('Tableau (3)'!OU19&gt;10,"!!!!!!!!!!!!!!","")))))))))))</f>
        <v/>
      </c>
      <c r="OR21" s="13" t="str">
        <f>IF('Tableau (3)'!OU40=1,"1 Beaufort 250g",IF('Tableau (3)'!OU40=2,"2 Beaufort 250g",IF('Tableau (3)'!OU40=3,"3 Beaufort 250g",IF('Tableau (3)'!OU40=4,"4 Beaufort 250g",IF('Tableau (3)'!OU40=5,"5 Beaufort 250g",IF('Tableau (3)'!OU40=6,"6 Beaufort 250g",IF('Tableau (3)'!OU40=7,"7 Beaufort 250g",IF('Tableau (3)'!OU40=8,"8 Beaufort 250g",IF('Tableau (3)'!OU40=9,"9 Beaufort 250g",IF('Tableau (3)'!OU40=10,"10 Beaufort 250g",IF('Tableau (3)'!OU40&gt;10,"!!!!!!!!!!!!!!","")))))))))))</f>
        <v/>
      </c>
      <c r="OS21" s="13" t="str">
        <f>IF('Tableau (3)'!OW19=1,"1 Mimolette 500g",IF('Tableau (3)'!OW19=2,"2 Mimolette 500g",IF('Tableau (3)'!OW19=3,"3 Mimolette 500g",IF('Tableau (3)'!OW19=4,"4 Mimolette 500g",IF('Tableau (3)'!OW19=5,"5 Mimolette 500g",IF('Tableau (3)'!OW19=6,"6 Mimolette 500g",IF('Tableau (3)'!OW19=7,"7 Mimolette 500g",IF('Tableau (3)'!OW19=8,"8 Mimolette 500g",IF('Tableau (3)'!OW19=9,"9 Mimolette 500g",IF('Tableau (3)'!OW19=10,"10 Mimolette 500g",IF('Tableau (3)'!OW19&gt;10,"!!!!!!!!!!!!!!","")))))))))))</f>
        <v/>
      </c>
      <c r="OT21" s="13" t="str">
        <f>IF('Tableau (3)'!OW40=1,"1 Beaufort 250g",IF('Tableau (3)'!OW40=2,"2 Beaufort 250g",IF('Tableau (3)'!OW40=3,"3 Beaufort 250g",IF('Tableau (3)'!OW40=4,"4 Beaufort 250g",IF('Tableau (3)'!OW40=5,"5 Beaufort 250g",IF('Tableau (3)'!OW40=6,"6 Beaufort 250g",IF('Tableau (3)'!OW40=7,"7 Beaufort 250g",IF('Tableau (3)'!OW40=8,"8 Beaufort 250g",IF('Tableau (3)'!OW40=9,"9 Beaufort 250g",IF('Tableau (3)'!OW40=10,"10 Beaufort 250g",IF('Tableau (3)'!OW40&gt;10,"!!!!!!!!!!!!!!","")))))))))))</f>
        <v/>
      </c>
      <c r="OU21" s="13" t="str">
        <f>IF('Tableau (3)'!OY19=1,"1 Mimolette 500g",IF('Tableau (3)'!OY19=2,"2 Mimolette 500g",IF('Tableau (3)'!OY19=3,"3 Mimolette 500g",IF('Tableau (3)'!OY19=4,"4 Mimolette 500g",IF('Tableau (3)'!OY19=5,"5 Mimolette 500g",IF('Tableau (3)'!OY19=6,"6 Mimolette 500g",IF('Tableau (3)'!OY19=7,"7 Mimolette 500g",IF('Tableau (3)'!OY19=8,"8 Mimolette 500g",IF('Tableau (3)'!OY19=9,"9 Mimolette 500g",IF('Tableau (3)'!OY19=10,"10 Mimolette 500g",IF('Tableau (3)'!OY19&gt;10,"!!!!!!!!!!!!!!","")))))))))))</f>
        <v/>
      </c>
      <c r="OV21" s="13" t="str">
        <f>IF('Tableau (3)'!OY40=1,"1 Beaufort 250g",IF('Tableau (3)'!OY40=2,"2 Beaufort 250g",IF('Tableau (3)'!OY40=3,"3 Beaufort 250g",IF('Tableau (3)'!OY40=4,"4 Beaufort 250g",IF('Tableau (3)'!OY40=5,"5 Beaufort 250g",IF('Tableau (3)'!OY40=6,"6 Beaufort 250g",IF('Tableau (3)'!OY40=7,"7 Beaufort 250g",IF('Tableau (3)'!OY40=8,"8 Beaufort 250g",IF('Tableau (3)'!OY40=9,"9 Beaufort 250g",IF('Tableau (3)'!OY40=10,"10 Beaufort 250g",IF('Tableau (3)'!OY40&gt;10,"!!!!!!!!!!!!!!","")))))))))))</f>
        <v/>
      </c>
      <c r="OW21" s="13" t="str">
        <f>IF('Tableau (3)'!PA19=1,"1 Mimolette 500g",IF('Tableau (3)'!PA19=2,"2 Mimolette 500g",IF('Tableau (3)'!PA19=3,"3 Mimolette 500g",IF('Tableau (3)'!PA19=4,"4 Mimolette 500g",IF('Tableau (3)'!PA19=5,"5 Mimolette 500g",IF('Tableau (3)'!PA19=6,"6 Mimolette 500g",IF('Tableau (3)'!PA19=7,"7 Mimolette 500g",IF('Tableau (3)'!PA19=8,"8 Mimolette 500g",IF('Tableau (3)'!PA19=9,"9 Mimolette 500g",IF('Tableau (3)'!PA19=10,"10 Mimolette 500g",IF('Tableau (3)'!PA19&gt;10,"!!!!!!!!!!!!!!","")))))))))))</f>
        <v/>
      </c>
      <c r="OX21" s="13" t="str">
        <f>IF('Tableau (3)'!PA40=1,"1 Beaufort 250g",IF('Tableau (3)'!PA40=2,"2 Beaufort 250g",IF('Tableau (3)'!PA40=3,"3 Beaufort 250g",IF('Tableau (3)'!PA40=4,"4 Beaufort 250g",IF('Tableau (3)'!PA40=5,"5 Beaufort 250g",IF('Tableau (3)'!PA40=6,"6 Beaufort 250g",IF('Tableau (3)'!PA40=7,"7 Beaufort 250g",IF('Tableau (3)'!PA40=8,"8 Beaufort 250g",IF('Tableau (3)'!PA40=9,"9 Beaufort 250g",IF('Tableau (3)'!PA40=10,"10 Beaufort 250g",IF('Tableau (3)'!PA40&gt;10,"!!!!!!!!!!!!!!","")))))))))))</f>
        <v/>
      </c>
      <c r="OY21" s="13" t="str">
        <f>IF('Tableau (3)'!PC19=1,"1 Mimolette 500g",IF('Tableau (3)'!PC19=2,"2 Mimolette 500g",IF('Tableau (3)'!PC19=3,"3 Mimolette 500g",IF('Tableau (3)'!PC19=4,"4 Mimolette 500g",IF('Tableau (3)'!PC19=5,"5 Mimolette 500g",IF('Tableau (3)'!PC19=6,"6 Mimolette 500g",IF('Tableau (3)'!PC19=7,"7 Mimolette 500g",IF('Tableau (3)'!PC19=8,"8 Mimolette 500g",IF('Tableau (3)'!PC19=9,"9 Mimolette 500g",IF('Tableau (3)'!PC19=10,"10 Mimolette 500g",IF('Tableau (3)'!PC19&gt;10,"!!!!!!!!!!!!!!","")))))))))))</f>
        <v/>
      </c>
      <c r="OZ21" s="13" t="str">
        <f>IF('Tableau (3)'!PC40=1,"1 Beaufort 250g",IF('Tableau (3)'!PC40=2,"2 Beaufort 250g",IF('Tableau (3)'!PC40=3,"3 Beaufort 250g",IF('Tableau (3)'!PC40=4,"4 Beaufort 250g",IF('Tableau (3)'!PC40=5,"5 Beaufort 250g",IF('Tableau (3)'!PC40=6,"6 Beaufort 250g",IF('Tableau (3)'!PC40=7,"7 Beaufort 250g",IF('Tableau (3)'!PC40=8,"8 Beaufort 250g",IF('Tableau (3)'!PC40=9,"9 Beaufort 250g",IF('Tableau (3)'!PC40=10,"10 Beaufort 250g",IF('Tableau (3)'!PC40&gt;10,"!!!!!!!!!!!!!!","")))))))))))</f>
        <v/>
      </c>
      <c r="PA21" s="13" t="str">
        <f>IF('Tableau (3)'!PE19=1,"1 Mimolette 500g",IF('Tableau (3)'!PE19=2,"2 Mimolette 500g",IF('Tableau (3)'!PE19=3,"3 Mimolette 500g",IF('Tableau (3)'!PE19=4,"4 Mimolette 500g",IF('Tableau (3)'!PE19=5,"5 Mimolette 500g",IF('Tableau (3)'!PE19=6,"6 Mimolette 500g",IF('Tableau (3)'!PE19=7,"7 Mimolette 500g",IF('Tableau (3)'!PE19=8,"8 Mimolette 500g",IF('Tableau (3)'!PE19=9,"9 Mimolette 500g",IF('Tableau (3)'!PE19=10,"10 Mimolette 500g",IF('Tableau (3)'!PE19&gt;10,"!!!!!!!!!!!!!!","")))))))))))</f>
        <v/>
      </c>
      <c r="PB21" s="13" t="str">
        <f>IF('Tableau (3)'!PE40=1,"1 Beaufort 250g",IF('Tableau (3)'!PE40=2,"2 Beaufort 250g",IF('Tableau (3)'!PE40=3,"3 Beaufort 250g",IF('Tableau (3)'!PE40=4,"4 Beaufort 250g",IF('Tableau (3)'!PE40=5,"5 Beaufort 250g",IF('Tableau (3)'!PE40=6,"6 Beaufort 250g",IF('Tableau (3)'!PE40=7,"7 Beaufort 250g",IF('Tableau (3)'!PE40=8,"8 Beaufort 250g",IF('Tableau (3)'!PE40=9,"9 Beaufort 250g",IF('Tableau (3)'!PE40=10,"10 Beaufort 250g",IF('Tableau (3)'!PE40&gt;10,"!!!!!!!!!!!!!!","")))))))))))</f>
        <v/>
      </c>
      <c r="PC21" s="13" t="str">
        <f>IF('Tableau (3)'!PG19=1,"1 Mimolette 500g",IF('Tableau (3)'!PG19=2,"2 Mimolette 500g",IF('Tableau (3)'!PG19=3,"3 Mimolette 500g",IF('Tableau (3)'!PG19=4,"4 Mimolette 500g",IF('Tableau (3)'!PG19=5,"5 Mimolette 500g",IF('Tableau (3)'!PG19=6,"6 Mimolette 500g",IF('Tableau (3)'!PG19=7,"7 Mimolette 500g",IF('Tableau (3)'!PG19=8,"8 Mimolette 500g",IF('Tableau (3)'!PG19=9,"9 Mimolette 500g",IF('Tableau (3)'!PG19=10,"10 Mimolette 500g",IF('Tableau (3)'!PG19&gt;10,"!!!!!!!!!!!!!!","")))))))))))</f>
        <v/>
      </c>
      <c r="PD21" s="13" t="str">
        <f>IF('Tableau (3)'!PG40=1,"1 Beaufort 250g",IF('Tableau (3)'!PG40=2,"2 Beaufort 250g",IF('Tableau (3)'!PG40=3,"3 Beaufort 250g",IF('Tableau (3)'!PG40=4,"4 Beaufort 250g",IF('Tableau (3)'!PG40=5,"5 Beaufort 250g",IF('Tableau (3)'!PG40=6,"6 Beaufort 250g",IF('Tableau (3)'!PG40=7,"7 Beaufort 250g",IF('Tableau (3)'!PG40=8,"8 Beaufort 250g",IF('Tableau (3)'!PG40=9,"9 Beaufort 250g",IF('Tableau (3)'!PG40=10,"10 Beaufort 250g",IF('Tableau (3)'!PG40&gt;10,"!!!!!!!!!!!!!!","")))))))))))</f>
        <v/>
      </c>
      <c r="PE21" s="13" t="str">
        <f>IF('Tableau (3)'!PI19=1,"1 Mimolette 500g",IF('Tableau (3)'!PI19=2,"2 Mimolette 500g",IF('Tableau (3)'!PI19=3,"3 Mimolette 500g",IF('Tableau (3)'!PI19=4,"4 Mimolette 500g",IF('Tableau (3)'!PI19=5,"5 Mimolette 500g",IF('Tableau (3)'!PI19=6,"6 Mimolette 500g",IF('Tableau (3)'!PI19=7,"7 Mimolette 500g",IF('Tableau (3)'!PI19=8,"8 Mimolette 500g",IF('Tableau (3)'!PI19=9,"9 Mimolette 500g",IF('Tableau (3)'!PI19=10,"10 Mimolette 500g",IF('Tableau (3)'!PI19&gt;10,"!!!!!!!!!!!!!!","")))))))))))</f>
        <v/>
      </c>
      <c r="PF21" s="13" t="str">
        <f>IF('Tableau (3)'!PI40=1,"1 Beaufort 250g",IF('Tableau (3)'!PI40=2,"2 Beaufort 250g",IF('Tableau (3)'!PI40=3,"3 Beaufort 250g",IF('Tableau (3)'!PI40=4,"4 Beaufort 250g",IF('Tableau (3)'!PI40=5,"5 Beaufort 250g",IF('Tableau (3)'!PI40=6,"6 Beaufort 250g",IF('Tableau (3)'!PI40=7,"7 Beaufort 250g",IF('Tableau (3)'!PI40=8,"8 Beaufort 250g",IF('Tableau (3)'!PI40=9,"9 Beaufort 250g",IF('Tableau (3)'!PI40=10,"10 Beaufort 250g",IF('Tableau (3)'!PI40&gt;10,"!!!!!!!!!!!!!!","")))))))))))</f>
        <v/>
      </c>
      <c r="PG21" s="13" t="str">
        <f>IF('Tableau (3)'!PK19=1,"1 Mimolette 500g",IF('Tableau (3)'!PK19=2,"2 Mimolette 500g",IF('Tableau (3)'!PK19=3,"3 Mimolette 500g",IF('Tableau (3)'!PK19=4,"4 Mimolette 500g",IF('Tableau (3)'!PK19=5,"5 Mimolette 500g",IF('Tableau (3)'!PK19=6,"6 Mimolette 500g",IF('Tableau (3)'!PK19=7,"7 Mimolette 500g",IF('Tableau (3)'!PK19=8,"8 Mimolette 500g",IF('Tableau (3)'!PK19=9,"9 Mimolette 500g",IF('Tableau (3)'!PK19=10,"10 Mimolette 500g",IF('Tableau (3)'!PK19&gt;10,"!!!!!!!!!!!!!!","")))))))))))</f>
        <v/>
      </c>
      <c r="PH21" s="13" t="str">
        <f>IF('Tableau (3)'!PK40=1,"1 Beaufort 250g",IF('Tableau (3)'!PK40=2,"2 Beaufort 250g",IF('Tableau (3)'!PK40=3,"3 Beaufort 250g",IF('Tableau (3)'!PK40=4,"4 Beaufort 250g",IF('Tableau (3)'!PK40=5,"5 Beaufort 250g",IF('Tableau (3)'!PK40=6,"6 Beaufort 250g",IF('Tableau (3)'!PK40=7,"7 Beaufort 250g",IF('Tableau (3)'!PK40=8,"8 Beaufort 250g",IF('Tableau (3)'!PK40=9,"9 Beaufort 250g",IF('Tableau (3)'!PK40=10,"10 Beaufort 250g",IF('Tableau (3)'!PK40&gt;10,"!!!!!!!!!!!!!!","")))))))))))</f>
        <v/>
      </c>
      <c r="PI21" s="13" t="str">
        <f>IF('Tableau (3)'!PM19=1,"1 Mimolette 500g",IF('Tableau (3)'!PM19=2,"2 Mimolette 500g",IF('Tableau (3)'!PM19=3,"3 Mimolette 500g",IF('Tableau (3)'!PM19=4,"4 Mimolette 500g",IF('Tableau (3)'!PM19=5,"5 Mimolette 500g",IF('Tableau (3)'!PM19=6,"6 Mimolette 500g",IF('Tableau (3)'!PM19=7,"7 Mimolette 500g",IF('Tableau (3)'!PM19=8,"8 Mimolette 500g",IF('Tableau (3)'!PM19=9,"9 Mimolette 500g",IF('Tableau (3)'!PM19=10,"10 Mimolette 500g",IF('Tableau (3)'!PM19&gt;10,"!!!!!!!!!!!!!!","")))))))))))</f>
        <v/>
      </c>
      <c r="PJ21" s="13" t="str">
        <f>IF('Tableau (3)'!PM40=1,"1 Beaufort 250g",IF('Tableau (3)'!PM40=2,"2 Beaufort 250g",IF('Tableau (3)'!PM40=3,"3 Beaufort 250g",IF('Tableau (3)'!PM40=4,"4 Beaufort 250g",IF('Tableau (3)'!PM40=5,"5 Beaufort 250g",IF('Tableau (3)'!PM40=6,"6 Beaufort 250g",IF('Tableau (3)'!PM40=7,"7 Beaufort 250g",IF('Tableau (3)'!PM40=8,"8 Beaufort 250g",IF('Tableau (3)'!PM40=9,"9 Beaufort 250g",IF('Tableau (3)'!PM40=10,"10 Beaufort 250g",IF('Tableau (3)'!PM40&gt;10,"!!!!!!!!!!!!!!","")))))))))))</f>
        <v/>
      </c>
      <c r="PK21" s="13" t="str">
        <f>IF('Tableau (3)'!PO19=1,"1 Mimolette 500g",IF('Tableau (3)'!PO19=2,"2 Mimolette 500g",IF('Tableau (3)'!PO19=3,"3 Mimolette 500g",IF('Tableau (3)'!PO19=4,"4 Mimolette 500g",IF('Tableau (3)'!PO19=5,"5 Mimolette 500g",IF('Tableau (3)'!PO19=6,"6 Mimolette 500g",IF('Tableau (3)'!PO19=7,"7 Mimolette 500g",IF('Tableau (3)'!PO19=8,"8 Mimolette 500g",IF('Tableau (3)'!PO19=9,"9 Mimolette 500g",IF('Tableau (3)'!PO19=10,"10 Mimolette 500g",IF('Tableau (3)'!PO19&gt;10,"!!!!!!!!!!!!!!","")))))))))))</f>
        <v/>
      </c>
      <c r="PL21" s="13" t="str">
        <f>IF('Tableau (3)'!PO40=1,"1 Beaufort 250g",IF('Tableau (3)'!PO40=2,"2 Beaufort 250g",IF('Tableau (3)'!PO40=3,"3 Beaufort 250g",IF('Tableau (3)'!PO40=4,"4 Beaufort 250g",IF('Tableau (3)'!PO40=5,"5 Beaufort 250g",IF('Tableau (3)'!PO40=6,"6 Beaufort 250g",IF('Tableau (3)'!PO40=7,"7 Beaufort 250g",IF('Tableau (3)'!PO40=8,"8 Beaufort 250g",IF('Tableau (3)'!PO40=9,"9 Beaufort 250g",IF('Tableau (3)'!PO40=10,"10 Beaufort 250g",IF('Tableau (3)'!PO40&gt;10,"!!!!!!!!!!!!!!","")))))))))))</f>
        <v/>
      </c>
      <c r="PM21" s="13" t="str">
        <f>IF('Tableau (3)'!PQ19=1,"1 Mimolette 500g",IF('Tableau (3)'!PQ19=2,"2 Mimolette 500g",IF('Tableau (3)'!PQ19=3,"3 Mimolette 500g",IF('Tableau (3)'!PQ19=4,"4 Mimolette 500g",IF('Tableau (3)'!PQ19=5,"5 Mimolette 500g",IF('Tableau (3)'!PQ19=6,"6 Mimolette 500g",IF('Tableau (3)'!PQ19=7,"7 Mimolette 500g",IF('Tableau (3)'!PQ19=8,"8 Mimolette 500g",IF('Tableau (3)'!PQ19=9,"9 Mimolette 500g",IF('Tableau (3)'!PQ19=10,"10 Mimolette 500g",IF('Tableau (3)'!PQ19&gt;10,"!!!!!!!!!!!!!!","")))))))))))</f>
        <v/>
      </c>
      <c r="PN21" s="13" t="str">
        <f>IF('Tableau (3)'!PQ40=1,"1 Beaufort 250g",IF('Tableau (3)'!PQ40=2,"2 Beaufort 250g",IF('Tableau (3)'!PQ40=3,"3 Beaufort 250g",IF('Tableau (3)'!PQ40=4,"4 Beaufort 250g",IF('Tableau (3)'!PQ40=5,"5 Beaufort 250g",IF('Tableau (3)'!PQ40=6,"6 Beaufort 250g",IF('Tableau (3)'!PQ40=7,"7 Beaufort 250g",IF('Tableau (3)'!PQ40=8,"8 Beaufort 250g",IF('Tableau (3)'!PQ40=9,"9 Beaufort 250g",IF('Tableau (3)'!PQ40=10,"10 Beaufort 250g",IF('Tableau (3)'!PQ40&gt;10,"!!!!!!!!!!!!!!","")))))))))))</f>
        <v/>
      </c>
      <c r="PO21" s="13" t="str">
        <f>IF('Tableau (3)'!PS19=1,"1 Mimolette 500g",IF('Tableau (3)'!PS19=2,"2 Mimolette 500g",IF('Tableau (3)'!PS19=3,"3 Mimolette 500g",IF('Tableau (3)'!PS19=4,"4 Mimolette 500g",IF('Tableau (3)'!PS19=5,"5 Mimolette 500g",IF('Tableau (3)'!PS19=6,"6 Mimolette 500g",IF('Tableau (3)'!PS19=7,"7 Mimolette 500g",IF('Tableau (3)'!PS19=8,"8 Mimolette 500g",IF('Tableau (3)'!PS19=9,"9 Mimolette 500g",IF('Tableau (3)'!PS19=10,"10 Mimolette 500g",IF('Tableau (3)'!PS19&gt;10,"!!!!!!!!!!!!!!","")))))))))))</f>
        <v/>
      </c>
      <c r="PP21" s="13" t="str">
        <f>IF('Tableau (3)'!PS40=1,"1 Beaufort 250g",IF('Tableau (3)'!PS40=2,"2 Beaufort 250g",IF('Tableau (3)'!PS40=3,"3 Beaufort 250g",IF('Tableau (3)'!PS40=4,"4 Beaufort 250g",IF('Tableau (3)'!PS40=5,"5 Beaufort 250g",IF('Tableau (3)'!PS40=6,"6 Beaufort 250g",IF('Tableau (3)'!PS40=7,"7 Beaufort 250g",IF('Tableau (3)'!PS40=8,"8 Beaufort 250g",IF('Tableau (3)'!PS40=9,"9 Beaufort 250g",IF('Tableau (3)'!PS40=10,"10 Beaufort 250g",IF('Tableau (3)'!PS40&gt;10,"!!!!!!!!!!!!!!","")))))))))))</f>
        <v/>
      </c>
      <c r="PQ21" s="13" t="str">
        <f>IF('Tableau (3)'!PU19=1,"1 Mimolette 500g",IF('Tableau (3)'!PU19=2,"2 Mimolette 500g",IF('Tableau (3)'!PU19=3,"3 Mimolette 500g",IF('Tableau (3)'!PU19=4,"4 Mimolette 500g",IF('Tableau (3)'!PU19=5,"5 Mimolette 500g",IF('Tableau (3)'!PU19=6,"6 Mimolette 500g",IF('Tableau (3)'!PU19=7,"7 Mimolette 500g",IF('Tableau (3)'!PU19=8,"8 Mimolette 500g",IF('Tableau (3)'!PU19=9,"9 Mimolette 500g",IF('Tableau (3)'!PU19=10,"10 Mimolette 500g",IF('Tableau (3)'!PU19&gt;10,"!!!!!!!!!!!!!!","")))))))))))</f>
        <v/>
      </c>
      <c r="PR21" s="13" t="str">
        <f>IF('Tableau (3)'!PU40=1,"1 Beaufort 250g",IF('Tableau (3)'!PU40=2,"2 Beaufort 250g",IF('Tableau (3)'!PU40=3,"3 Beaufort 250g",IF('Tableau (3)'!PU40=4,"4 Beaufort 250g",IF('Tableau (3)'!PU40=5,"5 Beaufort 250g",IF('Tableau (3)'!PU40=6,"6 Beaufort 250g",IF('Tableau (3)'!PU40=7,"7 Beaufort 250g",IF('Tableau (3)'!PU40=8,"8 Beaufort 250g",IF('Tableau (3)'!PU40=9,"9 Beaufort 250g",IF('Tableau (3)'!PU40=10,"10 Beaufort 250g",IF('Tableau (3)'!PU40&gt;10,"!!!!!!!!!!!!!!","")))))))))))</f>
        <v/>
      </c>
      <c r="PS21" s="13" t="str">
        <f>IF('Tableau (3)'!PW19=1,"1 Mimolette 500g",IF('Tableau (3)'!PW19=2,"2 Mimolette 500g",IF('Tableau (3)'!PW19=3,"3 Mimolette 500g",IF('Tableau (3)'!PW19=4,"4 Mimolette 500g",IF('Tableau (3)'!PW19=5,"5 Mimolette 500g",IF('Tableau (3)'!PW19=6,"6 Mimolette 500g",IF('Tableau (3)'!PW19=7,"7 Mimolette 500g",IF('Tableau (3)'!PW19=8,"8 Mimolette 500g",IF('Tableau (3)'!PW19=9,"9 Mimolette 500g",IF('Tableau (3)'!PW19=10,"10 Mimolette 500g",IF('Tableau (3)'!PW19&gt;10,"!!!!!!!!!!!!!!","")))))))))))</f>
        <v/>
      </c>
      <c r="PT21" s="13" t="str">
        <f>IF('Tableau (3)'!PW40=1,"1 Beaufort 250g",IF('Tableau (3)'!PW40=2,"2 Beaufort 250g",IF('Tableau (3)'!PW40=3,"3 Beaufort 250g",IF('Tableau (3)'!PW40=4,"4 Beaufort 250g",IF('Tableau (3)'!PW40=5,"5 Beaufort 250g",IF('Tableau (3)'!PW40=6,"6 Beaufort 250g",IF('Tableau (3)'!PW40=7,"7 Beaufort 250g",IF('Tableau (3)'!PW40=8,"8 Beaufort 250g",IF('Tableau (3)'!PW40=9,"9 Beaufort 250g",IF('Tableau (3)'!PW40=10,"10 Beaufort 250g",IF('Tableau (3)'!PW40&gt;10,"!!!!!!!!!!!!!!","")))))))))))</f>
        <v/>
      </c>
      <c r="PU21" s="13" t="str">
        <f>IF('Tableau (3)'!PY19=1,"1 Mimolette 500g",IF('Tableau (3)'!PY19=2,"2 Mimolette 500g",IF('Tableau (3)'!PY19=3,"3 Mimolette 500g",IF('Tableau (3)'!PY19=4,"4 Mimolette 500g",IF('Tableau (3)'!PY19=5,"5 Mimolette 500g",IF('Tableau (3)'!PY19=6,"6 Mimolette 500g",IF('Tableau (3)'!PY19=7,"7 Mimolette 500g",IF('Tableau (3)'!PY19=8,"8 Mimolette 500g",IF('Tableau (3)'!PY19=9,"9 Mimolette 500g",IF('Tableau (3)'!PY19=10,"10 Mimolette 500g",IF('Tableau (3)'!PY19&gt;10,"!!!!!!!!!!!!!!","")))))))))))</f>
        <v/>
      </c>
      <c r="PV21" s="13" t="str">
        <f>IF('Tableau (3)'!PY40=1,"1 Beaufort 250g",IF('Tableau (3)'!PY40=2,"2 Beaufort 250g",IF('Tableau (3)'!PY40=3,"3 Beaufort 250g",IF('Tableau (3)'!PY40=4,"4 Beaufort 250g",IF('Tableau (3)'!PY40=5,"5 Beaufort 250g",IF('Tableau (3)'!PY40=6,"6 Beaufort 250g",IF('Tableau (3)'!PY40=7,"7 Beaufort 250g",IF('Tableau (3)'!PY40=8,"8 Beaufort 250g",IF('Tableau (3)'!PY40=9,"9 Beaufort 250g",IF('Tableau (3)'!PY40=10,"10 Beaufort 250g",IF('Tableau (3)'!PY40&gt;10,"!!!!!!!!!!!!!!","")))))))))))</f>
        <v/>
      </c>
      <c r="PW21" s="13" t="str">
        <f>IF('Tableau (3)'!QA19=1,"1 Mimolette 500g",IF('Tableau (3)'!QA19=2,"2 Mimolette 500g",IF('Tableau (3)'!QA19=3,"3 Mimolette 500g",IF('Tableau (3)'!QA19=4,"4 Mimolette 500g",IF('Tableau (3)'!QA19=5,"5 Mimolette 500g",IF('Tableau (3)'!QA19=6,"6 Mimolette 500g",IF('Tableau (3)'!QA19=7,"7 Mimolette 500g",IF('Tableau (3)'!QA19=8,"8 Mimolette 500g",IF('Tableau (3)'!QA19=9,"9 Mimolette 500g",IF('Tableau (3)'!QA19=10,"10 Mimolette 500g",IF('Tableau (3)'!QA19&gt;10,"!!!!!!!!!!!!!!","")))))))))))</f>
        <v/>
      </c>
      <c r="PX21" s="13" t="str">
        <f>IF('Tableau (3)'!QA40=1,"1 Beaufort 250g",IF('Tableau (3)'!QA40=2,"2 Beaufort 250g",IF('Tableau (3)'!QA40=3,"3 Beaufort 250g",IF('Tableau (3)'!QA40=4,"4 Beaufort 250g",IF('Tableau (3)'!QA40=5,"5 Beaufort 250g",IF('Tableau (3)'!QA40=6,"6 Beaufort 250g",IF('Tableau (3)'!QA40=7,"7 Beaufort 250g",IF('Tableau (3)'!QA40=8,"8 Beaufort 250g",IF('Tableau (3)'!QA40=9,"9 Beaufort 250g",IF('Tableau (3)'!QA40=10,"10 Beaufort 250g",IF('Tableau (3)'!QA40&gt;10,"!!!!!!!!!!!!!!","")))))))))))</f>
        <v/>
      </c>
      <c r="PY21" s="13" t="str">
        <f>IF('Tableau (3)'!QC19=1,"1 Mimolette 500g",IF('Tableau (3)'!QC19=2,"2 Mimolette 500g",IF('Tableau (3)'!QC19=3,"3 Mimolette 500g",IF('Tableau (3)'!QC19=4,"4 Mimolette 500g",IF('Tableau (3)'!QC19=5,"5 Mimolette 500g",IF('Tableau (3)'!QC19=6,"6 Mimolette 500g",IF('Tableau (3)'!QC19=7,"7 Mimolette 500g",IF('Tableau (3)'!QC19=8,"8 Mimolette 500g",IF('Tableau (3)'!QC19=9,"9 Mimolette 500g",IF('Tableau (3)'!QC19=10,"10 Mimolette 500g",IF('Tableau (3)'!QC19&gt;10,"!!!!!!!!!!!!!!","")))))))))))</f>
        <v/>
      </c>
      <c r="PZ21" s="13" t="str">
        <f>IF('Tableau (3)'!QC40=1,"1 Beaufort 250g",IF('Tableau (3)'!QC40=2,"2 Beaufort 250g",IF('Tableau (3)'!QC40=3,"3 Beaufort 250g",IF('Tableau (3)'!QC40=4,"4 Beaufort 250g",IF('Tableau (3)'!QC40=5,"5 Beaufort 250g",IF('Tableau (3)'!QC40=6,"6 Beaufort 250g",IF('Tableau (3)'!QC40=7,"7 Beaufort 250g",IF('Tableau (3)'!QC40=8,"8 Beaufort 250g",IF('Tableau (3)'!QC40=9,"9 Beaufort 250g",IF('Tableau (3)'!QC40=10,"10 Beaufort 250g",IF('Tableau (3)'!QC40&gt;10,"!!!!!!!!!!!!!!","")))))))))))</f>
        <v/>
      </c>
      <c r="QA21" s="13" t="str">
        <f>IF('Tableau (3)'!QE19=1,"1 Mimolette 500g",IF('Tableau (3)'!QE19=2,"2 Mimolette 500g",IF('Tableau (3)'!QE19=3,"3 Mimolette 500g",IF('Tableau (3)'!QE19=4,"4 Mimolette 500g",IF('Tableau (3)'!QE19=5,"5 Mimolette 500g",IF('Tableau (3)'!QE19=6,"6 Mimolette 500g",IF('Tableau (3)'!QE19=7,"7 Mimolette 500g",IF('Tableau (3)'!QE19=8,"8 Mimolette 500g",IF('Tableau (3)'!QE19=9,"9 Mimolette 500g",IF('Tableau (3)'!QE19=10,"10 Mimolette 500g",IF('Tableau (3)'!QE19&gt;10,"!!!!!!!!!!!!!!","")))))))))))</f>
        <v/>
      </c>
      <c r="QB21" s="13" t="str">
        <f>IF('Tableau (3)'!QE40=1,"1 Beaufort 250g",IF('Tableau (3)'!QE40=2,"2 Beaufort 250g",IF('Tableau (3)'!QE40=3,"3 Beaufort 250g",IF('Tableau (3)'!QE40=4,"4 Beaufort 250g",IF('Tableau (3)'!QE40=5,"5 Beaufort 250g",IF('Tableau (3)'!QE40=6,"6 Beaufort 250g",IF('Tableau (3)'!QE40=7,"7 Beaufort 250g",IF('Tableau (3)'!QE40=8,"8 Beaufort 250g",IF('Tableau (3)'!QE40=9,"9 Beaufort 250g",IF('Tableau (3)'!QE40=10,"10 Beaufort 250g",IF('Tableau (3)'!QE40&gt;10,"!!!!!!!!!!!!!!","")))))))))))</f>
        <v/>
      </c>
      <c r="QC21" s="13" t="str">
        <f>IF('Tableau (3)'!QG19=1,"1 Mimolette 500g",IF('Tableau (3)'!QG19=2,"2 Mimolette 500g",IF('Tableau (3)'!QG19=3,"3 Mimolette 500g",IF('Tableau (3)'!QG19=4,"4 Mimolette 500g",IF('Tableau (3)'!QG19=5,"5 Mimolette 500g",IF('Tableau (3)'!QG19=6,"6 Mimolette 500g",IF('Tableau (3)'!QG19=7,"7 Mimolette 500g",IF('Tableau (3)'!QG19=8,"8 Mimolette 500g",IF('Tableau (3)'!QG19=9,"9 Mimolette 500g",IF('Tableau (3)'!QG19=10,"10 Mimolette 500g",IF('Tableau (3)'!QG19&gt;10,"!!!!!!!!!!!!!!","")))))))))))</f>
        <v/>
      </c>
      <c r="QD21" s="13" t="str">
        <f>IF('Tableau (3)'!QG40=1,"1 Beaufort 250g",IF('Tableau (3)'!QG40=2,"2 Beaufort 250g",IF('Tableau (3)'!QG40=3,"3 Beaufort 250g",IF('Tableau (3)'!QG40=4,"4 Beaufort 250g",IF('Tableau (3)'!QG40=5,"5 Beaufort 250g",IF('Tableau (3)'!QG40=6,"6 Beaufort 250g",IF('Tableau (3)'!QG40=7,"7 Beaufort 250g",IF('Tableau (3)'!QG40=8,"8 Beaufort 250g",IF('Tableau (3)'!QG40=9,"9 Beaufort 250g",IF('Tableau (3)'!QG40=10,"10 Beaufort 250g",IF('Tableau (3)'!QG40&gt;10,"!!!!!!!!!!!!!!","")))))))))))</f>
        <v/>
      </c>
      <c r="QE21" s="13" t="str">
        <f>IF('Tableau (3)'!QI19=1,"1 Mimolette 500g",IF('Tableau (3)'!QI19=2,"2 Mimolette 500g",IF('Tableau (3)'!QI19=3,"3 Mimolette 500g",IF('Tableau (3)'!QI19=4,"4 Mimolette 500g",IF('Tableau (3)'!QI19=5,"5 Mimolette 500g",IF('Tableau (3)'!QI19=6,"6 Mimolette 500g",IF('Tableau (3)'!QI19=7,"7 Mimolette 500g",IF('Tableau (3)'!QI19=8,"8 Mimolette 500g",IF('Tableau (3)'!QI19=9,"9 Mimolette 500g",IF('Tableau (3)'!QI19=10,"10 Mimolette 500g",IF('Tableau (3)'!QI19&gt;10,"!!!!!!!!!!!!!!","")))))))))))</f>
        <v/>
      </c>
      <c r="QF21" s="13" t="str">
        <f>IF('Tableau (3)'!QI40=1,"1 Beaufort 250g",IF('Tableau (3)'!QI40=2,"2 Beaufort 250g",IF('Tableau (3)'!QI40=3,"3 Beaufort 250g",IF('Tableau (3)'!QI40=4,"4 Beaufort 250g",IF('Tableau (3)'!QI40=5,"5 Beaufort 250g",IF('Tableau (3)'!QI40=6,"6 Beaufort 250g",IF('Tableau (3)'!QI40=7,"7 Beaufort 250g",IF('Tableau (3)'!QI40=8,"8 Beaufort 250g",IF('Tableau (3)'!QI40=9,"9 Beaufort 250g",IF('Tableau (3)'!QI40=10,"10 Beaufort 250g",IF('Tableau (3)'!QI40&gt;10,"!!!!!!!!!!!!!!","")))))))))))</f>
        <v/>
      </c>
      <c r="QG21" s="13" t="str">
        <f>IF('Tableau (3)'!QK19=1,"1 Mimolette 500g",IF('Tableau (3)'!QK19=2,"2 Mimolette 500g",IF('Tableau (3)'!QK19=3,"3 Mimolette 500g",IF('Tableau (3)'!QK19=4,"4 Mimolette 500g",IF('Tableau (3)'!QK19=5,"5 Mimolette 500g",IF('Tableau (3)'!QK19=6,"6 Mimolette 500g",IF('Tableau (3)'!QK19=7,"7 Mimolette 500g",IF('Tableau (3)'!QK19=8,"8 Mimolette 500g",IF('Tableau (3)'!QK19=9,"9 Mimolette 500g",IF('Tableau (3)'!QK19=10,"10 Mimolette 500g",IF('Tableau (3)'!QK19&gt;10,"!!!!!!!!!!!!!!","")))))))))))</f>
        <v/>
      </c>
      <c r="QH21" s="13" t="str">
        <f>IF('Tableau (3)'!QK40=1,"1 Beaufort 250g",IF('Tableau (3)'!QK40=2,"2 Beaufort 250g",IF('Tableau (3)'!QK40=3,"3 Beaufort 250g",IF('Tableau (3)'!QK40=4,"4 Beaufort 250g",IF('Tableau (3)'!QK40=5,"5 Beaufort 250g",IF('Tableau (3)'!QK40=6,"6 Beaufort 250g",IF('Tableau (3)'!QK40=7,"7 Beaufort 250g",IF('Tableau (3)'!QK40=8,"8 Beaufort 250g",IF('Tableau (3)'!QK40=9,"9 Beaufort 250g",IF('Tableau (3)'!QK40=10,"10 Beaufort 250g",IF('Tableau (3)'!QK40&gt;10,"!!!!!!!!!!!!!!","")))))))))))</f>
        <v/>
      </c>
      <c r="QI21" s="13" t="str">
        <f>IF('Tableau (3)'!QM19=1,"1 Mimolette 500g",IF('Tableau (3)'!QM19=2,"2 Mimolette 500g",IF('Tableau (3)'!QM19=3,"3 Mimolette 500g",IF('Tableau (3)'!QM19=4,"4 Mimolette 500g",IF('Tableau (3)'!QM19=5,"5 Mimolette 500g",IF('Tableau (3)'!QM19=6,"6 Mimolette 500g",IF('Tableau (3)'!QM19=7,"7 Mimolette 500g",IF('Tableau (3)'!QM19=8,"8 Mimolette 500g",IF('Tableau (3)'!QM19=9,"9 Mimolette 500g",IF('Tableau (3)'!QM19=10,"10 Mimolette 500g",IF('Tableau (3)'!QM19&gt;10,"!!!!!!!!!!!!!!","")))))))))))</f>
        <v/>
      </c>
      <c r="QJ21" s="13" t="str">
        <f>IF('Tableau (3)'!QM40=1,"1 Beaufort 250g",IF('Tableau (3)'!QM40=2,"2 Beaufort 250g",IF('Tableau (3)'!QM40=3,"3 Beaufort 250g",IF('Tableau (3)'!QM40=4,"4 Beaufort 250g",IF('Tableau (3)'!QM40=5,"5 Beaufort 250g",IF('Tableau (3)'!QM40=6,"6 Beaufort 250g",IF('Tableau (3)'!QM40=7,"7 Beaufort 250g",IF('Tableau (3)'!QM40=8,"8 Beaufort 250g",IF('Tableau (3)'!QM40=9,"9 Beaufort 250g",IF('Tableau (3)'!QM40=10,"10 Beaufort 250g",IF('Tableau (3)'!QM40&gt;10,"!!!!!!!!!!!!!!","")))))))))))</f>
        <v/>
      </c>
      <c r="QK21" s="13" t="str">
        <f>IF('Tableau (3)'!QO19=1,"1 Mimolette 500g",IF('Tableau (3)'!QO19=2,"2 Mimolette 500g",IF('Tableau (3)'!QO19=3,"3 Mimolette 500g",IF('Tableau (3)'!QO19=4,"4 Mimolette 500g",IF('Tableau (3)'!QO19=5,"5 Mimolette 500g",IF('Tableau (3)'!QO19=6,"6 Mimolette 500g",IF('Tableau (3)'!QO19=7,"7 Mimolette 500g",IF('Tableau (3)'!QO19=8,"8 Mimolette 500g",IF('Tableau (3)'!QO19=9,"9 Mimolette 500g",IF('Tableau (3)'!QO19=10,"10 Mimolette 500g",IF('Tableau (3)'!QO19&gt;10,"!!!!!!!!!!!!!!","")))))))))))</f>
        <v/>
      </c>
      <c r="QL21" s="13" t="str">
        <f>IF('Tableau (3)'!QO40=1,"1 Beaufort 250g",IF('Tableau (3)'!QO40=2,"2 Beaufort 250g",IF('Tableau (3)'!QO40=3,"3 Beaufort 250g",IF('Tableau (3)'!QO40=4,"4 Beaufort 250g",IF('Tableau (3)'!QO40=5,"5 Beaufort 250g",IF('Tableau (3)'!QO40=6,"6 Beaufort 250g",IF('Tableau (3)'!QO40=7,"7 Beaufort 250g",IF('Tableau (3)'!QO40=8,"8 Beaufort 250g",IF('Tableau (3)'!QO40=9,"9 Beaufort 250g",IF('Tableau (3)'!QO40=10,"10 Beaufort 250g",IF('Tableau (3)'!QO40&gt;10,"!!!!!!!!!!!!!!","")))))))))))</f>
        <v/>
      </c>
      <c r="QM21" s="13" t="str">
        <f>IF('Tableau (3)'!QQ19=1,"1 Mimolette 500g",IF('Tableau (3)'!QQ19=2,"2 Mimolette 500g",IF('Tableau (3)'!QQ19=3,"3 Mimolette 500g",IF('Tableau (3)'!QQ19=4,"4 Mimolette 500g",IF('Tableau (3)'!QQ19=5,"5 Mimolette 500g",IF('Tableau (3)'!QQ19=6,"6 Mimolette 500g",IF('Tableau (3)'!QQ19=7,"7 Mimolette 500g",IF('Tableau (3)'!QQ19=8,"8 Mimolette 500g",IF('Tableau (3)'!QQ19=9,"9 Mimolette 500g",IF('Tableau (3)'!QQ19=10,"10 Mimolette 500g",IF('Tableau (3)'!QQ19&gt;10,"!!!!!!!!!!!!!!","")))))))))))</f>
        <v/>
      </c>
      <c r="QN21" s="13" t="str">
        <f>IF('Tableau (3)'!QQ40=1,"1 Beaufort 250g",IF('Tableau (3)'!QQ40=2,"2 Beaufort 250g",IF('Tableau (3)'!QQ40=3,"3 Beaufort 250g",IF('Tableau (3)'!QQ40=4,"4 Beaufort 250g",IF('Tableau (3)'!QQ40=5,"5 Beaufort 250g",IF('Tableau (3)'!QQ40=6,"6 Beaufort 250g",IF('Tableau (3)'!QQ40=7,"7 Beaufort 250g",IF('Tableau (3)'!QQ40=8,"8 Beaufort 250g",IF('Tableau (3)'!QQ40=9,"9 Beaufort 250g",IF('Tableau (3)'!QQ40=10,"10 Beaufort 250g",IF('Tableau (3)'!QQ40&gt;10,"!!!!!!!!!!!!!!","")))))))))))</f>
        <v/>
      </c>
      <c r="QO21" s="13" t="str">
        <f>IF('Tableau (3)'!QS19=1,"1 Mimolette 500g",IF('Tableau (3)'!QS19=2,"2 Mimolette 500g",IF('Tableau (3)'!QS19=3,"3 Mimolette 500g",IF('Tableau (3)'!QS19=4,"4 Mimolette 500g",IF('Tableau (3)'!QS19=5,"5 Mimolette 500g",IF('Tableau (3)'!QS19=6,"6 Mimolette 500g",IF('Tableau (3)'!QS19=7,"7 Mimolette 500g",IF('Tableau (3)'!QS19=8,"8 Mimolette 500g",IF('Tableau (3)'!QS19=9,"9 Mimolette 500g",IF('Tableau (3)'!QS19=10,"10 Mimolette 500g",IF('Tableau (3)'!QS19&gt;10,"!!!!!!!!!!!!!!","")))))))))))</f>
        <v/>
      </c>
      <c r="QP21" s="13" t="str">
        <f>IF('Tableau (3)'!QS40=1,"1 Beaufort 250g",IF('Tableau (3)'!QS40=2,"2 Beaufort 250g",IF('Tableau (3)'!QS40=3,"3 Beaufort 250g",IF('Tableau (3)'!QS40=4,"4 Beaufort 250g",IF('Tableau (3)'!QS40=5,"5 Beaufort 250g",IF('Tableau (3)'!QS40=6,"6 Beaufort 250g",IF('Tableau (3)'!QS40=7,"7 Beaufort 250g",IF('Tableau (3)'!QS40=8,"8 Beaufort 250g",IF('Tableau (3)'!QS40=9,"9 Beaufort 250g",IF('Tableau (3)'!QS40=10,"10 Beaufort 250g",IF('Tableau (3)'!QS40&gt;10,"!!!!!!!!!!!!!!","")))))))))))</f>
        <v/>
      </c>
      <c r="QQ21" s="13" t="str">
        <f>IF('Tableau (3)'!QU19=1,"1 Mimolette 500g",IF('Tableau (3)'!QU19=2,"2 Mimolette 500g",IF('Tableau (3)'!QU19=3,"3 Mimolette 500g",IF('Tableau (3)'!QU19=4,"4 Mimolette 500g",IF('Tableau (3)'!QU19=5,"5 Mimolette 500g",IF('Tableau (3)'!QU19=6,"6 Mimolette 500g",IF('Tableau (3)'!QU19=7,"7 Mimolette 500g",IF('Tableau (3)'!QU19=8,"8 Mimolette 500g",IF('Tableau (3)'!QU19=9,"9 Mimolette 500g",IF('Tableau (3)'!QU19=10,"10 Mimolette 500g",IF('Tableau (3)'!QU19&gt;10,"!!!!!!!!!!!!!!","")))))))))))</f>
        <v/>
      </c>
      <c r="QR21" s="13" t="str">
        <f>IF('Tableau (3)'!QU40=1,"1 Beaufort 250g",IF('Tableau (3)'!QU40=2,"2 Beaufort 250g",IF('Tableau (3)'!QU40=3,"3 Beaufort 250g",IF('Tableau (3)'!QU40=4,"4 Beaufort 250g",IF('Tableau (3)'!QU40=5,"5 Beaufort 250g",IF('Tableau (3)'!QU40=6,"6 Beaufort 250g",IF('Tableau (3)'!QU40=7,"7 Beaufort 250g",IF('Tableau (3)'!QU40=8,"8 Beaufort 250g",IF('Tableau (3)'!QU40=9,"9 Beaufort 250g",IF('Tableau (3)'!QU40=10,"10 Beaufort 250g",IF('Tableau (3)'!QU40&gt;10,"!!!!!!!!!!!!!!","")))))))))))</f>
        <v/>
      </c>
      <c r="QS21" s="13" t="str">
        <f>IF('Tableau (3)'!QW19=1,"1 Mimolette 500g",IF('Tableau (3)'!QW19=2,"2 Mimolette 500g",IF('Tableau (3)'!QW19=3,"3 Mimolette 500g",IF('Tableau (3)'!QW19=4,"4 Mimolette 500g",IF('Tableau (3)'!QW19=5,"5 Mimolette 500g",IF('Tableau (3)'!QW19=6,"6 Mimolette 500g",IF('Tableau (3)'!QW19=7,"7 Mimolette 500g",IF('Tableau (3)'!QW19=8,"8 Mimolette 500g",IF('Tableau (3)'!QW19=9,"9 Mimolette 500g",IF('Tableau (3)'!QW19=10,"10 Mimolette 500g",IF('Tableau (3)'!QW19&gt;10,"!!!!!!!!!!!!!!","")))))))))))</f>
        <v/>
      </c>
      <c r="QT21" s="13" t="str">
        <f>IF('Tableau (3)'!QW40=1,"1 Beaufort 250g",IF('Tableau (3)'!QW40=2,"2 Beaufort 250g",IF('Tableau (3)'!QW40=3,"3 Beaufort 250g",IF('Tableau (3)'!QW40=4,"4 Beaufort 250g",IF('Tableau (3)'!QW40=5,"5 Beaufort 250g",IF('Tableau (3)'!QW40=6,"6 Beaufort 250g",IF('Tableau (3)'!QW40=7,"7 Beaufort 250g",IF('Tableau (3)'!QW40=8,"8 Beaufort 250g",IF('Tableau (3)'!QW40=9,"9 Beaufort 250g",IF('Tableau (3)'!QW40=10,"10 Beaufort 250g",IF('Tableau (3)'!QW40&gt;10,"!!!!!!!!!!!!!!","")))))))))))</f>
        <v/>
      </c>
      <c r="QU21" s="13" t="str">
        <f>IF('Tableau (3)'!QY19=1,"1 Mimolette 500g",IF('Tableau (3)'!QY19=2,"2 Mimolette 500g",IF('Tableau (3)'!QY19=3,"3 Mimolette 500g",IF('Tableau (3)'!QY19=4,"4 Mimolette 500g",IF('Tableau (3)'!QY19=5,"5 Mimolette 500g",IF('Tableau (3)'!QY19=6,"6 Mimolette 500g",IF('Tableau (3)'!QY19=7,"7 Mimolette 500g",IF('Tableau (3)'!QY19=8,"8 Mimolette 500g",IF('Tableau (3)'!QY19=9,"9 Mimolette 500g",IF('Tableau (3)'!QY19=10,"10 Mimolette 500g",IF('Tableau (3)'!QY19&gt;10,"!!!!!!!!!!!!!!","")))))))))))</f>
        <v/>
      </c>
      <c r="QV21" s="13" t="str">
        <f>IF('Tableau (3)'!QY40=1,"1 Beaufort 250g",IF('Tableau (3)'!QY40=2,"2 Beaufort 250g",IF('Tableau (3)'!QY40=3,"3 Beaufort 250g",IF('Tableau (3)'!QY40=4,"4 Beaufort 250g",IF('Tableau (3)'!QY40=5,"5 Beaufort 250g",IF('Tableau (3)'!QY40=6,"6 Beaufort 250g",IF('Tableau (3)'!QY40=7,"7 Beaufort 250g",IF('Tableau (3)'!QY40=8,"8 Beaufort 250g",IF('Tableau (3)'!QY40=9,"9 Beaufort 250g",IF('Tableau (3)'!QY40=10,"10 Beaufort 250g",IF('Tableau (3)'!QY40&gt;10,"!!!!!!!!!!!!!!","")))))))))))</f>
        <v/>
      </c>
      <c r="QW21" s="13" t="str">
        <f>IF('Tableau (3)'!RA19=1,"1 Mimolette 500g",IF('Tableau (3)'!RA19=2,"2 Mimolette 500g",IF('Tableau (3)'!RA19=3,"3 Mimolette 500g",IF('Tableau (3)'!RA19=4,"4 Mimolette 500g",IF('Tableau (3)'!RA19=5,"5 Mimolette 500g",IF('Tableau (3)'!RA19=6,"6 Mimolette 500g",IF('Tableau (3)'!RA19=7,"7 Mimolette 500g",IF('Tableau (3)'!RA19=8,"8 Mimolette 500g",IF('Tableau (3)'!RA19=9,"9 Mimolette 500g",IF('Tableau (3)'!RA19=10,"10 Mimolette 500g",IF('Tableau (3)'!RA19&gt;10,"!!!!!!!!!!!!!!","")))))))))))</f>
        <v/>
      </c>
      <c r="QX21" s="13" t="str">
        <f>IF('Tableau (3)'!RA40=1,"1 Beaufort 250g",IF('Tableau (3)'!RA40=2,"2 Beaufort 250g",IF('Tableau (3)'!RA40=3,"3 Beaufort 250g",IF('Tableau (3)'!RA40=4,"4 Beaufort 250g",IF('Tableau (3)'!RA40=5,"5 Beaufort 250g",IF('Tableau (3)'!RA40=6,"6 Beaufort 250g",IF('Tableau (3)'!RA40=7,"7 Beaufort 250g",IF('Tableau (3)'!RA40=8,"8 Beaufort 250g",IF('Tableau (3)'!RA40=9,"9 Beaufort 250g",IF('Tableau (3)'!RA40=10,"10 Beaufort 250g",IF('Tableau (3)'!RA40&gt;10,"!!!!!!!!!!!!!!","")))))))))))</f>
        <v/>
      </c>
      <c r="QY21" s="13" t="str">
        <f>IF('Tableau (3)'!RC19=1,"1 Mimolette 500g",IF('Tableau (3)'!RC19=2,"2 Mimolette 500g",IF('Tableau (3)'!RC19=3,"3 Mimolette 500g",IF('Tableau (3)'!RC19=4,"4 Mimolette 500g",IF('Tableau (3)'!RC19=5,"5 Mimolette 500g",IF('Tableau (3)'!RC19=6,"6 Mimolette 500g",IF('Tableau (3)'!RC19=7,"7 Mimolette 500g",IF('Tableau (3)'!RC19=8,"8 Mimolette 500g",IF('Tableau (3)'!RC19=9,"9 Mimolette 500g",IF('Tableau (3)'!RC19=10,"10 Mimolette 500g",IF('Tableau (3)'!RC19&gt;10,"!!!!!!!!!!!!!!","")))))))))))</f>
        <v/>
      </c>
      <c r="QZ21" s="13" t="str">
        <f>IF('Tableau (3)'!RC40=1,"1 Beaufort 250g",IF('Tableau (3)'!RC40=2,"2 Beaufort 250g",IF('Tableau (3)'!RC40=3,"3 Beaufort 250g",IF('Tableau (3)'!RC40=4,"4 Beaufort 250g",IF('Tableau (3)'!RC40=5,"5 Beaufort 250g",IF('Tableau (3)'!RC40=6,"6 Beaufort 250g",IF('Tableau (3)'!RC40=7,"7 Beaufort 250g",IF('Tableau (3)'!RC40=8,"8 Beaufort 250g",IF('Tableau (3)'!RC40=9,"9 Beaufort 250g",IF('Tableau (3)'!RC40=10,"10 Beaufort 250g",IF('Tableau (3)'!RC40&gt;10,"!!!!!!!!!!!!!!","")))))))))))</f>
        <v/>
      </c>
      <c r="RA21" s="13" t="str">
        <f>IF('Tableau (3)'!RE19=1,"1 Mimolette 500g",IF('Tableau (3)'!RE19=2,"2 Mimolette 500g",IF('Tableau (3)'!RE19=3,"3 Mimolette 500g",IF('Tableau (3)'!RE19=4,"4 Mimolette 500g",IF('Tableau (3)'!RE19=5,"5 Mimolette 500g",IF('Tableau (3)'!RE19=6,"6 Mimolette 500g",IF('Tableau (3)'!RE19=7,"7 Mimolette 500g",IF('Tableau (3)'!RE19=8,"8 Mimolette 500g",IF('Tableau (3)'!RE19=9,"9 Mimolette 500g",IF('Tableau (3)'!RE19=10,"10 Mimolette 500g",IF('Tableau (3)'!RE19&gt;10,"!!!!!!!!!!!!!!","")))))))))))</f>
        <v/>
      </c>
      <c r="RB21" s="13" t="str">
        <f>IF('Tableau (3)'!RE40=1,"1 Beaufort 250g",IF('Tableau (3)'!RE40=2,"2 Beaufort 250g",IF('Tableau (3)'!RE40=3,"3 Beaufort 250g",IF('Tableau (3)'!RE40=4,"4 Beaufort 250g",IF('Tableau (3)'!RE40=5,"5 Beaufort 250g",IF('Tableau (3)'!RE40=6,"6 Beaufort 250g",IF('Tableau (3)'!RE40=7,"7 Beaufort 250g",IF('Tableau (3)'!RE40=8,"8 Beaufort 250g",IF('Tableau (3)'!RE40=9,"9 Beaufort 250g",IF('Tableau (3)'!RE40=10,"10 Beaufort 250g",IF('Tableau (3)'!RE40&gt;10,"!!!!!!!!!!!!!!","")))))))))))</f>
        <v/>
      </c>
      <c r="RC21" s="13" t="str">
        <f>IF('Tableau (3)'!RG19=1,"1 Mimolette 500g",IF('Tableau (3)'!RG19=2,"2 Mimolette 500g",IF('Tableau (3)'!RG19=3,"3 Mimolette 500g",IF('Tableau (3)'!RG19=4,"4 Mimolette 500g",IF('Tableau (3)'!RG19=5,"5 Mimolette 500g",IF('Tableau (3)'!RG19=6,"6 Mimolette 500g",IF('Tableau (3)'!RG19=7,"7 Mimolette 500g",IF('Tableau (3)'!RG19=8,"8 Mimolette 500g",IF('Tableau (3)'!RG19=9,"9 Mimolette 500g",IF('Tableau (3)'!RG19=10,"10 Mimolette 500g",IF('Tableau (3)'!RG19&gt;10,"!!!!!!!!!!!!!!","")))))))))))</f>
        <v/>
      </c>
      <c r="RD21" s="13" t="str">
        <f>IF('Tableau (3)'!RG40=1,"1 Beaufort 250g",IF('Tableau (3)'!RG40=2,"2 Beaufort 250g",IF('Tableau (3)'!RG40=3,"3 Beaufort 250g",IF('Tableau (3)'!RG40=4,"4 Beaufort 250g",IF('Tableau (3)'!RG40=5,"5 Beaufort 250g",IF('Tableau (3)'!RG40=6,"6 Beaufort 250g",IF('Tableau (3)'!RG40=7,"7 Beaufort 250g",IF('Tableau (3)'!RG40=8,"8 Beaufort 250g",IF('Tableau (3)'!RG40=9,"9 Beaufort 250g",IF('Tableau (3)'!RG40=10,"10 Beaufort 250g",IF('Tableau (3)'!RG40&gt;10,"!!!!!!!!!!!!!!","")))))))))))</f>
        <v/>
      </c>
      <c r="RE21" s="13" t="str">
        <f>IF('Tableau (3)'!RI19=1,"1 Mimolette 500g",IF('Tableau (3)'!RI19=2,"2 Mimolette 500g",IF('Tableau (3)'!RI19=3,"3 Mimolette 500g",IF('Tableau (3)'!RI19=4,"4 Mimolette 500g",IF('Tableau (3)'!RI19=5,"5 Mimolette 500g",IF('Tableau (3)'!RI19=6,"6 Mimolette 500g",IF('Tableau (3)'!RI19=7,"7 Mimolette 500g",IF('Tableau (3)'!RI19=8,"8 Mimolette 500g",IF('Tableau (3)'!RI19=9,"9 Mimolette 500g",IF('Tableau (3)'!RI19=10,"10 Mimolette 500g",IF('Tableau (3)'!RI19&gt;10,"!!!!!!!!!!!!!!","")))))))))))</f>
        <v/>
      </c>
      <c r="RF21" s="13" t="str">
        <f>IF('Tableau (3)'!RI40=1,"1 Beaufort 250g",IF('Tableau (3)'!RI40=2,"2 Beaufort 250g",IF('Tableau (3)'!RI40=3,"3 Beaufort 250g",IF('Tableau (3)'!RI40=4,"4 Beaufort 250g",IF('Tableau (3)'!RI40=5,"5 Beaufort 250g",IF('Tableau (3)'!RI40=6,"6 Beaufort 250g",IF('Tableau (3)'!RI40=7,"7 Beaufort 250g",IF('Tableau (3)'!RI40=8,"8 Beaufort 250g",IF('Tableau (3)'!RI40=9,"9 Beaufort 250g",IF('Tableau (3)'!RI40=10,"10 Beaufort 250g",IF('Tableau (3)'!RI40&gt;10,"!!!!!!!!!!!!!!","")))))))))))</f>
        <v/>
      </c>
      <c r="RG21" s="13" t="str">
        <f>IF('Tableau (3)'!RK19=1,"1 Mimolette 500g",IF('Tableau (3)'!RK19=2,"2 Mimolette 500g",IF('Tableau (3)'!RK19=3,"3 Mimolette 500g",IF('Tableau (3)'!RK19=4,"4 Mimolette 500g",IF('Tableau (3)'!RK19=5,"5 Mimolette 500g",IF('Tableau (3)'!RK19=6,"6 Mimolette 500g",IF('Tableau (3)'!RK19=7,"7 Mimolette 500g",IF('Tableau (3)'!RK19=8,"8 Mimolette 500g",IF('Tableau (3)'!RK19=9,"9 Mimolette 500g",IF('Tableau (3)'!RK19=10,"10 Mimolette 500g",IF('Tableau (3)'!RK19&gt;10,"!!!!!!!!!!!!!!","")))))))))))</f>
        <v/>
      </c>
      <c r="RH21" s="13" t="str">
        <f>IF('Tableau (3)'!RK40=1,"1 Beaufort 250g",IF('Tableau (3)'!RK40=2,"2 Beaufort 250g",IF('Tableau (3)'!RK40=3,"3 Beaufort 250g",IF('Tableau (3)'!RK40=4,"4 Beaufort 250g",IF('Tableau (3)'!RK40=5,"5 Beaufort 250g",IF('Tableau (3)'!RK40=6,"6 Beaufort 250g",IF('Tableau (3)'!RK40=7,"7 Beaufort 250g",IF('Tableau (3)'!RK40=8,"8 Beaufort 250g",IF('Tableau (3)'!RK40=9,"9 Beaufort 250g",IF('Tableau (3)'!RK40=10,"10 Beaufort 250g",IF('Tableau (3)'!RK40&gt;10,"!!!!!!!!!!!!!!","")))))))))))</f>
        <v/>
      </c>
      <c r="RI21" s="13" t="str">
        <f>IF('Tableau (3)'!RM19=1,"1 Mimolette 500g",IF('Tableau (3)'!RM19=2,"2 Mimolette 500g",IF('Tableau (3)'!RM19=3,"3 Mimolette 500g",IF('Tableau (3)'!RM19=4,"4 Mimolette 500g",IF('Tableau (3)'!RM19=5,"5 Mimolette 500g",IF('Tableau (3)'!RM19=6,"6 Mimolette 500g",IF('Tableau (3)'!RM19=7,"7 Mimolette 500g",IF('Tableau (3)'!RM19=8,"8 Mimolette 500g",IF('Tableau (3)'!RM19=9,"9 Mimolette 500g",IF('Tableau (3)'!RM19=10,"10 Mimolette 500g",IF('Tableau (3)'!RM19&gt;10,"!!!!!!!!!!!!!!","")))))))))))</f>
        <v/>
      </c>
      <c r="RJ21" s="13" t="str">
        <f>IF('Tableau (3)'!RM40=1,"1 Beaufort 250g",IF('Tableau (3)'!RM40=2,"2 Beaufort 250g",IF('Tableau (3)'!RM40=3,"3 Beaufort 250g",IF('Tableau (3)'!RM40=4,"4 Beaufort 250g",IF('Tableau (3)'!RM40=5,"5 Beaufort 250g",IF('Tableau (3)'!RM40=6,"6 Beaufort 250g",IF('Tableau (3)'!RM40=7,"7 Beaufort 250g",IF('Tableau (3)'!RM40=8,"8 Beaufort 250g",IF('Tableau (3)'!RM40=9,"9 Beaufort 250g",IF('Tableau (3)'!RM40=10,"10 Beaufort 250g",IF('Tableau (3)'!RM40&gt;10,"!!!!!!!!!!!!!!","")))))))))))</f>
        <v/>
      </c>
      <c r="RK21" s="13" t="str">
        <f>IF('Tableau (3)'!RO19=1,"1 Mimolette 500g",IF('Tableau (3)'!RO19=2,"2 Mimolette 500g",IF('Tableau (3)'!RO19=3,"3 Mimolette 500g",IF('Tableau (3)'!RO19=4,"4 Mimolette 500g",IF('Tableau (3)'!RO19=5,"5 Mimolette 500g",IF('Tableau (3)'!RO19=6,"6 Mimolette 500g",IF('Tableau (3)'!RO19=7,"7 Mimolette 500g",IF('Tableau (3)'!RO19=8,"8 Mimolette 500g",IF('Tableau (3)'!RO19=9,"9 Mimolette 500g",IF('Tableau (3)'!RO19=10,"10 Mimolette 500g",IF('Tableau (3)'!RO19&gt;10,"!!!!!!!!!!!!!!","")))))))))))</f>
        <v/>
      </c>
      <c r="RL21" s="13" t="str">
        <f>IF('Tableau (3)'!RO40=1,"1 Beaufort 250g",IF('Tableau (3)'!RO40=2,"2 Beaufort 250g",IF('Tableau (3)'!RO40=3,"3 Beaufort 250g",IF('Tableau (3)'!RO40=4,"4 Beaufort 250g",IF('Tableau (3)'!RO40=5,"5 Beaufort 250g",IF('Tableau (3)'!RO40=6,"6 Beaufort 250g",IF('Tableau (3)'!RO40=7,"7 Beaufort 250g",IF('Tableau (3)'!RO40=8,"8 Beaufort 250g",IF('Tableau (3)'!RO40=9,"9 Beaufort 250g",IF('Tableau (3)'!RO40=10,"10 Beaufort 250g",IF('Tableau (3)'!RO40&gt;10,"!!!!!!!!!!!!!!","")))))))))))</f>
        <v/>
      </c>
      <c r="RM21" s="13" t="str">
        <f>IF('Tableau (3)'!RQ19=1,"1 Mimolette 500g",IF('Tableau (3)'!RQ19=2,"2 Mimolette 500g",IF('Tableau (3)'!RQ19=3,"3 Mimolette 500g",IF('Tableau (3)'!RQ19=4,"4 Mimolette 500g",IF('Tableau (3)'!RQ19=5,"5 Mimolette 500g",IF('Tableau (3)'!RQ19=6,"6 Mimolette 500g",IF('Tableau (3)'!RQ19=7,"7 Mimolette 500g",IF('Tableau (3)'!RQ19=8,"8 Mimolette 500g",IF('Tableau (3)'!RQ19=9,"9 Mimolette 500g",IF('Tableau (3)'!RQ19=10,"10 Mimolette 500g",IF('Tableau (3)'!RQ19&gt;10,"!!!!!!!!!!!!!!","")))))))))))</f>
        <v/>
      </c>
      <c r="RN21" s="13" t="str">
        <f>IF('Tableau (3)'!RQ40=1,"1 Beaufort 250g",IF('Tableau (3)'!RQ40=2,"2 Beaufort 250g",IF('Tableau (3)'!RQ40=3,"3 Beaufort 250g",IF('Tableau (3)'!RQ40=4,"4 Beaufort 250g",IF('Tableau (3)'!RQ40=5,"5 Beaufort 250g",IF('Tableau (3)'!RQ40=6,"6 Beaufort 250g",IF('Tableau (3)'!RQ40=7,"7 Beaufort 250g",IF('Tableau (3)'!RQ40=8,"8 Beaufort 250g",IF('Tableau (3)'!RQ40=9,"9 Beaufort 250g",IF('Tableau (3)'!RQ40=10,"10 Beaufort 250g",IF('Tableau (3)'!RQ40&gt;10,"!!!!!!!!!!!!!!","")))))))))))</f>
        <v/>
      </c>
      <c r="RO21" s="13" t="str">
        <f>IF('Tableau (3)'!RS19=1,"1 Mimolette 500g",IF('Tableau (3)'!RS19=2,"2 Mimolette 500g",IF('Tableau (3)'!RS19=3,"3 Mimolette 500g",IF('Tableau (3)'!RS19=4,"4 Mimolette 500g",IF('Tableau (3)'!RS19=5,"5 Mimolette 500g",IF('Tableau (3)'!RS19=6,"6 Mimolette 500g",IF('Tableau (3)'!RS19=7,"7 Mimolette 500g",IF('Tableau (3)'!RS19=8,"8 Mimolette 500g",IF('Tableau (3)'!RS19=9,"9 Mimolette 500g",IF('Tableau (3)'!RS19=10,"10 Mimolette 500g",IF('Tableau (3)'!RS19&gt;10,"!!!!!!!!!!!!!!","")))))))))))</f>
        <v/>
      </c>
      <c r="RP21" s="13" t="str">
        <f>IF('Tableau (3)'!RS40=1,"1 Beaufort 250g",IF('Tableau (3)'!RS40=2,"2 Beaufort 250g",IF('Tableau (3)'!RS40=3,"3 Beaufort 250g",IF('Tableau (3)'!RS40=4,"4 Beaufort 250g",IF('Tableau (3)'!RS40=5,"5 Beaufort 250g",IF('Tableau (3)'!RS40=6,"6 Beaufort 250g",IF('Tableau (3)'!RS40=7,"7 Beaufort 250g",IF('Tableau (3)'!RS40=8,"8 Beaufort 250g",IF('Tableau (3)'!RS40=9,"9 Beaufort 250g",IF('Tableau (3)'!RS40=10,"10 Beaufort 250g",IF('Tableau (3)'!RS40&gt;10,"!!!!!!!!!!!!!!","")))))))))))</f>
        <v/>
      </c>
      <c r="RQ21" s="13" t="str">
        <f>IF('Tableau (3)'!RU19=1,"1 Mimolette 500g",IF('Tableau (3)'!RU19=2,"2 Mimolette 500g",IF('Tableau (3)'!RU19=3,"3 Mimolette 500g",IF('Tableau (3)'!RU19=4,"4 Mimolette 500g",IF('Tableau (3)'!RU19=5,"5 Mimolette 500g",IF('Tableau (3)'!RU19=6,"6 Mimolette 500g",IF('Tableau (3)'!RU19=7,"7 Mimolette 500g",IF('Tableau (3)'!RU19=8,"8 Mimolette 500g",IF('Tableau (3)'!RU19=9,"9 Mimolette 500g",IF('Tableau (3)'!RU19=10,"10 Mimolette 500g",IF('Tableau (3)'!RU19&gt;10,"!!!!!!!!!!!!!!","")))))))))))</f>
        <v/>
      </c>
      <c r="RR21" s="13" t="str">
        <f>IF('Tableau (3)'!RU40=1,"1 Beaufort 250g",IF('Tableau (3)'!RU40=2,"2 Beaufort 250g",IF('Tableau (3)'!RU40=3,"3 Beaufort 250g",IF('Tableau (3)'!RU40=4,"4 Beaufort 250g",IF('Tableau (3)'!RU40=5,"5 Beaufort 250g",IF('Tableau (3)'!RU40=6,"6 Beaufort 250g",IF('Tableau (3)'!RU40=7,"7 Beaufort 250g",IF('Tableau (3)'!RU40=8,"8 Beaufort 250g",IF('Tableau (3)'!RU40=9,"9 Beaufort 250g",IF('Tableau (3)'!RU40=10,"10 Beaufort 250g",IF('Tableau (3)'!RU40&gt;10,"!!!!!!!!!!!!!!","")))))))))))</f>
        <v/>
      </c>
      <c r="RS21" s="13" t="str">
        <f>IF('Tableau (3)'!RW19=1,"1 Mimolette 500g",IF('Tableau (3)'!RW19=2,"2 Mimolette 500g",IF('Tableau (3)'!RW19=3,"3 Mimolette 500g",IF('Tableau (3)'!RW19=4,"4 Mimolette 500g",IF('Tableau (3)'!RW19=5,"5 Mimolette 500g",IF('Tableau (3)'!RW19=6,"6 Mimolette 500g",IF('Tableau (3)'!RW19=7,"7 Mimolette 500g",IF('Tableau (3)'!RW19=8,"8 Mimolette 500g",IF('Tableau (3)'!RW19=9,"9 Mimolette 500g",IF('Tableau (3)'!RW19=10,"10 Mimolette 500g",IF('Tableau (3)'!RW19&gt;10,"!!!!!!!!!!!!!!","")))))))))))</f>
        <v/>
      </c>
      <c r="RT21" s="13" t="str">
        <f>IF('Tableau (3)'!RW40=1,"1 Beaufort 250g",IF('Tableau (3)'!RW40=2,"2 Beaufort 250g",IF('Tableau (3)'!RW40=3,"3 Beaufort 250g",IF('Tableau (3)'!RW40=4,"4 Beaufort 250g",IF('Tableau (3)'!RW40=5,"5 Beaufort 250g",IF('Tableau (3)'!RW40=6,"6 Beaufort 250g",IF('Tableau (3)'!RW40=7,"7 Beaufort 250g",IF('Tableau (3)'!RW40=8,"8 Beaufort 250g",IF('Tableau (3)'!RW40=9,"9 Beaufort 250g",IF('Tableau (3)'!RW40=10,"10 Beaufort 250g",IF('Tableau (3)'!RW40&gt;10,"!!!!!!!!!!!!!!","")))))))))))</f>
        <v/>
      </c>
      <c r="RU21" s="13" t="str">
        <f>IF('Tableau (3)'!RY19=1,"1 Mimolette 500g",IF('Tableau (3)'!RY19=2,"2 Mimolette 500g",IF('Tableau (3)'!RY19=3,"3 Mimolette 500g",IF('Tableau (3)'!RY19=4,"4 Mimolette 500g",IF('Tableau (3)'!RY19=5,"5 Mimolette 500g",IF('Tableau (3)'!RY19=6,"6 Mimolette 500g",IF('Tableau (3)'!RY19=7,"7 Mimolette 500g",IF('Tableau (3)'!RY19=8,"8 Mimolette 500g",IF('Tableau (3)'!RY19=9,"9 Mimolette 500g",IF('Tableau (3)'!RY19=10,"10 Mimolette 500g",IF('Tableau (3)'!RY19&gt;10,"!!!!!!!!!!!!!!","")))))))))))</f>
        <v/>
      </c>
      <c r="RV21" s="13" t="str">
        <f>IF('Tableau (3)'!RY40=1,"1 Beaufort 250g",IF('Tableau (3)'!RY40=2,"2 Beaufort 250g",IF('Tableau (3)'!RY40=3,"3 Beaufort 250g",IF('Tableau (3)'!RY40=4,"4 Beaufort 250g",IF('Tableau (3)'!RY40=5,"5 Beaufort 250g",IF('Tableau (3)'!RY40=6,"6 Beaufort 250g",IF('Tableau (3)'!RY40=7,"7 Beaufort 250g",IF('Tableau (3)'!RY40=8,"8 Beaufort 250g",IF('Tableau (3)'!RY40=9,"9 Beaufort 250g",IF('Tableau (3)'!RY40=10,"10 Beaufort 250g",IF('Tableau (3)'!RY40&gt;10,"!!!!!!!!!!!!!!","")))))))))))</f>
        <v/>
      </c>
      <c r="RW21" s="13" t="str">
        <f>IF('Tableau (3)'!SA19=1,"1 Mimolette 500g",IF('Tableau (3)'!SA19=2,"2 Mimolette 500g",IF('Tableau (3)'!SA19=3,"3 Mimolette 500g",IF('Tableau (3)'!SA19=4,"4 Mimolette 500g",IF('Tableau (3)'!SA19=5,"5 Mimolette 500g",IF('Tableau (3)'!SA19=6,"6 Mimolette 500g",IF('Tableau (3)'!SA19=7,"7 Mimolette 500g",IF('Tableau (3)'!SA19=8,"8 Mimolette 500g",IF('Tableau (3)'!SA19=9,"9 Mimolette 500g",IF('Tableau (3)'!SA19=10,"10 Mimolette 500g",IF('Tableau (3)'!SA19&gt;10,"!!!!!!!!!!!!!!","")))))))))))</f>
        <v/>
      </c>
      <c r="RX21" s="13" t="str">
        <f>IF('Tableau (3)'!SA40=1,"1 Beaufort 250g",IF('Tableau (3)'!SA40=2,"2 Beaufort 250g",IF('Tableau (3)'!SA40=3,"3 Beaufort 250g",IF('Tableau (3)'!SA40=4,"4 Beaufort 250g",IF('Tableau (3)'!SA40=5,"5 Beaufort 250g",IF('Tableau (3)'!SA40=6,"6 Beaufort 250g",IF('Tableau (3)'!SA40=7,"7 Beaufort 250g",IF('Tableau (3)'!SA40=8,"8 Beaufort 250g",IF('Tableau (3)'!SA40=9,"9 Beaufort 250g",IF('Tableau (3)'!SA40=10,"10 Beaufort 250g",IF('Tableau (3)'!SA40&gt;10,"!!!!!!!!!!!!!!","")))))))))))</f>
        <v/>
      </c>
      <c r="RY21" s="13" t="str">
        <f>IF('Tableau (3)'!SC19=1,"1 Mimolette 500g",IF('Tableau (3)'!SC19=2,"2 Mimolette 500g",IF('Tableau (3)'!SC19=3,"3 Mimolette 500g",IF('Tableau (3)'!SC19=4,"4 Mimolette 500g",IF('Tableau (3)'!SC19=5,"5 Mimolette 500g",IF('Tableau (3)'!SC19=6,"6 Mimolette 500g",IF('Tableau (3)'!SC19=7,"7 Mimolette 500g",IF('Tableau (3)'!SC19=8,"8 Mimolette 500g",IF('Tableau (3)'!SC19=9,"9 Mimolette 500g",IF('Tableau (3)'!SC19=10,"10 Mimolette 500g",IF('Tableau (3)'!SC19&gt;10,"!!!!!!!!!!!!!!","")))))))))))</f>
        <v/>
      </c>
      <c r="RZ21" s="13" t="str">
        <f>IF('Tableau (3)'!SC40=1,"1 Beaufort 250g",IF('Tableau (3)'!SC40=2,"2 Beaufort 250g",IF('Tableau (3)'!SC40=3,"3 Beaufort 250g",IF('Tableau (3)'!SC40=4,"4 Beaufort 250g",IF('Tableau (3)'!SC40=5,"5 Beaufort 250g",IF('Tableau (3)'!SC40=6,"6 Beaufort 250g",IF('Tableau (3)'!SC40=7,"7 Beaufort 250g",IF('Tableau (3)'!SC40=8,"8 Beaufort 250g",IF('Tableau (3)'!SC40=9,"9 Beaufort 250g",IF('Tableau (3)'!SC40=10,"10 Beaufort 250g",IF('Tableau (3)'!SC40&gt;10,"!!!!!!!!!!!!!!","")))))))))))</f>
        <v/>
      </c>
      <c r="SA21" s="13" t="str">
        <f>IF('Tableau (3)'!SE19=1,"1 Mimolette 500g",IF('Tableau (3)'!SE19=2,"2 Mimolette 500g",IF('Tableau (3)'!SE19=3,"3 Mimolette 500g",IF('Tableau (3)'!SE19=4,"4 Mimolette 500g",IF('Tableau (3)'!SE19=5,"5 Mimolette 500g",IF('Tableau (3)'!SE19=6,"6 Mimolette 500g",IF('Tableau (3)'!SE19=7,"7 Mimolette 500g",IF('Tableau (3)'!SE19=8,"8 Mimolette 500g",IF('Tableau (3)'!SE19=9,"9 Mimolette 500g",IF('Tableau (3)'!SE19=10,"10 Mimolette 500g",IF('Tableau (3)'!SE19&gt;10,"!!!!!!!!!!!!!!","")))))))))))</f>
        <v/>
      </c>
      <c r="SB21" s="13" t="str">
        <f>IF('Tableau (3)'!SE40=1,"1 Beaufort 250g",IF('Tableau (3)'!SE40=2,"2 Beaufort 250g",IF('Tableau (3)'!SE40=3,"3 Beaufort 250g",IF('Tableau (3)'!SE40=4,"4 Beaufort 250g",IF('Tableau (3)'!SE40=5,"5 Beaufort 250g",IF('Tableau (3)'!SE40=6,"6 Beaufort 250g",IF('Tableau (3)'!SE40=7,"7 Beaufort 250g",IF('Tableau (3)'!SE40=8,"8 Beaufort 250g",IF('Tableau (3)'!SE40=9,"9 Beaufort 250g",IF('Tableau (3)'!SE40=10,"10 Beaufort 250g",IF('Tableau (3)'!SE40&gt;10,"!!!!!!!!!!!!!!","")))))))))))</f>
        <v/>
      </c>
      <c r="SC21" s="13" t="str">
        <f>IF('Tableau (3)'!SG19=1,"1 Mimolette 500g",IF('Tableau (3)'!SG19=2,"2 Mimolette 500g",IF('Tableau (3)'!SG19=3,"3 Mimolette 500g",IF('Tableau (3)'!SG19=4,"4 Mimolette 500g",IF('Tableau (3)'!SG19=5,"5 Mimolette 500g",IF('Tableau (3)'!SG19=6,"6 Mimolette 500g",IF('Tableau (3)'!SG19=7,"7 Mimolette 500g",IF('Tableau (3)'!SG19=8,"8 Mimolette 500g",IF('Tableau (3)'!SG19=9,"9 Mimolette 500g",IF('Tableau (3)'!SG19=10,"10 Mimolette 500g",IF('Tableau (3)'!SG19&gt;10,"!!!!!!!!!!!!!!","")))))))))))</f>
        <v/>
      </c>
      <c r="SD21" s="13" t="str">
        <f>IF('Tableau (3)'!SG40=1,"1 Beaufort 250g",IF('Tableau (3)'!SG40=2,"2 Beaufort 250g",IF('Tableau (3)'!SG40=3,"3 Beaufort 250g",IF('Tableau (3)'!SG40=4,"4 Beaufort 250g",IF('Tableau (3)'!SG40=5,"5 Beaufort 250g",IF('Tableau (3)'!SG40=6,"6 Beaufort 250g",IF('Tableau (3)'!SG40=7,"7 Beaufort 250g",IF('Tableau (3)'!SG40=8,"8 Beaufort 250g",IF('Tableau (3)'!SG40=9,"9 Beaufort 250g",IF('Tableau (3)'!SG40=10,"10 Beaufort 250g",IF('Tableau (3)'!SG40&gt;10,"!!!!!!!!!!!!!!","")))))))))))</f>
        <v/>
      </c>
    </row>
    <row r="22" spans="1:498" ht="20" customHeight="1" x14ac:dyDescent="0.15">
      <c r="A22" s="13" t="str">
        <f>IF('Tableau (3)'!E20=1,"1 Morbier 250g",IF('Tableau (3)'!E20=2,"2 Morbier 250g",IF('Tableau (3)'!E20=3,"3 Morbier 250g",IF('Tableau (3)'!E20=4,"4 Morbier 250g",IF('Tableau (3)'!E20=5,"5 Morbier 250g",IF('Tableau (3)'!E20=6,"6 Morbier 250g",IF('Tableau (3)'!E20=7,"7 Morbier 250g",IF('Tableau (3)'!E20=8,"8 Morbier 250g",IF('Tableau (3)'!E20=9,"9 Morbier 250g",IF('Tableau (3)'!E20=10,"10 Morbier 250g",IF('Tableau (3)'!E20&gt;10,"!!!!!!!!!!!!!!","")))))))))))</f>
        <v/>
      </c>
      <c r="B22" s="13" t="str">
        <f>IF('Tableau (3)'!E41=1,"1 Beaufort 500g",IF('Tableau (3)'!E41=2,"2 Beaufort 500g",IF('Tableau (3)'!E41=3,"3 Beaufort 500g",IF('Tableau (3)'!E41=4,"4 Beaufort 500g",IF('Tableau (3)'!E41=5,"5 Beaufort 500g",IF('Tableau (3)'!E41=6,"6 Beaufort 500g",IF('Tableau (3)'!E41=7,"7 Beaufort 500g",IF('Tableau (3)'!E41=8,"8 Beaufort 500g",IF('Tableau (3)'!E41=9,"9 Beaufort 500g",IF('Tableau (3)'!E41=10,"10 Beaufort 500g",IF('Tableau (3)'!E41&gt;10,"!!!!!!!!!!!!!!","")))))))))))</f>
        <v/>
      </c>
      <c r="C22" s="13" t="str">
        <f>IF('Tableau (3)'!G20=1,"1 Morbier 250g",IF('Tableau (3)'!G20=2,"2 Morbier 250g",IF('Tableau (3)'!G20=3,"3 Morbier 250g",IF('Tableau (3)'!G20=4,"4 Morbier 250g",IF('Tableau (3)'!G20=5,"5 Morbier 250g",IF('Tableau (3)'!G20=6,"6 Morbier 250g",IF('Tableau (3)'!G20=7,"7 Morbier 250g",IF('Tableau (3)'!G20=8,"8 Morbier 250g",IF('Tableau (3)'!G20=9,"9 Morbier 250g",IF('Tableau (3)'!G20=10,"10 Morbier 250g",IF('Tableau (3)'!G20&gt;10,"!!!!!!!!!!!!!!","")))))))))))</f>
        <v/>
      </c>
      <c r="D22" s="13" t="str">
        <f>IF('Tableau (3)'!G41=1,"1 Beaufort 500g",IF('Tableau (3)'!G41=2,"2 Beaufort 500g",IF('Tableau (3)'!G41=3,"3 Beaufort 500g",IF('Tableau (3)'!G41=4,"4 Beaufort 500g",IF('Tableau (3)'!G41=5,"5 Beaufort 500g",IF('Tableau (3)'!G41=6,"6 Beaufort 500g",IF('Tableau (3)'!G41=7,"7 Beaufort 500g",IF('Tableau (3)'!G41=8,"8 Beaufort 500g",IF('Tableau (3)'!G41=9,"9 Beaufort 500g",IF('Tableau (3)'!G41=10,"10 Beaufort 500g",IF('Tableau (3)'!G41&gt;10,"!!!!!!!!!!!!!!","")))))))))))</f>
        <v/>
      </c>
      <c r="E22" s="13" t="str">
        <f>IF('Tableau (3)'!I20=1,"1 Morbier 250g",IF('Tableau (3)'!I20=2,"2 Morbier 250g",IF('Tableau (3)'!I20=3,"3 Morbier 250g",IF('Tableau (3)'!I20=4,"4 Morbier 250g",IF('Tableau (3)'!I20=5,"5 Morbier 250g",IF('Tableau (3)'!I20=6,"6 Morbier 250g",IF('Tableau (3)'!I20=7,"7 Morbier 250g",IF('Tableau (3)'!I20=8,"8 Morbier 250g",IF('Tableau (3)'!I20=9,"9 Morbier 250g",IF('Tableau (3)'!I20=10,"10 Morbier 250g",IF('Tableau (3)'!I20&gt;10,"!!!!!!!!!!!!!!","")))))))))))</f>
        <v/>
      </c>
      <c r="F22" s="13" t="str">
        <f>IF('Tableau (3)'!I41=1,"1 Beaufort 500g",IF('Tableau (3)'!I41=2,"2 Beaufort 500g",IF('Tableau (3)'!I41=3,"3 Beaufort 500g",IF('Tableau (3)'!I41=4,"4 Beaufort 500g",IF('Tableau (3)'!I41=5,"5 Beaufort 500g",IF('Tableau (3)'!I41=6,"6 Beaufort 500g",IF('Tableau (3)'!I41=7,"7 Beaufort 500g",IF('Tableau (3)'!I41=8,"8 Beaufort 500g",IF('Tableau (3)'!I41=9,"9 Beaufort 500g",IF('Tableau (3)'!I41=10,"10 Beaufort 500g",IF('Tableau (3)'!I41&gt;10,"!!!!!!!!!!!!!!","")))))))))))</f>
        <v/>
      </c>
      <c r="G22" s="13" t="str">
        <f>IF('Tableau (3)'!K20=1,"1 Morbier 250g",IF('Tableau (3)'!K20=2,"2 Morbier 250g",IF('Tableau (3)'!K20=3,"3 Morbier 250g",IF('Tableau (3)'!K20=4,"4 Morbier 250g",IF('Tableau (3)'!K20=5,"5 Morbier 250g",IF('Tableau (3)'!K20=6,"6 Morbier 250g",IF('Tableau (3)'!K20=7,"7 Morbier 250g",IF('Tableau (3)'!K20=8,"8 Morbier 250g",IF('Tableau (3)'!K20=9,"9 Morbier 250g",IF('Tableau (3)'!K20=10,"10 Morbier 250g",IF('Tableau (3)'!K20&gt;10,"!!!!!!!!!!!!!!","")))))))))))</f>
        <v/>
      </c>
      <c r="H22" s="13" t="str">
        <f>IF('Tableau (3)'!K41=1,"1 Beaufort 500g",IF('Tableau (3)'!K41=2,"2 Beaufort 500g",IF('Tableau (3)'!K41=3,"3 Beaufort 500g",IF('Tableau (3)'!K41=4,"4 Beaufort 500g",IF('Tableau (3)'!K41=5,"5 Beaufort 500g",IF('Tableau (3)'!K41=6,"6 Beaufort 500g",IF('Tableau (3)'!K41=7,"7 Beaufort 500g",IF('Tableau (3)'!K41=8,"8 Beaufort 500g",IF('Tableau (3)'!K41=9,"9 Beaufort 500g",IF('Tableau (3)'!K41=10,"10 Beaufort 500g",IF('Tableau (3)'!K41&gt;10,"!!!!!!!!!!!!!!","")))))))))))</f>
        <v/>
      </c>
      <c r="I22" s="13" t="str">
        <f>IF('Tableau (3)'!M20=1,"1 Morbier 250g",IF('Tableau (3)'!M20=2,"2 Morbier 250g",IF('Tableau (3)'!M20=3,"3 Morbier 250g",IF('Tableau (3)'!M20=4,"4 Morbier 250g",IF('Tableau (3)'!M20=5,"5 Morbier 250g",IF('Tableau (3)'!M20=6,"6 Morbier 250g",IF('Tableau (3)'!M20=7,"7 Morbier 250g",IF('Tableau (3)'!M20=8,"8 Morbier 250g",IF('Tableau (3)'!M20=9,"9 Morbier 250g",IF('Tableau (3)'!M20=10,"10 Morbier 250g",IF('Tableau (3)'!M20&gt;10,"!!!!!!!!!!!!!!","")))))))))))</f>
        <v/>
      </c>
      <c r="J22" s="13" t="str">
        <f>IF('Tableau (3)'!M41=1,"1 Beaufort 500g",IF('Tableau (3)'!M41=2,"2 Beaufort 500g",IF('Tableau (3)'!M41=3,"3 Beaufort 500g",IF('Tableau (3)'!M41=4,"4 Beaufort 500g",IF('Tableau (3)'!M41=5,"5 Beaufort 500g",IF('Tableau (3)'!M41=6,"6 Beaufort 500g",IF('Tableau (3)'!M41=7,"7 Beaufort 500g",IF('Tableau (3)'!M41=8,"8 Beaufort 500g",IF('Tableau (3)'!M41=9,"9 Beaufort 500g",IF('Tableau (3)'!M41=10,"10 Beaufort 500g",IF('Tableau (3)'!M41&gt;10,"!!!!!!!!!!!!!!","")))))))))))</f>
        <v/>
      </c>
      <c r="K22" s="13" t="str">
        <f>IF('Tableau (3)'!O20=1,"1 Morbier 250g",IF('Tableau (3)'!O20=2,"2 Morbier 250g",IF('Tableau (3)'!O20=3,"3 Morbier 250g",IF('Tableau (3)'!O20=4,"4 Morbier 250g",IF('Tableau (3)'!O20=5,"5 Morbier 250g",IF('Tableau (3)'!O20=6,"6 Morbier 250g",IF('Tableau (3)'!O20=7,"7 Morbier 250g",IF('Tableau (3)'!O20=8,"8 Morbier 250g",IF('Tableau (3)'!O20=9,"9 Morbier 250g",IF('Tableau (3)'!O20=10,"10 Morbier 250g",IF('Tableau (3)'!O20&gt;10,"!!!!!!!!!!!!!!","")))))))))))</f>
        <v/>
      </c>
      <c r="L22" s="13" t="str">
        <f>IF('Tableau (3)'!O41=1,"1 Beaufort 500g",IF('Tableau (3)'!O41=2,"2 Beaufort 500g",IF('Tableau (3)'!O41=3,"3 Beaufort 500g",IF('Tableau (3)'!O41=4,"4 Beaufort 500g",IF('Tableau (3)'!O41=5,"5 Beaufort 500g",IF('Tableau (3)'!O41=6,"6 Beaufort 500g",IF('Tableau (3)'!O41=7,"7 Beaufort 500g",IF('Tableau (3)'!O41=8,"8 Beaufort 500g",IF('Tableau (3)'!O41=9,"9 Beaufort 500g",IF('Tableau (3)'!O41=10,"10 Beaufort 500g",IF('Tableau (3)'!O41&gt;10,"!!!!!!!!!!!!!!","")))))))))))</f>
        <v/>
      </c>
      <c r="M22" s="13" t="str">
        <f>IF('Tableau (3)'!Q20=1,"1 Morbier 250g",IF('Tableau (3)'!Q20=2,"2 Morbier 250g",IF('Tableau (3)'!Q20=3,"3 Morbier 250g",IF('Tableau (3)'!Q20=4,"4 Morbier 250g",IF('Tableau (3)'!Q20=5,"5 Morbier 250g",IF('Tableau (3)'!Q20=6,"6 Morbier 250g",IF('Tableau (3)'!Q20=7,"7 Morbier 250g",IF('Tableau (3)'!Q20=8,"8 Morbier 250g",IF('Tableau (3)'!Q20=9,"9 Morbier 250g",IF('Tableau (3)'!Q20=10,"10 Morbier 250g",IF('Tableau (3)'!Q20&gt;10,"!!!!!!!!!!!!!!","")))))))))))</f>
        <v/>
      </c>
      <c r="N22" s="13" t="str">
        <f>IF('Tableau (3)'!Q41=1,"1 Beaufort 500g",IF('Tableau (3)'!Q41=2,"2 Beaufort 500g",IF('Tableau (3)'!Q41=3,"3 Beaufort 500g",IF('Tableau (3)'!Q41=4,"4 Beaufort 500g",IF('Tableau (3)'!Q41=5,"5 Beaufort 500g",IF('Tableau (3)'!Q41=6,"6 Beaufort 500g",IF('Tableau (3)'!Q41=7,"7 Beaufort 500g",IF('Tableau (3)'!Q41=8,"8 Beaufort 500g",IF('Tableau (3)'!Q41=9,"9 Beaufort 500g",IF('Tableau (3)'!Q41=10,"10 Beaufort 500g",IF('Tableau (3)'!Q41&gt;10,"!!!!!!!!!!!!!!","")))))))))))</f>
        <v/>
      </c>
      <c r="O22" s="13" t="str">
        <f>IF('Tableau (3)'!S20=1,"1 Morbier 250g",IF('Tableau (3)'!S20=2,"2 Morbier 250g",IF('Tableau (3)'!S20=3,"3 Morbier 250g",IF('Tableau (3)'!S20=4,"4 Morbier 250g",IF('Tableau (3)'!S20=5,"5 Morbier 250g",IF('Tableau (3)'!S20=6,"6 Morbier 250g",IF('Tableau (3)'!S20=7,"7 Morbier 250g",IF('Tableau (3)'!S20=8,"8 Morbier 250g",IF('Tableau (3)'!S20=9,"9 Morbier 250g",IF('Tableau (3)'!S20=10,"10 Morbier 250g",IF('Tableau (3)'!S20&gt;10,"!!!!!!!!!!!!!!","")))))))))))</f>
        <v/>
      </c>
      <c r="P22" s="13" t="str">
        <f>IF('Tableau (3)'!S41=1,"1 Beaufort 500g",IF('Tableau (3)'!S41=2,"2 Beaufort 500g",IF('Tableau (3)'!S41=3,"3 Beaufort 500g",IF('Tableau (3)'!S41=4,"4 Beaufort 500g",IF('Tableau (3)'!S41=5,"5 Beaufort 500g",IF('Tableau (3)'!S41=6,"6 Beaufort 500g",IF('Tableau (3)'!S41=7,"7 Beaufort 500g",IF('Tableau (3)'!S41=8,"8 Beaufort 500g",IF('Tableau (3)'!S41=9,"9 Beaufort 500g",IF('Tableau (3)'!S41=10,"10 Beaufort 500g",IF('Tableau (3)'!S41&gt;10,"!!!!!!!!!!!!!!","")))))))))))</f>
        <v/>
      </c>
      <c r="Q22" s="13" t="str">
        <f>IF('Tableau (3)'!U20=1,"1 Morbier 250g",IF('Tableau (3)'!U20=2,"2 Morbier 250g",IF('Tableau (3)'!U20=3,"3 Morbier 250g",IF('Tableau (3)'!U20=4,"4 Morbier 250g",IF('Tableau (3)'!U20=5,"5 Morbier 250g",IF('Tableau (3)'!U20=6,"6 Morbier 250g",IF('Tableau (3)'!U20=7,"7 Morbier 250g",IF('Tableau (3)'!U20=8,"8 Morbier 250g",IF('Tableau (3)'!U20=9,"9 Morbier 250g",IF('Tableau (3)'!U20=10,"10 Morbier 250g",IF('Tableau (3)'!U20&gt;10,"!!!!!!!!!!!!!!","")))))))))))</f>
        <v/>
      </c>
      <c r="R22" s="13" t="str">
        <f>IF('Tableau (3)'!U41=1,"1 Beaufort 500g",IF('Tableau (3)'!U41=2,"2 Beaufort 500g",IF('Tableau (3)'!U41=3,"3 Beaufort 500g",IF('Tableau (3)'!U41=4,"4 Beaufort 500g",IF('Tableau (3)'!U41=5,"5 Beaufort 500g",IF('Tableau (3)'!U41=6,"6 Beaufort 500g",IF('Tableau (3)'!U41=7,"7 Beaufort 500g",IF('Tableau (3)'!U41=8,"8 Beaufort 500g",IF('Tableau (3)'!U41=9,"9 Beaufort 500g",IF('Tableau (3)'!U41=10,"10 Beaufort 500g",IF('Tableau (3)'!U41&gt;10,"!!!!!!!!!!!!!!","")))))))))))</f>
        <v/>
      </c>
      <c r="S22" s="13" t="str">
        <f>IF('Tableau (3)'!W20=1,"1 Morbier 250g",IF('Tableau (3)'!W20=2,"2 Morbier 250g",IF('Tableau (3)'!W20=3,"3 Morbier 250g",IF('Tableau (3)'!W20=4,"4 Morbier 250g",IF('Tableau (3)'!W20=5,"5 Morbier 250g",IF('Tableau (3)'!W20=6,"6 Morbier 250g",IF('Tableau (3)'!W20=7,"7 Morbier 250g",IF('Tableau (3)'!W20=8,"8 Morbier 250g",IF('Tableau (3)'!W20=9,"9 Morbier 250g",IF('Tableau (3)'!W20=10,"10 Morbier 250g",IF('Tableau (3)'!W20&gt;10,"!!!!!!!!!!!!!!","")))))))))))</f>
        <v/>
      </c>
      <c r="T22" s="13" t="str">
        <f>IF('Tableau (3)'!W41=1,"1 Beaufort 500g",IF('Tableau (3)'!W41=2,"2 Beaufort 500g",IF('Tableau (3)'!W41=3,"3 Beaufort 500g",IF('Tableau (3)'!W41=4,"4 Beaufort 500g",IF('Tableau (3)'!W41=5,"5 Beaufort 500g",IF('Tableau (3)'!W41=6,"6 Beaufort 500g",IF('Tableau (3)'!W41=7,"7 Beaufort 500g",IF('Tableau (3)'!W41=8,"8 Beaufort 500g",IF('Tableau (3)'!W41=9,"9 Beaufort 500g",IF('Tableau (3)'!W41=10,"10 Beaufort 500g",IF('Tableau (3)'!W41&gt;10,"!!!!!!!!!!!!!!","")))))))))))</f>
        <v/>
      </c>
      <c r="U22" s="13" t="str">
        <f>IF('Tableau (3)'!Y20=1,"1 Morbier 250g",IF('Tableau (3)'!Y20=2,"2 Morbier 250g",IF('Tableau (3)'!Y20=3,"3 Morbier 250g",IF('Tableau (3)'!Y20=4,"4 Morbier 250g",IF('Tableau (3)'!Y20=5,"5 Morbier 250g",IF('Tableau (3)'!Y20=6,"6 Morbier 250g",IF('Tableau (3)'!Y20=7,"7 Morbier 250g",IF('Tableau (3)'!Y20=8,"8 Morbier 250g",IF('Tableau (3)'!Y20=9,"9 Morbier 250g",IF('Tableau (3)'!Y20=10,"10 Morbier 250g",IF('Tableau (3)'!Y20&gt;10,"!!!!!!!!!!!!!!","")))))))))))</f>
        <v/>
      </c>
      <c r="V22" s="13" t="str">
        <f>IF('Tableau (3)'!Y41=1,"1 Beaufort 500g",IF('Tableau (3)'!Y41=2,"2 Beaufort 500g",IF('Tableau (3)'!Y41=3,"3 Beaufort 500g",IF('Tableau (3)'!Y41=4,"4 Beaufort 500g",IF('Tableau (3)'!Y41=5,"5 Beaufort 500g",IF('Tableau (3)'!Y41=6,"6 Beaufort 500g",IF('Tableau (3)'!Y41=7,"7 Beaufort 500g",IF('Tableau (3)'!Y41=8,"8 Beaufort 500g",IF('Tableau (3)'!Y41=9,"9 Beaufort 500g",IF('Tableau (3)'!Y41=10,"10 Beaufort 500g",IF('Tableau (3)'!Y41&gt;10,"!!!!!!!!!!!!!!","")))))))))))</f>
        <v/>
      </c>
      <c r="W22" s="13" t="str">
        <f>IF('Tableau (3)'!AA20=1,"1 Morbier 250g",IF('Tableau (3)'!AA20=2,"2 Morbier 250g",IF('Tableau (3)'!AA20=3,"3 Morbier 250g",IF('Tableau (3)'!AA20=4,"4 Morbier 250g",IF('Tableau (3)'!AA20=5,"5 Morbier 250g",IF('Tableau (3)'!AA20=6,"6 Morbier 250g",IF('Tableau (3)'!AA20=7,"7 Morbier 250g",IF('Tableau (3)'!AA20=8,"8 Morbier 250g",IF('Tableau (3)'!AA20=9,"9 Morbier 250g",IF('Tableau (3)'!AA20=10,"10 Morbier 250g",IF('Tableau (3)'!AA20&gt;10,"!!!!!!!!!!!!!!","")))))))))))</f>
        <v/>
      </c>
      <c r="X22" s="13" t="str">
        <f>IF('Tableau (3)'!AA41=1,"1 Beaufort 500g",IF('Tableau (3)'!AA41=2,"2 Beaufort 500g",IF('Tableau (3)'!AA41=3,"3 Beaufort 500g",IF('Tableau (3)'!AA41=4,"4 Beaufort 500g",IF('Tableau (3)'!AA41=5,"5 Beaufort 500g",IF('Tableau (3)'!AA41=6,"6 Beaufort 500g",IF('Tableau (3)'!AA41=7,"7 Beaufort 500g",IF('Tableau (3)'!AA41=8,"8 Beaufort 500g",IF('Tableau (3)'!AA41=9,"9 Beaufort 500g",IF('Tableau (3)'!AA41=10,"10 Beaufort 500g",IF('Tableau (3)'!AA41&gt;10,"!!!!!!!!!!!!!!","")))))))))))</f>
        <v/>
      </c>
      <c r="Y22" s="13" t="str">
        <f>IF('Tableau (3)'!AC20=1,"1 Morbier 250g",IF('Tableau (3)'!AC20=2,"2 Morbier 250g",IF('Tableau (3)'!AC20=3,"3 Morbier 250g",IF('Tableau (3)'!AC20=4,"4 Morbier 250g",IF('Tableau (3)'!AC20=5,"5 Morbier 250g",IF('Tableau (3)'!AC20=6,"6 Morbier 250g",IF('Tableau (3)'!AC20=7,"7 Morbier 250g",IF('Tableau (3)'!AC20=8,"8 Morbier 250g",IF('Tableau (3)'!AC20=9,"9 Morbier 250g",IF('Tableau (3)'!AC20=10,"10 Morbier 250g",IF('Tableau (3)'!AC20&gt;10,"!!!!!!!!!!!!!!","")))))))))))</f>
        <v/>
      </c>
      <c r="Z22" s="13" t="str">
        <f>IF('Tableau (3)'!AC41=1,"1 Beaufort 500g",IF('Tableau (3)'!AC41=2,"2 Beaufort 500g",IF('Tableau (3)'!AC41=3,"3 Beaufort 500g",IF('Tableau (3)'!AC41=4,"4 Beaufort 500g",IF('Tableau (3)'!AC41=5,"5 Beaufort 500g",IF('Tableau (3)'!AC41=6,"6 Beaufort 500g",IF('Tableau (3)'!AC41=7,"7 Beaufort 500g",IF('Tableau (3)'!AC41=8,"8 Beaufort 500g",IF('Tableau (3)'!AC41=9,"9 Beaufort 500g",IF('Tableau (3)'!AC41=10,"10 Beaufort 500g",IF('Tableau (3)'!AC41&gt;10,"!!!!!!!!!!!!!!","")))))))))))</f>
        <v/>
      </c>
      <c r="AA22" s="13" t="str">
        <f>IF('Tableau (3)'!AE20=1,"1 Morbier 250g",IF('Tableau (3)'!AE20=2,"2 Morbier 250g",IF('Tableau (3)'!AE20=3,"3 Morbier 250g",IF('Tableau (3)'!AE20=4,"4 Morbier 250g",IF('Tableau (3)'!AE20=5,"5 Morbier 250g",IF('Tableau (3)'!AE20=6,"6 Morbier 250g",IF('Tableau (3)'!AE20=7,"7 Morbier 250g",IF('Tableau (3)'!AE20=8,"8 Morbier 250g",IF('Tableau (3)'!AE20=9,"9 Morbier 250g",IF('Tableau (3)'!AE20=10,"10 Morbier 250g",IF('Tableau (3)'!AE20&gt;10,"!!!!!!!!!!!!!!","")))))))))))</f>
        <v/>
      </c>
      <c r="AB22" s="13" t="str">
        <f>IF('Tableau (3)'!AE41=1,"1 Beaufort 500g",IF('Tableau (3)'!AE41=2,"2 Beaufort 500g",IF('Tableau (3)'!AE41=3,"3 Beaufort 500g",IF('Tableau (3)'!AE41=4,"4 Beaufort 500g",IF('Tableau (3)'!AE41=5,"5 Beaufort 500g",IF('Tableau (3)'!AE41=6,"6 Beaufort 500g",IF('Tableau (3)'!AE41=7,"7 Beaufort 500g",IF('Tableau (3)'!AE41=8,"8 Beaufort 500g",IF('Tableau (3)'!AE41=9,"9 Beaufort 500g",IF('Tableau (3)'!AE41=10,"10 Beaufort 500g",IF('Tableau (3)'!AE41&gt;10,"!!!!!!!!!!!!!!","")))))))))))</f>
        <v/>
      </c>
      <c r="AC22" s="13" t="str">
        <f>IF('Tableau (3)'!AG20=1,"1 Morbier 250g",IF('Tableau (3)'!AG20=2,"2 Morbier 250g",IF('Tableau (3)'!AG20=3,"3 Morbier 250g",IF('Tableau (3)'!AG20=4,"4 Morbier 250g",IF('Tableau (3)'!AG20=5,"5 Morbier 250g",IF('Tableau (3)'!AG20=6,"6 Morbier 250g",IF('Tableau (3)'!AG20=7,"7 Morbier 250g",IF('Tableau (3)'!AG20=8,"8 Morbier 250g",IF('Tableau (3)'!AG20=9,"9 Morbier 250g",IF('Tableau (3)'!AG20=10,"10 Morbier 250g",IF('Tableau (3)'!AG20&gt;10,"!!!!!!!!!!!!!!","")))))))))))</f>
        <v/>
      </c>
      <c r="AD22" s="13" t="str">
        <f>IF('Tableau (3)'!AG41=1,"1 Beaufort 500g",IF('Tableau (3)'!AG41=2,"2 Beaufort 500g",IF('Tableau (3)'!AG41=3,"3 Beaufort 500g",IF('Tableau (3)'!AG41=4,"4 Beaufort 500g",IF('Tableau (3)'!AG41=5,"5 Beaufort 500g",IF('Tableau (3)'!AG41=6,"6 Beaufort 500g",IF('Tableau (3)'!AG41=7,"7 Beaufort 500g",IF('Tableau (3)'!AG41=8,"8 Beaufort 500g",IF('Tableau (3)'!AG41=9,"9 Beaufort 500g",IF('Tableau (3)'!AG41=10,"10 Beaufort 500g",IF('Tableau (3)'!AG41&gt;10,"!!!!!!!!!!!!!!","")))))))))))</f>
        <v/>
      </c>
      <c r="AE22" s="13" t="str">
        <f>IF('Tableau (3)'!AI20=1,"1 Morbier 250g",IF('Tableau (3)'!AI20=2,"2 Morbier 250g",IF('Tableau (3)'!AI20=3,"3 Morbier 250g",IF('Tableau (3)'!AI20=4,"4 Morbier 250g",IF('Tableau (3)'!AI20=5,"5 Morbier 250g",IF('Tableau (3)'!AI20=6,"6 Morbier 250g",IF('Tableau (3)'!AI20=7,"7 Morbier 250g",IF('Tableau (3)'!AI20=8,"8 Morbier 250g",IF('Tableau (3)'!AI20=9,"9 Morbier 250g",IF('Tableau (3)'!AI20=10,"10 Morbier 250g",IF('Tableau (3)'!AI20&gt;10,"!!!!!!!!!!!!!!","")))))))))))</f>
        <v/>
      </c>
      <c r="AF22" s="13" t="str">
        <f>IF('Tableau (3)'!AI41=1,"1 Beaufort 500g",IF('Tableau (3)'!AI41=2,"2 Beaufort 500g",IF('Tableau (3)'!AI41=3,"3 Beaufort 500g",IF('Tableau (3)'!AI41=4,"4 Beaufort 500g",IF('Tableau (3)'!AI41=5,"5 Beaufort 500g",IF('Tableau (3)'!AI41=6,"6 Beaufort 500g",IF('Tableau (3)'!AI41=7,"7 Beaufort 500g",IF('Tableau (3)'!AI41=8,"8 Beaufort 500g",IF('Tableau (3)'!AI41=9,"9 Beaufort 500g",IF('Tableau (3)'!AI41=10,"10 Beaufort 500g",IF('Tableau (3)'!AI41&gt;10,"!!!!!!!!!!!!!!","")))))))))))</f>
        <v/>
      </c>
      <c r="AG22" s="13" t="str">
        <f>IF('Tableau (3)'!AK20=1,"1 Morbier 250g",IF('Tableau (3)'!AK20=2,"2 Morbier 250g",IF('Tableau (3)'!AK20=3,"3 Morbier 250g",IF('Tableau (3)'!AK20=4,"4 Morbier 250g",IF('Tableau (3)'!AK20=5,"5 Morbier 250g",IF('Tableau (3)'!AK20=6,"6 Morbier 250g",IF('Tableau (3)'!AK20=7,"7 Morbier 250g",IF('Tableau (3)'!AK20=8,"8 Morbier 250g",IF('Tableau (3)'!AK20=9,"9 Morbier 250g",IF('Tableau (3)'!AK20=10,"10 Morbier 250g",IF('Tableau (3)'!AK20&gt;10,"!!!!!!!!!!!!!!","")))))))))))</f>
        <v/>
      </c>
      <c r="AH22" s="13" t="str">
        <f>IF('Tableau (3)'!AK41=1,"1 Beaufort 500g",IF('Tableau (3)'!AK41=2,"2 Beaufort 500g",IF('Tableau (3)'!AK41=3,"3 Beaufort 500g",IF('Tableau (3)'!AK41=4,"4 Beaufort 500g",IF('Tableau (3)'!AK41=5,"5 Beaufort 500g",IF('Tableau (3)'!AK41=6,"6 Beaufort 500g",IF('Tableau (3)'!AK41=7,"7 Beaufort 500g",IF('Tableau (3)'!AK41=8,"8 Beaufort 500g",IF('Tableau (3)'!AK41=9,"9 Beaufort 500g",IF('Tableau (3)'!AK41=10,"10 Beaufort 500g",IF('Tableau (3)'!AK41&gt;10,"!!!!!!!!!!!!!!","")))))))))))</f>
        <v/>
      </c>
      <c r="AI22" s="13" t="str">
        <f>IF('Tableau (3)'!AM20=1,"1 Morbier 250g",IF('Tableau (3)'!AM20=2,"2 Morbier 250g",IF('Tableau (3)'!AM20=3,"3 Morbier 250g",IF('Tableau (3)'!AM20=4,"4 Morbier 250g",IF('Tableau (3)'!AM20=5,"5 Morbier 250g",IF('Tableau (3)'!AM20=6,"6 Morbier 250g",IF('Tableau (3)'!AM20=7,"7 Morbier 250g",IF('Tableau (3)'!AM20=8,"8 Morbier 250g",IF('Tableau (3)'!AM20=9,"9 Morbier 250g",IF('Tableau (3)'!AM20=10,"10 Morbier 250g",IF('Tableau (3)'!AM20&gt;10,"!!!!!!!!!!!!!!","")))))))))))</f>
        <v/>
      </c>
      <c r="AJ22" s="13" t="str">
        <f>IF('Tableau (3)'!AM41=1,"1 Beaufort 500g",IF('Tableau (3)'!AM41=2,"2 Beaufort 500g",IF('Tableau (3)'!AM41=3,"3 Beaufort 500g",IF('Tableau (3)'!AM41=4,"4 Beaufort 500g",IF('Tableau (3)'!AM41=5,"5 Beaufort 500g",IF('Tableau (3)'!AM41=6,"6 Beaufort 500g",IF('Tableau (3)'!AM41=7,"7 Beaufort 500g",IF('Tableau (3)'!AM41=8,"8 Beaufort 500g",IF('Tableau (3)'!AM41=9,"9 Beaufort 500g",IF('Tableau (3)'!AM41=10,"10 Beaufort 500g",IF('Tableau (3)'!AM41&gt;10,"!!!!!!!!!!!!!!","")))))))))))</f>
        <v/>
      </c>
      <c r="AK22" s="13" t="str">
        <f>IF('Tableau (3)'!AO20=1,"1 Morbier 250g",IF('Tableau (3)'!AO20=2,"2 Morbier 250g",IF('Tableau (3)'!AO20=3,"3 Morbier 250g",IF('Tableau (3)'!AO20=4,"4 Morbier 250g",IF('Tableau (3)'!AO20=5,"5 Morbier 250g",IF('Tableau (3)'!AO20=6,"6 Morbier 250g",IF('Tableau (3)'!AO20=7,"7 Morbier 250g",IF('Tableau (3)'!AO20=8,"8 Morbier 250g",IF('Tableau (3)'!AO20=9,"9 Morbier 250g",IF('Tableau (3)'!AO20=10,"10 Morbier 250g",IF('Tableau (3)'!AO20&gt;10,"!!!!!!!!!!!!!!","")))))))))))</f>
        <v/>
      </c>
      <c r="AL22" s="13" t="str">
        <f>IF('Tableau (3)'!AO41=1,"1 Beaufort 500g",IF('Tableau (3)'!AO41=2,"2 Beaufort 500g",IF('Tableau (3)'!AO41=3,"3 Beaufort 500g",IF('Tableau (3)'!AO41=4,"4 Beaufort 500g",IF('Tableau (3)'!AO41=5,"5 Beaufort 500g",IF('Tableau (3)'!AO41=6,"6 Beaufort 500g",IF('Tableau (3)'!AO41=7,"7 Beaufort 500g",IF('Tableau (3)'!AO41=8,"8 Beaufort 500g",IF('Tableau (3)'!AO41=9,"9 Beaufort 500g",IF('Tableau (3)'!AO41=10,"10 Beaufort 500g",IF('Tableau (3)'!AO41&gt;10,"!!!!!!!!!!!!!!","")))))))))))</f>
        <v/>
      </c>
      <c r="AM22" s="13" t="str">
        <f>IF('Tableau (3)'!AQ20=1,"1 Morbier 250g",IF('Tableau (3)'!AQ20=2,"2 Morbier 250g",IF('Tableau (3)'!AQ20=3,"3 Morbier 250g",IF('Tableau (3)'!AQ20=4,"4 Morbier 250g",IF('Tableau (3)'!AQ20=5,"5 Morbier 250g",IF('Tableau (3)'!AQ20=6,"6 Morbier 250g",IF('Tableau (3)'!AQ20=7,"7 Morbier 250g",IF('Tableau (3)'!AQ20=8,"8 Morbier 250g",IF('Tableau (3)'!AQ20=9,"9 Morbier 250g",IF('Tableau (3)'!AQ20=10,"10 Morbier 250g",IF('Tableau (3)'!AQ20&gt;10,"!!!!!!!!!!!!!!","")))))))))))</f>
        <v/>
      </c>
      <c r="AN22" s="13" t="str">
        <f>IF('Tableau (3)'!AQ41=1,"1 Beaufort 500g",IF('Tableau (3)'!AQ41=2,"2 Beaufort 500g",IF('Tableau (3)'!AQ41=3,"3 Beaufort 500g",IF('Tableau (3)'!AQ41=4,"4 Beaufort 500g",IF('Tableau (3)'!AQ41=5,"5 Beaufort 500g",IF('Tableau (3)'!AQ41=6,"6 Beaufort 500g",IF('Tableau (3)'!AQ41=7,"7 Beaufort 500g",IF('Tableau (3)'!AQ41=8,"8 Beaufort 500g",IF('Tableau (3)'!AQ41=9,"9 Beaufort 500g",IF('Tableau (3)'!AQ41=10,"10 Beaufort 500g",IF('Tableau (3)'!AQ41&gt;10,"!!!!!!!!!!!!!!","")))))))))))</f>
        <v/>
      </c>
      <c r="AO22" s="13" t="str">
        <f>IF('Tableau (3)'!AS20=1,"1 Morbier 250g",IF('Tableau (3)'!AS20=2,"2 Morbier 250g",IF('Tableau (3)'!AS20=3,"3 Morbier 250g",IF('Tableau (3)'!AS20=4,"4 Morbier 250g",IF('Tableau (3)'!AS20=5,"5 Morbier 250g",IF('Tableau (3)'!AS20=6,"6 Morbier 250g",IF('Tableau (3)'!AS20=7,"7 Morbier 250g",IF('Tableau (3)'!AS20=8,"8 Morbier 250g",IF('Tableau (3)'!AS20=9,"9 Morbier 250g",IF('Tableau (3)'!AS20=10,"10 Morbier 250g",IF('Tableau (3)'!AS20&gt;10,"!!!!!!!!!!!!!!","")))))))))))</f>
        <v/>
      </c>
      <c r="AP22" s="13" t="str">
        <f>IF('Tableau (3)'!AS41=1,"1 Beaufort 500g",IF('Tableau (3)'!AS41=2,"2 Beaufort 500g",IF('Tableau (3)'!AS41=3,"3 Beaufort 500g",IF('Tableau (3)'!AS41=4,"4 Beaufort 500g",IF('Tableau (3)'!AS41=5,"5 Beaufort 500g",IF('Tableau (3)'!AS41=6,"6 Beaufort 500g",IF('Tableau (3)'!AS41=7,"7 Beaufort 500g",IF('Tableau (3)'!AS41=8,"8 Beaufort 500g",IF('Tableau (3)'!AS41=9,"9 Beaufort 500g",IF('Tableau (3)'!AS41=10,"10 Beaufort 500g",IF('Tableau (3)'!AS41&gt;10,"!!!!!!!!!!!!!!","")))))))))))</f>
        <v/>
      </c>
      <c r="AQ22" s="13" t="str">
        <f>IF('Tableau (3)'!AU20=1,"1 Morbier 250g",IF('Tableau (3)'!AU20=2,"2 Morbier 250g",IF('Tableau (3)'!AU20=3,"3 Morbier 250g",IF('Tableau (3)'!AU20=4,"4 Morbier 250g",IF('Tableau (3)'!AU20=5,"5 Morbier 250g",IF('Tableau (3)'!AU20=6,"6 Morbier 250g",IF('Tableau (3)'!AU20=7,"7 Morbier 250g",IF('Tableau (3)'!AU20=8,"8 Morbier 250g",IF('Tableau (3)'!AU20=9,"9 Morbier 250g",IF('Tableau (3)'!AU20=10,"10 Morbier 250g",IF('Tableau (3)'!AU20&gt;10,"!!!!!!!!!!!!!!","")))))))))))</f>
        <v/>
      </c>
      <c r="AR22" s="13" t="str">
        <f>IF('Tableau (3)'!AU41=1,"1 Beaufort 500g",IF('Tableau (3)'!AU41=2,"2 Beaufort 500g",IF('Tableau (3)'!AU41=3,"3 Beaufort 500g",IF('Tableau (3)'!AU41=4,"4 Beaufort 500g",IF('Tableau (3)'!AU41=5,"5 Beaufort 500g",IF('Tableau (3)'!AU41=6,"6 Beaufort 500g",IF('Tableau (3)'!AU41=7,"7 Beaufort 500g",IF('Tableau (3)'!AU41=8,"8 Beaufort 500g",IF('Tableau (3)'!AU41=9,"9 Beaufort 500g",IF('Tableau (3)'!AU41=10,"10 Beaufort 500g",IF('Tableau (3)'!AU41&gt;10,"!!!!!!!!!!!!!!","")))))))))))</f>
        <v/>
      </c>
      <c r="AS22" s="13" t="str">
        <f>IF('Tableau (3)'!AW20=1,"1 Morbier 250g",IF('Tableau (3)'!AW20=2,"2 Morbier 250g",IF('Tableau (3)'!AW20=3,"3 Morbier 250g",IF('Tableau (3)'!AW20=4,"4 Morbier 250g",IF('Tableau (3)'!AW20=5,"5 Morbier 250g",IF('Tableau (3)'!AW20=6,"6 Morbier 250g",IF('Tableau (3)'!AW20=7,"7 Morbier 250g",IF('Tableau (3)'!AW20=8,"8 Morbier 250g",IF('Tableau (3)'!AW20=9,"9 Morbier 250g",IF('Tableau (3)'!AW20=10,"10 Morbier 250g",IF('Tableau (3)'!AW20&gt;10,"!!!!!!!!!!!!!!","")))))))))))</f>
        <v/>
      </c>
      <c r="AT22" s="13" t="str">
        <f>IF('Tableau (3)'!AW41=1,"1 Beaufort 500g",IF('Tableau (3)'!AW41=2,"2 Beaufort 500g",IF('Tableau (3)'!AW41=3,"3 Beaufort 500g",IF('Tableau (3)'!AW41=4,"4 Beaufort 500g",IF('Tableau (3)'!AW41=5,"5 Beaufort 500g",IF('Tableau (3)'!AW41=6,"6 Beaufort 500g",IF('Tableau (3)'!AW41=7,"7 Beaufort 500g",IF('Tableau (3)'!AW41=8,"8 Beaufort 500g",IF('Tableau (3)'!AW41=9,"9 Beaufort 500g",IF('Tableau (3)'!AW41=10,"10 Beaufort 500g",IF('Tableau (3)'!AW41&gt;10,"!!!!!!!!!!!!!!","")))))))))))</f>
        <v/>
      </c>
      <c r="AU22" s="13" t="str">
        <f>IF('Tableau (3)'!AY20=1,"1 Morbier 250g",IF('Tableau (3)'!AY20=2,"2 Morbier 250g",IF('Tableau (3)'!AY20=3,"3 Morbier 250g",IF('Tableau (3)'!AY20=4,"4 Morbier 250g",IF('Tableau (3)'!AY20=5,"5 Morbier 250g",IF('Tableau (3)'!AY20=6,"6 Morbier 250g",IF('Tableau (3)'!AY20=7,"7 Morbier 250g",IF('Tableau (3)'!AY20=8,"8 Morbier 250g",IF('Tableau (3)'!AY20=9,"9 Morbier 250g",IF('Tableau (3)'!AY20=10,"10 Morbier 250g",IF('Tableau (3)'!AY20&gt;10,"!!!!!!!!!!!!!!","")))))))))))</f>
        <v/>
      </c>
      <c r="AV22" s="13" t="str">
        <f>IF('Tableau (3)'!AY41=1,"1 Beaufort 500g",IF('Tableau (3)'!AY41=2,"2 Beaufort 500g",IF('Tableau (3)'!AY41=3,"3 Beaufort 500g",IF('Tableau (3)'!AY41=4,"4 Beaufort 500g",IF('Tableau (3)'!AY41=5,"5 Beaufort 500g",IF('Tableau (3)'!AY41=6,"6 Beaufort 500g",IF('Tableau (3)'!AY41=7,"7 Beaufort 500g",IF('Tableau (3)'!AY41=8,"8 Beaufort 500g",IF('Tableau (3)'!AY41=9,"9 Beaufort 500g",IF('Tableau (3)'!AY41=10,"10 Beaufort 500g",IF('Tableau (3)'!AY41&gt;10,"!!!!!!!!!!!!!!","")))))))))))</f>
        <v/>
      </c>
      <c r="AW22" s="13" t="str">
        <f>IF('Tableau (3)'!BA20=1,"1 Morbier 250g",IF('Tableau (3)'!BA20=2,"2 Morbier 250g",IF('Tableau (3)'!BA20=3,"3 Morbier 250g",IF('Tableau (3)'!BA20=4,"4 Morbier 250g",IF('Tableau (3)'!BA20=5,"5 Morbier 250g",IF('Tableau (3)'!BA20=6,"6 Morbier 250g",IF('Tableau (3)'!BA20=7,"7 Morbier 250g",IF('Tableau (3)'!BA20=8,"8 Morbier 250g",IF('Tableau (3)'!BA20=9,"9 Morbier 250g",IF('Tableau (3)'!BA20=10,"10 Morbier 250g",IF('Tableau (3)'!BA20&gt;10,"!!!!!!!!!!!!!!","")))))))))))</f>
        <v/>
      </c>
      <c r="AX22" s="13" t="str">
        <f>IF('Tableau (3)'!BA41=1,"1 Beaufort 500g",IF('Tableau (3)'!BA41=2,"2 Beaufort 500g",IF('Tableau (3)'!BA41=3,"3 Beaufort 500g",IF('Tableau (3)'!BA41=4,"4 Beaufort 500g",IF('Tableau (3)'!BA41=5,"5 Beaufort 500g",IF('Tableau (3)'!BA41=6,"6 Beaufort 500g",IF('Tableau (3)'!BA41=7,"7 Beaufort 500g",IF('Tableau (3)'!BA41=8,"8 Beaufort 500g",IF('Tableau (3)'!BA41=9,"9 Beaufort 500g",IF('Tableau (3)'!BA41=10,"10 Beaufort 500g",IF('Tableau (3)'!BA41&gt;10,"!!!!!!!!!!!!!!","")))))))))))</f>
        <v/>
      </c>
      <c r="AY22" s="13" t="str">
        <f>IF('Tableau (3)'!BC20=1,"1 Morbier 250g",IF('Tableau (3)'!BC20=2,"2 Morbier 250g",IF('Tableau (3)'!BC20=3,"3 Morbier 250g",IF('Tableau (3)'!BC20=4,"4 Morbier 250g",IF('Tableau (3)'!BC20=5,"5 Morbier 250g",IF('Tableau (3)'!BC20=6,"6 Morbier 250g",IF('Tableau (3)'!BC20=7,"7 Morbier 250g",IF('Tableau (3)'!BC20=8,"8 Morbier 250g",IF('Tableau (3)'!BC20=9,"9 Morbier 250g",IF('Tableau (3)'!BC20=10,"10 Morbier 250g",IF('Tableau (3)'!BC20&gt;10,"!!!!!!!!!!!!!!","")))))))))))</f>
        <v/>
      </c>
      <c r="AZ22" s="13" t="str">
        <f>IF('Tableau (3)'!BC41=1,"1 Beaufort 500g",IF('Tableau (3)'!BC41=2,"2 Beaufort 500g",IF('Tableau (3)'!BC41=3,"3 Beaufort 500g",IF('Tableau (3)'!BC41=4,"4 Beaufort 500g",IF('Tableau (3)'!BC41=5,"5 Beaufort 500g",IF('Tableau (3)'!BC41=6,"6 Beaufort 500g",IF('Tableau (3)'!BC41=7,"7 Beaufort 500g",IF('Tableau (3)'!BC41=8,"8 Beaufort 500g",IF('Tableau (3)'!BC41=9,"9 Beaufort 500g",IF('Tableau (3)'!BC41=10,"10 Beaufort 500g",IF('Tableau (3)'!BC41&gt;10,"!!!!!!!!!!!!!!","")))))))))))</f>
        <v/>
      </c>
      <c r="BA22" s="13" t="str">
        <f>IF('Tableau (3)'!BE20=1,"1 Morbier 250g",IF('Tableau (3)'!BE20=2,"2 Morbier 250g",IF('Tableau (3)'!BE20=3,"3 Morbier 250g",IF('Tableau (3)'!BE20=4,"4 Morbier 250g",IF('Tableau (3)'!BE20=5,"5 Morbier 250g",IF('Tableau (3)'!BE20=6,"6 Morbier 250g",IF('Tableau (3)'!BE20=7,"7 Morbier 250g",IF('Tableau (3)'!BE20=8,"8 Morbier 250g",IF('Tableau (3)'!BE20=9,"9 Morbier 250g",IF('Tableau (3)'!BE20=10,"10 Morbier 250g",IF('Tableau (3)'!BE20&gt;10,"!!!!!!!!!!!!!!","")))))))))))</f>
        <v/>
      </c>
      <c r="BB22" s="13" t="str">
        <f>IF('Tableau (3)'!BE41=1,"1 Beaufort 500g",IF('Tableau (3)'!BE41=2,"2 Beaufort 500g",IF('Tableau (3)'!BE41=3,"3 Beaufort 500g",IF('Tableau (3)'!BE41=4,"4 Beaufort 500g",IF('Tableau (3)'!BE41=5,"5 Beaufort 500g",IF('Tableau (3)'!BE41=6,"6 Beaufort 500g",IF('Tableau (3)'!BE41=7,"7 Beaufort 500g",IF('Tableau (3)'!BE41=8,"8 Beaufort 500g",IF('Tableau (3)'!BE41=9,"9 Beaufort 500g",IF('Tableau (3)'!BE41=10,"10 Beaufort 500g",IF('Tableau (3)'!BE41&gt;10,"!!!!!!!!!!!!!!","")))))))))))</f>
        <v/>
      </c>
      <c r="BC22" s="13" t="str">
        <f>IF('Tableau (3)'!BG20=1,"1 Morbier 250g",IF('Tableau (3)'!BG20=2,"2 Morbier 250g",IF('Tableau (3)'!BG20=3,"3 Morbier 250g",IF('Tableau (3)'!BG20=4,"4 Morbier 250g",IF('Tableau (3)'!BG20=5,"5 Morbier 250g",IF('Tableau (3)'!BG20=6,"6 Morbier 250g",IF('Tableau (3)'!BG20=7,"7 Morbier 250g",IF('Tableau (3)'!BG20=8,"8 Morbier 250g",IF('Tableau (3)'!BG20=9,"9 Morbier 250g",IF('Tableau (3)'!BG20=10,"10 Morbier 250g",IF('Tableau (3)'!BG20&gt;10,"!!!!!!!!!!!!!!","")))))))))))</f>
        <v/>
      </c>
      <c r="BD22" s="13" t="str">
        <f>IF('Tableau (3)'!BG41=1,"1 Beaufort 500g",IF('Tableau (3)'!BG41=2,"2 Beaufort 500g",IF('Tableau (3)'!BG41=3,"3 Beaufort 500g",IF('Tableau (3)'!BG41=4,"4 Beaufort 500g",IF('Tableau (3)'!BG41=5,"5 Beaufort 500g",IF('Tableau (3)'!BG41=6,"6 Beaufort 500g",IF('Tableau (3)'!BG41=7,"7 Beaufort 500g",IF('Tableau (3)'!BG41=8,"8 Beaufort 500g",IF('Tableau (3)'!BG41=9,"9 Beaufort 500g",IF('Tableau (3)'!BG41=10,"10 Beaufort 500g",IF('Tableau (3)'!BG41&gt;10,"!!!!!!!!!!!!!!","")))))))))))</f>
        <v/>
      </c>
      <c r="BE22" s="13" t="str">
        <f>IF('Tableau (3)'!BI20=1,"1 Morbier 250g",IF('Tableau (3)'!BI20=2,"2 Morbier 250g",IF('Tableau (3)'!BI20=3,"3 Morbier 250g",IF('Tableau (3)'!BI20=4,"4 Morbier 250g",IF('Tableau (3)'!BI20=5,"5 Morbier 250g",IF('Tableau (3)'!BI20=6,"6 Morbier 250g",IF('Tableau (3)'!BI20=7,"7 Morbier 250g",IF('Tableau (3)'!BI20=8,"8 Morbier 250g",IF('Tableau (3)'!BI20=9,"9 Morbier 250g",IF('Tableau (3)'!BI20=10,"10 Morbier 250g",IF('Tableau (3)'!BI20&gt;10,"!!!!!!!!!!!!!!","")))))))))))</f>
        <v/>
      </c>
      <c r="BF22" s="13" t="str">
        <f>IF('Tableau (3)'!BI41=1,"1 Beaufort 500g",IF('Tableau (3)'!BI41=2,"2 Beaufort 500g",IF('Tableau (3)'!BI41=3,"3 Beaufort 500g",IF('Tableau (3)'!BI41=4,"4 Beaufort 500g",IF('Tableau (3)'!BI41=5,"5 Beaufort 500g",IF('Tableau (3)'!BI41=6,"6 Beaufort 500g",IF('Tableau (3)'!BI41=7,"7 Beaufort 500g",IF('Tableau (3)'!BI41=8,"8 Beaufort 500g",IF('Tableau (3)'!BI41=9,"9 Beaufort 500g",IF('Tableau (3)'!BI41=10,"10 Beaufort 500g",IF('Tableau (3)'!BI41&gt;10,"!!!!!!!!!!!!!!","")))))))))))</f>
        <v/>
      </c>
      <c r="BG22" s="13" t="str">
        <f>IF('Tableau (3)'!BK20=1,"1 Morbier 250g",IF('Tableau (3)'!BK20=2,"2 Morbier 250g",IF('Tableau (3)'!BK20=3,"3 Morbier 250g",IF('Tableau (3)'!BK20=4,"4 Morbier 250g",IF('Tableau (3)'!BK20=5,"5 Morbier 250g",IF('Tableau (3)'!BK20=6,"6 Morbier 250g",IF('Tableau (3)'!BK20=7,"7 Morbier 250g",IF('Tableau (3)'!BK20=8,"8 Morbier 250g",IF('Tableau (3)'!BK20=9,"9 Morbier 250g",IF('Tableau (3)'!BK20=10,"10 Morbier 250g",IF('Tableau (3)'!BK20&gt;10,"!!!!!!!!!!!!!!","")))))))))))</f>
        <v/>
      </c>
      <c r="BH22" s="13" t="str">
        <f>IF('Tableau (3)'!BK41=1,"1 Beaufort 500g",IF('Tableau (3)'!BK41=2,"2 Beaufort 500g",IF('Tableau (3)'!BK41=3,"3 Beaufort 500g",IF('Tableau (3)'!BK41=4,"4 Beaufort 500g",IF('Tableau (3)'!BK41=5,"5 Beaufort 500g",IF('Tableau (3)'!BK41=6,"6 Beaufort 500g",IF('Tableau (3)'!BK41=7,"7 Beaufort 500g",IF('Tableau (3)'!BK41=8,"8 Beaufort 500g",IF('Tableau (3)'!BK41=9,"9 Beaufort 500g",IF('Tableau (3)'!BK41=10,"10 Beaufort 500g",IF('Tableau (3)'!BK41&gt;10,"!!!!!!!!!!!!!!","")))))))))))</f>
        <v/>
      </c>
      <c r="BI22" s="13" t="str">
        <f>IF('Tableau (3)'!BM20=1,"1 Morbier 250g",IF('Tableau (3)'!BM20=2,"2 Morbier 250g",IF('Tableau (3)'!BM20=3,"3 Morbier 250g",IF('Tableau (3)'!BM20=4,"4 Morbier 250g",IF('Tableau (3)'!BM20=5,"5 Morbier 250g",IF('Tableau (3)'!BM20=6,"6 Morbier 250g",IF('Tableau (3)'!BM20=7,"7 Morbier 250g",IF('Tableau (3)'!BM20=8,"8 Morbier 250g",IF('Tableau (3)'!BM20=9,"9 Morbier 250g",IF('Tableau (3)'!BM20=10,"10 Morbier 250g",IF('Tableau (3)'!BM20&gt;10,"!!!!!!!!!!!!!!","")))))))))))</f>
        <v/>
      </c>
      <c r="BJ22" s="13" t="str">
        <f>IF('Tableau (3)'!BM41=1,"1 Beaufort 500g",IF('Tableau (3)'!BM41=2,"2 Beaufort 500g",IF('Tableau (3)'!BM41=3,"3 Beaufort 500g",IF('Tableau (3)'!BM41=4,"4 Beaufort 500g",IF('Tableau (3)'!BM41=5,"5 Beaufort 500g",IF('Tableau (3)'!BM41=6,"6 Beaufort 500g",IF('Tableau (3)'!BM41=7,"7 Beaufort 500g",IF('Tableau (3)'!BM41=8,"8 Beaufort 500g",IF('Tableau (3)'!BM41=9,"9 Beaufort 500g",IF('Tableau (3)'!BM41=10,"10 Beaufort 500g",IF('Tableau (3)'!BM41&gt;10,"!!!!!!!!!!!!!!","")))))))))))</f>
        <v/>
      </c>
      <c r="BK22" s="13" t="str">
        <f>IF('Tableau (3)'!BO20=1,"1 Morbier 250g",IF('Tableau (3)'!BO20=2,"2 Morbier 250g",IF('Tableau (3)'!BO20=3,"3 Morbier 250g",IF('Tableau (3)'!BO20=4,"4 Morbier 250g",IF('Tableau (3)'!BO20=5,"5 Morbier 250g",IF('Tableau (3)'!BO20=6,"6 Morbier 250g",IF('Tableau (3)'!BO20=7,"7 Morbier 250g",IF('Tableau (3)'!BO20=8,"8 Morbier 250g",IF('Tableau (3)'!BO20=9,"9 Morbier 250g",IF('Tableau (3)'!BO20=10,"10 Morbier 250g",IF('Tableau (3)'!BO20&gt;10,"!!!!!!!!!!!!!!","")))))))))))</f>
        <v/>
      </c>
      <c r="BL22" s="13" t="str">
        <f>IF('Tableau (3)'!BO41=1,"1 Beaufort 500g",IF('Tableau (3)'!BO41=2,"2 Beaufort 500g",IF('Tableau (3)'!BO41=3,"3 Beaufort 500g",IF('Tableau (3)'!BO41=4,"4 Beaufort 500g",IF('Tableau (3)'!BO41=5,"5 Beaufort 500g",IF('Tableau (3)'!BO41=6,"6 Beaufort 500g",IF('Tableau (3)'!BO41=7,"7 Beaufort 500g",IF('Tableau (3)'!BO41=8,"8 Beaufort 500g",IF('Tableau (3)'!BO41=9,"9 Beaufort 500g",IF('Tableau (3)'!BO41=10,"10 Beaufort 500g",IF('Tableau (3)'!BO41&gt;10,"!!!!!!!!!!!!!!","")))))))))))</f>
        <v/>
      </c>
      <c r="BM22" s="13" t="str">
        <f>IF('Tableau (3)'!BQ20=1,"1 Morbier 250g",IF('Tableau (3)'!BQ20=2,"2 Morbier 250g",IF('Tableau (3)'!BQ20=3,"3 Morbier 250g",IF('Tableau (3)'!BQ20=4,"4 Morbier 250g",IF('Tableau (3)'!BQ20=5,"5 Morbier 250g",IF('Tableau (3)'!BQ20=6,"6 Morbier 250g",IF('Tableau (3)'!BQ20=7,"7 Morbier 250g",IF('Tableau (3)'!BQ20=8,"8 Morbier 250g",IF('Tableau (3)'!BQ20=9,"9 Morbier 250g",IF('Tableau (3)'!BQ20=10,"10 Morbier 250g",IF('Tableau (3)'!BQ20&gt;10,"!!!!!!!!!!!!!!","")))))))))))</f>
        <v/>
      </c>
      <c r="BN22" s="13" t="str">
        <f>IF('Tableau (3)'!BQ41=1,"1 Beaufort 500g",IF('Tableau (3)'!BQ41=2,"2 Beaufort 500g",IF('Tableau (3)'!BQ41=3,"3 Beaufort 500g",IF('Tableau (3)'!BQ41=4,"4 Beaufort 500g",IF('Tableau (3)'!BQ41=5,"5 Beaufort 500g",IF('Tableau (3)'!BQ41=6,"6 Beaufort 500g",IF('Tableau (3)'!BQ41=7,"7 Beaufort 500g",IF('Tableau (3)'!BQ41=8,"8 Beaufort 500g",IF('Tableau (3)'!BQ41=9,"9 Beaufort 500g",IF('Tableau (3)'!BQ41=10,"10 Beaufort 500g",IF('Tableau (3)'!BQ41&gt;10,"!!!!!!!!!!!!!!","")))))))))))</f>
        <v/>
      </c>
      <c r="BO22" s="13" t="str">
        <f>IF('Tableau (3)'!BS20=1,"1 Morbier 250g",IF('Tableau (3)'!BS20=2,"2 Morbier 250g",IF('Tableau (3)'!BS20=3,"3 Morbier 250g",IF('Tableau (3)'!BS20=4,"4 Morbier 250g",IF('Tableau (3)'!BS20=5,"5 Morbier 250g",IF('Tableau (3)'!BS20=6,"6 Morbier 250g",IF('Tableau (3)'!BS20=7,"7 Morbier 250g",IF('Tableau (3)'!BS20=8,"8 Morbier 250g",IF('Tableau (3)'!BS20=9,"9 Morbier 250g",IF('Tableau (3)'!BS20=10,"10 Morbier 250g",IF('Tableau (3)'!BS20&gt;10,"!!!!!!!!!!!!!!","")))))))))))</f>
        <v/>
      </c>
      <c r="BP22" s="13" t="str">
        <f>IF('Tableau (3)'!BS41=1,"1 Beaufort 500g",IF('Tableau (3)'!BS41=2,"2 Beaufort 500g",IF('Tableau (3)'!BS41=3,"3 Beaufort 500g",IF('Tableau (3)'!BS41=4,"4 Beaufort 500g",IF('Tableau (3)'!BS41=5,"5 Beaufort 500g",IF('Tableau (3)'!BS41=6,"6 Beaufort 500g",IF('Tableau (3)'!BS41=7,"7 Beaufort 500g",IF('Tableau (3)'!BS41=8,"8 Beaufort 500g",IF('Tableau (3)'!BS41=9,"9 Beaufort 500g",IF('Tableau (3)'!BS41=10,"10 Beaufort 500g",IF('Tableau (3)'!BS41&gt;10,"!!!!!!!!!!!!!!","")))))))))))</f>
        <v/>
      </c>
      <c r="BQ22" s="13" t="str">
        <f>IF('Tableau (3)'!BU20=1,"1 Morbier 250g",IF('Tableau (3)'!BU20=2,"2 Morbier 250g",IF('Tableau (3)'!BU20=3,"3 Morbier 250g",IF('Tableau (3)'!BU20=4,"4 Morbier 250g",IF('Tableau (3)'!BU20=5,"5 Morbier 250g",IF('Tableau (3)'!BU20=6,"6 Morbier 250g",IF('Tableau (3)'!BU20=7,"7 Morbier 250g",IF('Tableau (3)'!BU20=8,"8 Morbier 250g",IF('Tableau (3)'!BU20=9,"9 Morbier 250g",IF('Tableau (3)'!BU20=10,"10 Morbier 250g",IF('Tableau (3)'!BU20&gt;10,"!!!!!!!!!!!!!!","")))))))))))</f>
        <v/>
      </c>
      <c r="BR22" s="13" t="str">
        <f>IF('Tableau (3)'!BU41=1,"1 Beaufort 500g",IF('Tableau (3)'!BU41=2,"2 Beaufort 500g",IF('Tableau (3)'!BU41=3,"3 Beaufort 500g",IF('Tableau (3)'!BU41=4,"4 Beaufort 500g",IF('Tableau (3)'!BU41=5,"5 Beaufort 500g",IF('Tableau (3)'!BU41=6,"6 Beaufort 500g",IF('Tableau (3)'!BU41=7,"7 Beaufort 500g",IF('Tableau (3)'!BU41=8,"8 Beaufort 500g",IF('Tableau (3)'!BU41=9,"9 Beaufort 500g",IF('Tableau (3)'!BU41=10,"10 Beaufort 500g",IF('Tableau (3)'!BU41&gt;10,"!!!!!!!!!!!!!!","")))))))))))</f>
        <v/>
      </c>
      <c r="BS22" s="13" t="str">
        <f>IF('Tableau (3)'!BW20=1,"1 Morbier 250g",IF('Tableau (3)'!BW20=2,"2 Morbier 250g",IF('Tableau (3)'!BW20=3,"3 Morbier 250g",IF('Tableau (3)'!BW20=4,"4 Morbier 250g",IF('Tableau (3)'!BW20=5,"5 Morbier 250g",IF('Tableau (3)'!BW20=6,"6 Morbier 250g",IF('Tableau (3)'!BW20=7,"7 Morbier 250g",IF('Tableau (3)'!BW20=8,"8 Morbier 250g",IF('Tableau (3)'!BW20=9,"9 Morbier 250g",IF('Tableau (3)'!BW20=10,"10 Morbier 250g",IF('Tableau (3)'!BW20&gt;10,"!!!!!!!!!!!!!!","")))))))))))</f>
        <v/>
      </c>
      <c r="BT22" s="13" t="str">
        <f>IF('Tableau (3)'!BW41=1,"1 Beaufort 500g",IF('Tableau (3)'!BW41=2,"2 Beaufort 500g",IF('Tableau (3)'!BW41=3,"3 Beaufort 500g",IF('Tableau (3)'!BW41=4,"4 Beaufort 500g",IF('Tableau (3)'!BW41=5,"5 Beaufort 500g",IF('Tableau (3)'!BW41=6,"6 Beaufort 500g",IF('Tableau (3)'!BW41=7,"7 Beaufort 500g",IF('Tableau (3)'!BW41=8,"8 Beaufort 500g",IF('Tableau (3)'!BW41=9,"9 Beaufort 500g",IF('Tableau (3)'!BW41=10,"10 Beaufort 500g",IF('Tableau (3)'!BW41&gt;10,"!!!!!!!!!!!!!!","")))))))))))</f>
        <v/>
      </c>
      <c r="BU22" s="13" t="str">
        <f>IF('Tableau (3)'!BY20=1,"1 Morbier 250g",IF('Tableau (3)'!BY20=2,"2 Morbier 250g",IF('Tableau (3)'!BY20=3,"3 Morbier 250g",IF('Tableau (3)'!BY20=4,"4 Morbier 250g",IF('Tableau (3)'!BY20=5,"5 Morbier 250g",IF('Tableau (3)'!BY20=6,"6 Morbier 250g",IF('Tableau (3)'!BY20=7,"7 Morbier 250g",IF('Tableau (3)'!BY20=8,"8 Morbier 250g",IF('Tableau (3)'!BY20=9,"9 Morbier 250g",IF('Tableau (3)'!BY20=10,"10 Morbier 250g",IF('Tableau (3)'!BY20&gt;10,"!!!!!!!!!!!!!!","")))))))))))</f>
        <v/>
      </c>
      <c r="BV22" s="13" t="str">
        <f>IF('Tableau (3)'!BY41=1,"1 Beaufort 500g",IF('Tableau (3)'!BY41=2,"2 Beaufort 500g",IF('Tableau (3)'!BY41=3,"3 Beaufort 500g",IF('Tableau (3)'!BY41=4,"4 Beaufort 500g",IF('Tableau (3)'!BY41=5,"5 Beaufort 500g",IF('Tableau (3)'!BY41=6,"6 Beaufort 500g",IF('Tableau (3)'!BY41=7,"7 Beaufort 500g",IF('Tableau (3)'!BY41=8,"8 Beaufort 500g",IF('Tableau (3)'!BY41=9,"9 Beaufort 500g",IF('Tableau (3)'!BY41=10,"10 Beaufort 500g",IF('Tableau (3)'!BY41&gt;10,"!!!!!!!!!!!!!!","")))))))))))</f>
        <v/>
      </c>
      <c r="BW22" s="13" t="str">
        <f>IF('Tableau (3)'!CA20=1,"1 Morbier 250g",IF('Tableau (3)'!CA20=2,"2 Morbier 250g",IF('Tableau (3)'!CA20=3,"3 Morbier 250g",IF('Tableau (3)'!CA20=4,"4 Morbier 250g",IF('Tableau (3)'!CA20=5,"5 Morbier 250g",IF('Tableau (3)'!CA20=6,"6 Morbier 250g",IF('Tableau (3)'!CA20=7,"7 Morbier 250g",IF('Tableau (3)'!CA20=8,"8 Morbier 250g",IF('Tableau (3)'!CA20=9,"9 Morbier 250g",IF('Tableau (3)'!CA20=10,"10 Morbier 250g",IF('Tableau (3)'!CA20&gt;10,"!!!!!!!!!!!!!!","")))))))))))</f>
        <v/>
      </c>
      <c r="BX22" s="13" t="str">
        <f>IF('Tableau (3)'!CA41=1,"1 Beaufort 500g",IF('Tableau (3)'!CA41=2,"2 Beaufort 500g",IF('Tableau (3)'!CA41=3,"3 Beaufort 500g",IF('Tableau (3)'!CA41=4,"4 Beaufort 500g",IF('Tableau (3)'!CA41=5,"5 Beaufort 500g",IF('Tableau (3)'!CA41=6,"6 Beaufort 500g",IF('Tableau (3)'!CA41=7,"7 Beaufort 500g",IF('Tableau (3)'!CA41=8,"8 Beaufort 500g",IF('Tableau (3)'!CA41=9,"9 Beaufort 500g",IF('Tableau (3)'!CA41=10,"10 Beaufort 500g",IF('Tableau (3)'!CA41&gt;10,"!!!!!!!!!!!!!!","")))))))))))</f>
        <v/>
      </c>
      <c r="BY22" s="13" t="str">
        <f>IF('Tableau (3)'!CC20=1,"1 Morbier 250g",IF('Tableau (3)'!CC20=2,"2 Morbier 250g",IF('Tableau (3)'!CC20=3,"3 Morbier 250g",IF('Tableau (3)'!CC20=4,"4 Morbier 250g",IF('Tableau (3)'!CC20=5,"5 Morbier 250g",IF('Tableau (3)'!CC20=6,"6 Morbier 250g",IF('Tableau (3)'!CC20=7,"7 Morbier 250g",IF('Tableau (3)'!CC20=8,"8 Morbier 250g",IF('Tableau (3)'!CC20=9,"9 Morbier 250g",IF('Tableau (3)'!CC20=10,"10 Morbier 250g",IF('Tableau (3)'!CC20&gt;10,"!!!!!!!!!!!!!!","")))))))))))</f>
        <v/>
      </c>
      <c r="BZ22" s="13" t="str">
        <f>IF('Tableau (3)'!CC41=1,"1 Beaufort 500g",IF('Tableau (3)'!CC41=2,"2 Beaufort 500g",IF('Tableau (3)'!CC41=3,"3 Beaufort 500g",IF('Tableau (3)'!CC41=4,"4 Beaufort 500g",IF('Tableau (3)'!CC41=5,"5 Beaufort 500g",IF('Tableau (3)'!CC41=6,"6 Beaufort 500g",IF('Tableau (3)'!CC41=7,"7 Beaufort 500g",IF('Tableau (3)'!CC41=8,"8 Beaufort 500g",IF('Tableau (3)'!CC41=9,"9 Beaufort 500g",IF('Tableau (3)'!CC41=10,"10 Beaufort 500g",IF('Tableau (3)'!CC41&gt;10,"!!!!!!!!!!!!!!","")))))))))))</f>
        <v/>
      </c>
      <c r="CA22" s="13" t="str">
        <f>IF('Tableau (3)'!CE20=1,"1 Morbier 250g",IF('Tableau (3)'!CE20=2,"2 Morbier 250g",IF('Tableau (3)'!CE20=3,"3 Morbier 250g",IF('Tableau (3)'!CE20=4,"4 Morbier 250g",IF('Tableau (3)'!CE20=5,"5 Morbier 250g",IF('Tableau (3)'!CE20=6,"6 Morbier 250g",IF('Tableau (3)'!CE20=7,"7 Morbier 250g",IF('Tableau (3)'!CE20=8,"8 Morbier 250g",IF('Tableau (3)'!CE20=9,"9 Morbier 250g",IF('Tableau (3)'!CE20=10,"10 Morbier 250g",IF('Tableau (3)'!CE20&gt;10,"!!!!!!!!!!!!!!","")))))))))))</f>
        <v/>
      </c>
      <c r="CB22" s="13" t="str">
        <f>IF('Tableau (3)'!CE41=1,"1 Beaufort 500g",IF('Tableau (3)'!CE41=2,"2 Beaufort 500g",IF('Tableau (3)'!CE41=3,"3 Beaufort 500g",IF('Tableau (3)'!CE41=4,"4 Beaufort 500g",IF('Tableau (3)'!CE41=5,"5 Beaufort 500g",IF('Tableau (3)'!CE41=6,"6 Beaufort 500g",IF('Tableau (3)'!CE41=7,"7 Beaufort 500g",IF('Tableau (3)'!CE41=8,"8 Beaufort 500g",IF('Tableau (3)'!CE41=9,"9 Beaufort 500g",IF('Tableau (3)'!CE41=10,"10 Beaufort 500g",IF('Tableau (3)'!CE41&gt;10,"!!!!!!!!!!!!!!","")))))))))))</f>
        <v/>
      </c>
      <c r="CC22" s="13" t="str">
        <f>IF('Tableau (3)'!CG20=1,"1 Morbier 250g",IF('Tableau (3)'!CG20=2,"2 Morbier 250g",IF('Tableau (3)'!CG20=3,"3 Morbier 250g",IF('Tableau (3)'!CG20=4,"4 Morbier 250g",IF('Tableau (3)'!CG20=5,"5 Morbier 250g",IF('Tableau (3)'!CG20=6,"6 Morbier 250g",IF('Tableau (3)'!CG20=7,"7 Morbier 250g",IF('Tableau (3)'!CG20=8,"8 Morbier 250g",IF('Tableau (3)'!CG20=9,"9 Morbier 250g",IF('Tableau (3)'!CG20=10,"10 Morbier 250g",IF('Tableau (3)'!CG20&gt;10,"!!!!!!!!!!!!!!","")))))))))))</f>
        <v/>
      </c>
      <c r="CD22" s="13" t="str">
        <f>IF('Tableau (3)'!CG41=1,"1 Beaufort 500g",IF('Tableau (3)'!CG41=2,"2 Beaufort 500g",IF('Tableau (3)'!CG41=3,"3 Beaufort 500g",IF('Tableau (3)'!CG41=4,"4 Beaufort 500g",IF('Tableau (3)'!CG41=5,"5 Beaufort 500g",IF('Tableau (3)'!CG41=6,"6 Beaufort 500g",IF('Tableau (3)'!CG41=7,"7 Beaufort 500g",IF('Tableau (3)'!CG41=8,"8 Beaufort 500g",IF('Tableau (3)'!CG41=9,"9 Beaufort 500g",IF('Tableau (3)'!CG41=10,"10 Beaufort 500g",IF('Tableau (3)'!CG41&gt;10,"!!!!!!!!!!!!!!","")))))))))))</f>
        <v/>
      </c>
      <c r="CE22" s="13" t="str">
        <f>IF('Tableau (3)'!CI20=1,"1 Morbier 250g",IF('Tableau (3)'!CI20=2,"2 Morbier 250g",IF('Tableau (3)'!CI20=3,"3 Morbier 250g",IF('Tableau (3)'!CI20=4,"4 Morbier 250g",IF('Tableau (3)'!CI20=5,"5 Morbier 250g",IF('Tableau (3)'!CI20=6,"6 Morbier 250g",IF('Tableau (3)'!CI20=7,"7 Morbier 250g",IF('Tableau (3)'!CI20=8,"8 Morbier 250g",IF('Tableau (3)'!CI20=9,"9 Morbier 250g",IF('Tableau (3)'!CI20=10,"10 Morbier 250g",IF('Tableau (3)'!CI20&gt;10,"!!!!!!!!!!!!!!","")))))))))))</f>
        <v/>
      </c>
      <c r="CF22" s="13" t="str">
        <f>IF('Tableau (3)'!CI41=1,"1 Beaufort 500g",IF('Tableau (3)'!CI41=2,"2 Beaufort 500g",IF('Tableau (3)'!CI41=3,"3 Beaufort 500g",IF('Tableau (3)'!CI41=4,"4 Beaufort 500g",IF('Tableau (3)'!CI41=5,"5 Beaufort 500g",IF('Tableau (3)'!CI41=6,"6 Beaufort 500g",IF('Tableau (3)'!CI41=7,"7 Beaufort 500g",IF('Tableau (3)'!CI41=8,"8 Beaufort 500g",IF('Tableau (3)'!CI41=9,"9 Beaufort 500g",IF('Tableau (3)'!CI41=10,"10 Beaufort 500g",IF('Tableau (3)'!CI41&gt;10,"!!!!!!!!!!!!!!","")))))))))))</f>
        <v/>
      </c>
      <c r="CG22" s="13" t="str">
        <f>IF('Tableau (3)'!CK20=1,"1 Morbier 250g",IF('Tableau (3)'!CK20=2,"2 Morbier 250g",IF('Tableau (3)'!CK20=3,"3 Morbier 250g",IF('Tableau (3)'!CK20=4,"4 Morbier 250g",IF('Tableau (3)'!CK20=5,"5 Morbier 250g",IF('Tableau (3)'!CK20=6,"6 Morbier 250g",IF('Tableau (3)'!CK20=7,"7 Morbier 250g",IF('Tableau (3)'!CK20=8,"8 Morbier 250g",IF('Tableau (3)'!CK20=9,"9 Morbier 250g",IF('Tableau (3)'!CK20=10,"10 Morbier 250g",IF('Tableau (3)'!CK20&gt;10,"!!!!!!!!!!!!!!","")))))))))))</f>
        <v/>
      </c>
      <c r="CH22" s="13" t="str">
        <f>IF('Tableau (3)'!CK41=1,"1 Beaufort 500g",IF('Tableau (3)'!CK41=2,"2 Beaufort 500g",IF('Tableau (3)'!CK41=3,"3 Beaufort 500g",IF('Tableau (3)'!CK41=4,"4 Beaufort 500g",IF('Tableau (3)'!CK41=5,"5 Beaufort 500g",IF('Tableau (3)'!CK41=6,"6 Beaufort 500g",IF('Tableau (3)'!CK41=7,"7 Beaufort 500g",IF('Tableau (3)'!CK41=8,"8 Beaufort 500g",IF('Tableau (3)'!CK41=9,"9 Beaufort 500g",IF('Tableau (3)'!CK41=10,"10 Beaufort 500g",IF('Tableau (3)'!CK41&gt;10,"!!!!!!!!!!!!!!","")))))))))))</f>
        <v/>
      </c>
      <c r="CI22" s="13" t="str">
        <f>IF('Tableau (3)'!CM20=1,"1 Morbier 250g",IF('Tableau (3)'!CM20=2,"2 Morbier 250g",IF('Tableau (3)'!CM20=3,"3 Morbier 250g",IF('Tableau (3)'!CM20=4,"4 Morbier 250g",IF('Tableau (3)'!CM20=5,"5 Morbier 250g",IF('Tableau (3)'!CM20=6,"6 Morbier 250g",IF('Tableau (3)'!CM20=7,"7 Morbier 250g",IF('Tableau (3)'!CM20=8,"8 Morbier 250g",IF('Tableau (3)'!CM20=9,"9 Morbier 250g",IF('Tableau (3)'!CM20=10,"10 Morbier 250g",IF('Tableau (3)'!CM20&gt;10,"!!!!!!!!!!!!!!","")))))))))))</f>
        <v/>
      </c>
      <c r="CJ22" s="13" t="str">
        <f>IF('Tableau (3)'!CM41=1,"1 Beaufort 500g",IF('Tableau (3)'!CM41=2,"2 Beaufort 500g",IF('Tableau (3)'!CM41=3,"3 Beaufort 500g",IF('Tableau (3)'!CM41=4,"4 Beaufort 500g",IF('Tableau (3)'!CM41=5,"5 Beaufort 500g",IF('Tableau (3)'!CM41=6,"6 Beaufort 500g",IF('Tableau (3)'!CM41=7,"7 Beaufort 500g",IF('Tableau (3)'!CM41=8,"8 Beaufort 500g",IF('Tableau (3)'!CM41=9,"9 Beaufort 500g",IF('Tableau (3)'!CM41=10,"10 Beaufort 500g",IF('Tableau (3)'!CM41&gt;10,"!!!!!!!!!!!!!!","")))))))))))</f>
        <v/>
      </c>
      <c r="CK22" s="13" t="str">
        <f>IF('Tableau (3)'!CO20=1,"1 Morbier 250g",IF('Tableau (3)'!CO20=2,"2 Morbier 250g",IF('Tableau (3)'!CO20=3,"3 Morbier 250g",IF('Tableau (3)'!CO20=4,"4 Morbier 250g",IF('Tableau (3)'!CO20=5,"5 Morbier 250g",IF('Tableau (3)'!CO20=6,"6 Morbier 250g",IF('Tableau (3)'!CO20=7,"7 Morbier 250g",IF('Tableau (3)'!CO20=8,"8 Morbier 250g",IF('Tableau (3)'!CO20=9,"9 Morbier 250g",IF('Tableau (3)'!CO20=10,"10 Morbier 250g",IF('Tableau (3)'!CO20&gt;10,"!!!!!!!!!!!!!!","")))))))))))</f>
        <v/>
      </c>
      <c r="CL22" s="13" t="str">
        <f>IF('Tableau (3)'!CO41=1,"1 Beaufort 500g",IF('Tableau (3)'!CO41=2,"2 Beaufort 500g",IF('Tableau (3)'!CO41=3,"3 Beaufort 500g",IF('Tableau (3)'!CO41=4,"4 Beaufort 500g",IF('Tableau (3)'!CO41=5,"5 Beaufort 500g",IF('Tableau (3)'!CO41=6,"6 Beaufort 500g",IF('Tableau (3)'!CO41=7,"7 Beaufort 500g",IF('Tableau (3)'!CO41=8,"8 Beaufort 500g",IF('Tableau (3)'!CO41=9,"9 Beaufort 500g",IF('Tableau (3)'!CO41=10,"10 Beaufort 500g",IF('Tableau (3)'!CO41&gt;10,"!!!!!!!!!!!!!!","")))))))))))</f>
        <v/>
      </c>
      <c r="CM22" s="13" t="str">
        <f>IF('Tableau (3)'!CQ20=1,"1 Morbier 250g",IF('Tableau (3)'!CQ20=2,"2 Morbier 250g",IF('Tableau (3)'!CQ20=3,"3 Morbier 250g",IF('Tableau (3)'!CQ20=4,"4 Morbier 250g",IF('Tableau (3)'!CQ20=5,"5 Morbier 250g",IF('Tableau (3)'!CQ20=6,"6 Morbier 250g",IF('Tableau (3)'!CQ20=7,"7 Morbier 250g",IF('Tableau (3)'!CQ20=8,"8 Morbier 250g",IF('Tableau (3)'!CQ20=9,"9 Morbier 250g",IF('Tableau (3)'!CQ20=10,"10 Morbier 250g",IF('Tableau (3)'!CQ20&gt;10,"!!!!!!!!!!!!!!","")))))))))))</f>
        <v/>
      </c>
      <c r="CN22" s="13" t="str">
        <f>IF('Tableau (3)'!CQ41=1,"1 Beaufort 500g",IF('Tableau (3)'!CQ41=2,"2 Beaufort 500g",IF('Tableau (3)'!CQ41=3,"3 Beaufort 500g",IF('Tableau (3)'!CQ41=4,"4 Beaufort 500g",IF('Tableau (3)'!CQ41=5,"5 Beaufort 500g",IF('Tableau (3)'!CQ41=6,"6 Beaufort 500g",IF('Tableau (3)'!CQ41=7,"7 Beaufort 500g",IF('Tableau (3)'!CQ41=8,"8 Beaufort 500g",IF('Tableau (3)'!CQ41=9,"9 Beaufort 500g",IF('Tableau (3)'!CQ41=10,"10 Beaufort 500g",IF('Tableau (3)'!CQ41&gt;10,"!!!!!!!!!!!!!!","")))))))))))</f>
        <v/>
      </c>
      <c r="CO22" s="13" t="str">
        <f>IF('Tableau (3)'!CS20=1,"1 Morbier 250g",IF('Tableau (3)'!CS20=2,"2 Morbier 250g",IF('Tableau (3)'!CS20=3,"3 Morbier 250g",IF('Tableau (3)'!CS20=4,"4 Morbier 250g",IF('Tableau (3)'!CS20=5,"5 Morbier 250g",IF('Tableau (3)'!CS20=6,"6 Morbier 250g",IF('Tableau (3)'!CS20=7,"7 Morbier 250g",IF('Tableau (3)'!CS20=8,"8 Morbier 250g",IF('Tableau (3)'!CS20=9,"9 Morbier 250g",IF('Tableau (3)'!CS20=10,"10 Morbier 250g",IF('Tableau (3)'!CS20&gt;10,"!!!!!!!!!!!!!!","")))))))))))</f>
        <v/>
      </c>
      <c r="CP22" s="13" t="str">
        <f>IF('Tableau (3)'!CS41=1,"1 Beaufort 500g",IF('Tableau (3)'!CS41=2,"2 Beaufort 500g",IF('Tableau (3)'!CS41=3,"3 Beaufort 500g",IF('Tableau (3)'!CS41=4,"4 Beaufort 500g",IF('Tableau (3)'!CS41=5,"5 Beaufort 500g",IF('Tableau (3)'!CS41=6,"6 Beaufort 500g",IF('Tableau (3)'!CS41=7,"7 Beaufort 500g",IF('Tableau (3)'!CS41=8,"8 Beaufort 500g",IF('Tableau (3)'!CS41=9,"9 Beaufort 500g",IF('Tableau (3)'!CS41=10,"10 Beaufort 500g",IF('Tableau (3)'!CS41&gt;10,"!!!!!!!!!!!!!!","")))))))))))</f>
        <v/>
      </c>
      <c r="CQ22" s="13" t="str">
        <f>IF('Tableau (3)'!CU20=1,"1 Morbier 250g",IF('Tableau (3)'!CU20=2,"2 Morbier 250g",IF('Tableau (3)'!CU20=3,"3 Morbier 250g",IF('Tableau (3)'!CU20=4,"4 Morbier 250g",IF('Tableau (3)'!CU20=5,"5 Morbier 250g",IF('Tableau (3)'!CU20=6,"6 Morbier 250g",IF('Tableau (3)'!CU20=7,"7 Morbier 250g",IF('Tableau (3)'!CU20=8,"8 Morbier 250g",IF('Tableau (3)'!CU20=9,"9 Morbier 250g",IF('Tableau (3)'!CU20=10,"10 Morbier 250g",IF('Tableau (3)'!CU20&gt;10,"!!!!!!!!!!!!!!","")))))))))))</f>
        <v/>
      </c>
      <c r="CR22" s="13" t="str">
        <f>IF('Tableau (3)'!CU41=1,"1 Beaufort 500g",IF('Tableau (3)'!CU41=2,"2 Beaufort 500g",IF('Tableau (3)'!CU41=3,"3 Beaufort 500g",IF('Tableau (3)'!CU41=4,"4 Beaufort 500g",IF('Tableau (3)'!CU41=5,"5 Beaufort 500g",IF('Tableau (3)'!CU41=6,"6 Beaufort 500g",IF('Tableau (3)'!CU41=7,"7 Beaufort 500g",IF('Tableau (3)'!CU41=8,"8 Beaufort 500g",IF('Tableau (3)'!CU41=9,"9 Beaufort 500g",IF('Tableau (3)'!CU41=10,"10 Beaufort 500g",IF('Tableau (3)'!CU41&gt;10,"!!!!!!!!!!!!!!","")))))))))))</f>
        <v/>
      </c>
      <c r="CS22" s="13" t="str">
        <f>IF('Tableau (3)'!CW20=1,"1 Morbier 250g",IF('Tableau (3)'!CW20=2,"2 Morbier 250g",IF('Tableau (3)'!CW20=3,"3 Morbier 250g",IF('Tableau (3)'!CW20=4,"4 Morbier 250g",IF('Tableau (3)'!CW20=5,"5 Morbier 250g",IF('Tableau (3)'!CW20=6,"6 Morbier 250g",IF('Tableau (3)'!CW20=7,"7 Morbier 250g",IF('Tableau (3)'!CW20=8,"8 Morbier 250g",IF('Tableau (3)'!CW20=9,"9 Morbier 250g",IF('Tableau (3)'!CW20=10,"10 Morbier 250g",IF('Tableau (3)'!CW20&gt;10,"!!!!!!!!!!!!!!","")))))))))))</f>
        <v/>
      </c>
      <c r="CT22" s="13" t="str">
        <f>IF('Tableau (3)'!CW41=1,"1 Beaufort 500g",IF('Tableau (3)'!CW41=2,"2 Beaufort 500g",IF('Tableau (3)'!CW41=3,"3 Beaufort 500g",IF('Tableau (3)'!CW41=4,"4 Beaufort 500g",IF('Tableau (3)'!CW41=5,"5 Beaufort 500g",IF('Tableau (3)'!CW41=6,"6 Beaufort 500g",IF('Tableau (3)'!CW41=7,"7 Beaufort 500g",IF('Tableau (3)'!CW41=8,"8 Beaufort 500g",IF('Tableau (3)'!CW41=9,"9 Beaufort 500g",IF('Tableau (3)'!CW41=10,"10 Beaufort 500g",IF('Tableau (3)'!CW41&gt;10,"!!!!!!!!!!!!!!","")))))))))))</f>
        <v/>
      </c>
      <c r="CU22" s="13" t="str">
        <f>IF('Tableau (3)'!CY20=1,"1 Morbier 250g",IF('Tableau (3)'!CY20=2,"2 Morbier 250g",IF('Tableau (3)'!CY20=3,"3 Morbier 250g",IF('Tableau (3)'!CY20=4,"4 Morbier 250g",IF('Tableau (3)'!CY20=5,"5 Morbier 250g",IF('Tableau (3)'!CY20=6,"6 Morbier 250g",IF('Tableau (3)'!CY20=7,"7 Morbier 250g",IF('Tableau (3)'!CY20=8,"8 Morbier 250g",IF('Tableau (3)'!CY20=9,"9 Morbier 250g",IF('Tableau (3)'!CY20=10,"10 Morbier 250g",IF('Tableau (3)'!CY20&gt;10,"!!!!!!!!!!!!!!","")))))))))))</f>
        <v/>
      </c>
      <c r="CV22" s="13" t="str">
        <f>IF('Tableau (3)'!CY41=1,"1 Beaufort 500g",IF('Tableau (3)'!CY41=2,"2 Beaufort 500g",IF('Tableau (3)'!CY41=3,"3 Beaufort 500g",IF('Tableau (3)'!CY41=4,"4 Beaufort 500g",IF('Tableau (3)'!CY41=5,"5 Beaufort 500g",IF('Tableau (3)'!CY41=6,"6 Beaufort 500g",IF('Tableau (3)'!CY41=7,"7 Beaufort 500g",IF('Tableau (3)'!CY41=8,"8 Beaufort 500g",IF('Tableau (3)'!CY41=9,"9 Beaufort 500g",IF('Tableau (3)'!CY41=10,"10 Beaufort 500g",IF('Tableau (3)'!CY41&gt;10,"!!!!!!!!!!!!!!","")))))))))))</f>
        <v/>
      </c>
      <c r="CW22" s="13" t="str">
        <f>IF('Tableau (3)'!DA20=1,"1 Morbier 250g",IF('Tableau (3)'!DA20=2,"2 Morbier 250g",IF('Tableau (3)'!DA20=3,"3 Morbier 250g",IF('Tableau (3)'!DA20=4,"4 Morbier 250g",IF('Tableau (3)'!DA20=5,"5 Morbier 250g",IF('Tableau (3)'!DA20=6,"6 Morbier 250g",IF('Tableau (3)'!DA20=7,"7 Morbier 250g",IF('Tableau (3)'!DA20=8,"8 Morbier 250g",IF('Tableau (3)'!DA20=9,"9 Morbier 250g",IF('Tableau (3)'!DA20=10,"10 Morbier 250g",IF('Tableau (3)'!DA20&gt;10,"!!!!!!!!!!!!!!","")))))))))))</f>
        <v/>
      </c>
      <c r="CX22" s="13" t="str">
        <f>IF('Tableau (3)'!DA41=1,"1 Beaufort 500g",IF('Tableau (3)'!DA41=2,"2 Beaufort 500g",IF('Tableau (3)'!DA41=3,"3 Beaufort 500g",IF('Tableau (3)'!DA41=4,"4 Beaufort 500g",IF('Tableau (3)'!DA41=5,"5 Beaufort 500g",IF('Tableau (3)'!DA41=6,"6 Beaufort 500g",IF('Tableau (3)'!DA41=7,"7 Beaufort 500g",IF('Tableau (3)'!DA41=8,"8 Beaufort 500g",IF('Tableau (3)'!DA41=9,"9 Beaufort 500g",IF('Tableau (3)'!DA41=10,"10 Beaufort 500g",IF('Tableau (3)'!DA41&gt;10,"!!!!!!!!!!!!!!","")))))))))))</f>
        <v/>
      </c>
      <c r="CY22" s="13" t="str">
        <f>IF('Tableau (3)'!DC20=1,"1 Morbier 250g",IF('Tableau (3)'!DC20=2,"2 Morbier 250g",IF('Tableau (3)'!DC20=3,"3 Morbier 250g",IF('Tableau (3)'!DC20=4,"4 Morbier 250g",IF('Tableau (3)'!DC20=5,"5 Morbier 250g",IF('Tableau (3)'!DC20=6,"6 Morbier 250g",IF('Tableau (3)'!DC20=7,"7 Morbier 250g",IF('Tableau (3)'!DC20=8,"8 Morbier 250g",IF('Tableau (3)'!DC20=9,"9 Morbier 250g",IF('Tableau (3)'!DC20=10,"10 Morbier 250g",IF('Tableau (3)'!DC20&gt;10,"!!!!!!!!!!!!!!","")))))))))))</f>
        <v/>
      </c>
      <c r="CZ22" s="13" t="str">
        <f>IF('Tableau (3)'!DC41=1,"1 Beaufort 500g",IF('Tableau (3)'!DC41=2,"2 Beaufort 500g",IF('Tableau (3)'!DC41=3,"3 Beaufort 500g",IF('Tableau (3)'!DC41=4,"4 Beaufort 500g",IF('Tableau (3)'!DC41=5,"5 Beaufort 500g",IF('Tableau (3)'!DC41=6,"6 Beaufort 500g",IF('Tableau (3)'!DC41=7,"7 Beaufort 500g",IF('Tableau (3)'!DC41=8,"8 Beaufort 500g",IF('Tableau (3)'!DC41=9,"9 Beaufort 500g",IF('Tableau (3)'!DC41=10,"10 Beaufort 500g",IF('Tableau (3)'!DC41&gt;10,"!!!!!!!!!!!!!!","")))))))))))</f>
        <v/>
      </c>
      <c r="DA22" s="13" t="str">
        <f>IF('Tableau (3)'!DE20=1,"1 Morbier 250g",IF('Tableau (3)'!DE20=2,"2 Morbier 250g",IF('Tableau (3)'!DE20=3,"3 Morbier 250g",IF('Tableau (3)'!DE20=4,"4 Morbier 250g",IF('Tableau (3)'!DE20=5,"5 Morbier 250g",IF('Tableau (3)'!DE20=6,"6 Morbier 250g",IF('Tableau (3)'!DE20=7,"7 Morbier 250g",IF('Tableau (3)'!DE20=8,"8 Morbier 250g",IF('Tableau (3)'!DE20=9,"9 Morbier 250g",IF('Tableau (3)'!DE20=10,"10 Morbier 250g",IF('Tableau (3)'!DE20&gt;10,"!!!!!!!!!!!!!!","")))))))))))</f>
        <v/>
      </c>
      <c r="DB22" s="13" t="str">
        <f>IF('Tableau (3)'!DE41=1,"1 Beaufort 500g",IF('Tableau (3)'!DE41=2,"2 Beaufort 500g",IF('Tableau (3)'!DE41=3,"3 Beaufort 500g",IF('Tableau (3)'!DE41=4,"4 Beaufort 500g",IF('Tableau (3)'!DE41=5,"5 Beaufort 500g",IF('Tableau (3)'!DE41=6,"6 Beaufort 500g",IF('Tableau (3)'!DE41=7,"7 Beaufort 500g",IF('Tableau (3)'!DE41=8,"8 Beaufort 500g",IF('Tableau (3)'!DE41=9,"9 Beaufort 500g",IF('Tableau (3)'!DE41=10,"10 Beaufort 500g",IF('Tableau (3)'!DE41&gt;10,"!!!!!!!!!!!!!!","")))))))))))</f>
        <v/>
      </c>
      <c r="DC22" s="13" t="str">
        <f>IF('Tableau (3)'!DG20=1,"1 Morbier 250g",IF('Tableau (3)'!DG20=2,"2 Morbier 250g",IF('Tableau (3)'!DG20=3,"3 Morbier 250g",IF('Tableau (3)'!DG20=4,"4 Morbier 250g",IF('Tableau (3)'!DG20=5,"5 Morbier 250g",IF('Tableau (3)'!DG20=6,"6 Morbier 250g",IF('Tableau (3)'!DG20=7,"7 Morbier 250g",IF('Tableau (3)'!DG20=8,"8 Morbier 250g",IF('Tableau (3)'!DG20=9,"9 Morbier 250g",IF('Tableau (3)'!DG20=10,"10 Morbier 250g",IF('Tableau (3)'!DG20&gt;10,"!!!!!!!!!!!!!!","")))))))))))</f>
        <v/>
      </c>
      <c r="DD22" s="13" t="str">
        <f>IF('Tableau (3)'!DG41=1,"1 Beaufort 500g",IF('Tableau (3)'!DG41=2,"2 Beaufort 500g",IF('Tableau (3)'!DG41=3,"3 Beaufort 500g",IF('Tableau (3)'!DG41=4,"4 Beaufort 500g",IF('Tableau (3)'!DG41=5,"5 Beaufort 500g",IF('Tableau (3)'!DG41=6,"6 Beaufort 500g",IF('Tableau (3)'!DG41=7,"7 Beaufort 500g",IF('Tableau (3)'!DG41=8,"8 Beaufort 500g",IF('Tableau (3)'!DG41=9,"9 Beaufort 500g",IF('Tableau (3)'!DG41=10,"10 Beaufort 500g",IF('Tableau (3)'!DG41&gt;10,"!!!!!!!!!!!!!!","")))))))))))</f>
        <v/>
      </c>
      <c r="DE22" s="13" t="str">
        <f>IF('Tableau (3)'!DI20=1,"1 Morbier 250g",IF('Tableau (3)'!DI20=2,"2 Morbier 250g",IF('Tableau (3)'!DI20=3,"3 Morbier 250g",IF('Tableau (3)'!DI20=4,"4 Morbier 250g",IF('Tableau (3)'!DI20=5,"5 Morbier 250g",IF('Tableau (3)'!DI20=6,"6 Morbier 250g",IF('Tableau (3)'!DI20=7,"7 Morbier 250g",IF('Tableau (3)'!DI20=8,"8 Morbier 250g",IF('Tableau (3)'!DI20=9,"9 Morbier 250g",IF('Tableau (3)'!DI20=10,"10 Morbier 250g",IF('Tableau (3)'!DI20&gt;10,"!!!!!!!!!!!!!!","")))))))))))</f>
        <v/>
      </c>
      <c r="DF22" s="13" t="str">
        <f>IF('Tableau (3)'!DI41=1,"1 Beaufort 500g",IF('Tableau (3)'!DI41=2,"2 Beaufort 500g",IF('Tableau (3)'!DI41=3,"3 Beaufort 500g",IF('Tableau (3)'!DI41=4,"4 Beaufort 500g",IF('Tableau (3)'!DI41=5,"5 Beaufort 500g",IF('Tableau (3)'!DI41=6,"6 Beaufort 500g",IF('Tableau (3)'!DI41=7,"7 Beaufort 500g",IF('Tableau (3)'!DI41=8,"8 Beaufort 500g",IF('Tableau (3)'!DI41=9,"9 Beaufort 500g",IF('Tableau (3)'!DI41=10,"10 Beaufort 500g",IF('Tableau (3)'!DI41&gt;10,"!!!!!!!!!!!!!!","")))))))))))</f>
        <v/>
      </c>
      <c r="DG22" s="13" t="str">
        <f>IF('Tableau (3)'!DK20=1,"1 Morbier 250g",IF('Tableau (3)'!DK20=2,"2 Morbier 250g",IF('Tableau (3)'!DK20=3,"3 Morbier 250g",IF('Tableau (3)'!DK20=4,"4 Morbier 250g",IF('Tableau (3)'!DK20=5,"5 Morbier 250g",IF('Tableau (3)'!DK20=6,"6 Morbier 250g",IF('Tableau (3)'!DK20=7,"7 Morbier 250g",IF('Tableau (3)'!DK20=8,"8 Morbier 250g",IF('Tableau (3)'!DK20=9,"9 Morbier 250g",IF('Tableau (3)'!DK20=10,"10 Morbier 250g",IF('Tableau (3)'!DK20&gt;10,"!!!!!!!!!!!!!!","")))))))))))</f>
        <v/>
      </c>
      <c r="DH22" s="13" t="str">
        <f>IF('Tableau (3)'!DK41=1,"1 Beaufort 500g",IF('Tableau (3)'!DK41=2,"2 Beaufort 500g",IF('Tableau (3)'!DK41=3,"3 Beaufort 500g",IF('Tableau (3)'!DK41=4,"4 Beaufort 500g",IF('Tableau (3)'!DK41=5,"5 Beaufort 500g",IF('Tableau (3)'!DK41=6,"6 Beaufort 500g",IF('Tableau (3)'!DK41=7,"7 Beaufort 500g",IF('Tableau (3)'!DK41=8,"8 Beaufort 500g",IF('Tableau (3)'!DK41=9,"9 Beaufort 500g",IF('Tableau (3)'!DK41=10,"10 Beaufort 500g",IF('Tableau (3)'!DK41&gt;10,"!!!!!!!!!!!!!!","")))))))))))</f>
        <v/>
      </c>
      <c r="DI22" s="13" t="str">
        <f>IF('Tableau (3)'!DM20=1,"1 Morbier 250g",IF('Tableau (3)'!DM20=2,"2 Morbier 250g",IF('Tableau (3)'!DM20=3,"3 Morbier 250g",IF('Tableau (3)'!DM20=4,"4 Morbier 250g",IF('Tableau (3)'!DM20=5,"5 Morbier 250g",IF('Tableau (3)'!DM20=6,"6 Morbier 250g",IF('Tableau (3)'!DM20=7,"7 Morbier 250g",IF('Tableau (3)'!DM20=8,"8 Morbier 250g",IF('Tableau (3)'!DM20=9,"9 Morbier 250g",IF('Tableau (3)'!DM20=10,"10 Morbier 250g",IF('Tableau (3)'!DM20&gt;10,"!!!!!!!!!!!!!!","")))))))))))</f>
        <v/>
      </c>
      <c r="DJ22" s="13" t="str">
        <f>IF('Tableau (3)'!DM41=1,"1 Beaufort 500g",IF('Tableau (3)'!DM41=2,"2 Beaufort 500g",IF('Tableau (3)'!DM41=3,"3 Beaufort 500g",IF('Tableau (3)'!DM41=4,"4 Beaufort 500g",IF('Tableau (3)'!DM41=5,"5 Beaufort 500g",IF('Tableau (3)'!DM41=6,"6 Beaufort 500g",IF('Tableau (3)'!DM41=7,"7 Beaufort 500g",IF('Tableau (3)'!DM41=8,"8 Beaufort 500g",IF('Tableau (3)'!DM41=9,"9 Beaufort 500g",IF('Tableau (3)'!DM41=10,"10 Beaufort 500g",IF('Tableau (3)'!DM41&gt;10,"!!!!!!!!!!!!!!","")))))))))))</f>
        <v/>
      </c>
      <c r="DK22" s="13" t="str">
        <f>IF('Tableau (3)'!DO20=1,"1 Morbier 250g",IF('Tableau (3)'!DO20=2,"2 Morbier 250g",IF('Tableau (3)'!DO20=3,"3 Morbier 250g",IF('Tableau (3)'!DO20=4,"4 Morbier 250g",IF('Tableau (3)'!DO20=5,"5 Morbier 250g",IF('Tableau (3)'!DO20=6,"6 Morbier 250g",IF('Tableau (3)'!DO20=7,"7 Morbier 250g",IF('Tableau (3)'!DO20=8,"8 Morbier 250g",IF('Tableau (3)'!DO20=9,"9 Morbier 250g",IF('Tableau (3)'!DO20=10,"10 Morbier 250g",IF('Tableau (3)'!DO20&gt;10,"!!!!!!!!!!!!!!","")))))))))))</f>
        <v/>
      </c>
      <c r="DL22" s="13" t="str">
        <f>IF('Tableau (3)'!DO41=1,"1 Beaufort 500g",IF('Tableau (3)'!DO41=2,"2 Beaufort 500g",IF('Tableau (3)'!DO41=3,"3 Beaufort 500g",IF('Tableau (3)'!DO41=4,"4 Beaufort 500g",IF('Tableau (3)'!DO41=5,"5 Beaufort 500g",IF('Tableau (3)'!DO41=6,"6 Beaufort 500g",IF('Tableau (3)'!DO41=7,"7 Beaufort 500g",IF('Tableau (3)'!DO41=8,"8 Beaufort 500g",IF('Tableau (3)'!DO41=9,"9 Beaufort 500g",IF('Tableau (3)'!DO41=10,"10 Beaufort 500g",IF('Tableau (3)'!DO41&gt;10,"!!!!!!!!!!!!!!","")))))))))))</f>
        <v/>
      </c>
      <c r="DM22" s="13" t="str">
        <f>IF('Tableau (3)'!DQ20=1,"1 Morbier 250g",IF('Tableau (3)'!DQ20=2,"2 Morbier 250g",IF('Tableau (3)'!DQ20=3,"3 Morbier 250g",IF('Tableau (3)'!DQ20=4,"4 Morbier 250g",IF('Tableau (3)'!DQ20=5,"5 Morbier 250g",IF('Tableau (3)'!DQ20=6,"6 Morbier 250g",IF('Tableau (3)'!DQ20=7,"7 Morbier 250g",IF('Tableau (3)'!DQ20=8,"8 Morbier 250g",IF('Tableau (3)'!DQ20=9,"9 Morbier 250g",IF('Tableau (3)'!DQ20=10,"10 Morbier 250g",IF('Tableau (3)'!DQ20&gt;10,"!!!!!!!!!!!!!!","")))))))))))</f>
        <v/>
      </c>
      <c r="DN22" s="13" t="str">
        <f>IF('Tableau (3)'!DQ41=1,"1 Beaufort 500g",IF('Tableau (3)'!DQ41=2,"2 Beaufort 500g",IF('Tableau (3)'!DQ41=3,"3 Beaufort 500g",IF('Tableau (3)'!DQ41=4,"4 Beaufort 500g",IF('Tableau (3)'!DQ41=5,"5 Beaufort 500g",IF('Tableau (3)'!DQ41=6,"6 Beaufort 500g",IF('Tableau (3)'!DQ41=7,"7 Beaufort 500g",IF('Tableau (3)'!DQ41=8,"8 Beaufort 500g",IF('Tableau (3)'!DQ41=9,"9 Beaufort 500g",IF('Tableau (3)'!DQ41=10,"10 Beaufort 500g",IF('Tableau (3)'!DQ41&gt;10,"!!!!!!!!!!!!!!","")))))))))))</f>
        <v/>
      </c>
      <c r="DO22" s="13" t="str">
        <f>IF('Tableau (3)'!DS20=1,"1 Morbier 250g",IF('Tableau (3)'!DS20=2,"2 Morbier 250g",IF('Tableau (3)'!DS20=3,"3 Morbier 250g",IF('Tableau (3)'!DS20=4,"4 Morbier 250g",IF('Tableau (3)'!DS20=5,"5 Morbier 250g",IF('Tableau (3)'!DS20=6,"6 Morbier 250g",IF('Tableau (3)'!DS20=7,"7 Morbier 250g",IF('Tableau (3)'!DS20=8,"8 Morbier 250g",IF('Tableau (3)'!DS20=9,"9 Morbier 250g",IF('Tableau (3)'!DS20=10,"10 Morbier 250g",IF('Tableau (3)'!DS20&gt;10,"!!!!!!!!!!!!!!","")))))))))))</f>
        <v/>
      </c>
      <c r="DP22" s="13" t="str">
        <f>IF('Tableau (3)'!DS41=1,"1 Beaufort 500g",IF('Tableau (3)'!DS41=2,"2 Beaufort 500g",IF('Tableau (3)'!DS41=3,"3 Beaufort 500g",IF('Tableau (3)'!DS41=4,"4 Beaufort 500g",IF('Tableau (3)'!DS41=5,"5 Beaufort 500g",IF('Tableau (3)'!DS41=6,"6 Beaufort 500g",IF('Tableau (3)'!DS41=7,"7 Beaufort 500g",IF('Tableau (3)'!DS41=8,"8 Beaufort 500g",IF('Tableau (3)'!DS41=9,"9 Beaufort 500g",IF('Tableau (3)'!DS41=10,"10 Beaufort 500g",IF('Tableau (3)'!DS41&gt;10,"!!!!!!!!!!!!!!","")))))))))))</f>
        <v/>
      </c>
      <c r="DQ22" s="13" t="str">
        <f>IF('Tableau (3)'!DU20=1,"1 Morbier 250g",IF('Tableau (3)'!DU20=2,"2 Morbier 250g",IF('Tableau (3)'!DU20=3,"3 Morbier 250g",IF('Tableau (3)'!DU20=4,"4 Morbier 250g",IF('Tableau (3)'!DU20=5,"5 Morbier 250g",IF('Tableau (3)'!DU20=6,"6 Morbier 250g",IF('Tableau (3)'!DU20=7,"7 Morbier 250g",IF('Tableau (3)'!DU20=8,"8 Morbier 250g",IF('Tableau (3)'!DU20=9,"9 Morbier 250g",IF('Tableau (3)'!DU20=10,"10 Morbier 250g",IF('Tableau (3)'!DU20&gt;10,"!!!!!!!!!!!!!!","")))))))))))</f>
        <v/>
      </c>
      <c r="DR22" s="13" t="str">
        <f>IF('Tableau (3)'!DU41=1,"1 Beaufort 500g",IF('Tableau (3)'!DU41=2,"2 Beaufort 500g",IF('Tableau (3)'!DU41=3,"3 Beaufort 500g",IF('Tableau (3)'!DU41=4,"4 Beaufort 500g",IF('Tableau (3)'!DU41=5,"5 Beaufort 500g",IF('Tableau (3)'!DU41=6,"6 Beaufort 500g",IF('Tableau (3)'!DU41=7,"7 Beaufort 500g",IF('Tableau (3)'!DU41=8,"8 Beaufort 500g",IF('Tableau (3)'!DU41=9,"9 Beaufort 500g",IF('Tableau (3)'!DU41=10,"10 Beaufort 500g",IF('Tableau (3)'!DU41&gt;10,"!!!!!!!!!!!!!!","")))))))))))</f>
        <v/>
      </c>
      <c r="DS22" s="13" t="str">
        <f>IF('Tableau (3)'!DW20=1,"1 Morbier 250g",IF('Tableau (3)'!DW20=2,"2 Morbier 250g",IF('Tableau (3)'!DW20=3,"3 Morbier 250g",IF('Tableau (3)'!DW20=4,"4 Morbier 250g",IF('Tableau (3)'!DW20=5,"5 Morbier 250g",IF('Tableau (3)'!DW20=6,"6 Morbier 250g",IF('Tableau (3)'!DW20=7,"7 Morbier 250g",IF('Tableau (3)'!DW20=8,"8 Morbier 250g",IF('Tableau (3)'!DW20=9,"9 Morbier 250g",IF('Tableau (3)'!DW20=10,"10 Morbier 250g",IF('Tableau (3)'!DW20&gt;10,"!!!!!!!!!!!!!!","")))))))))))</f>
        <v/>
      </c>
      <c r="DT22" s="13" t="str">
        <f>IF('Tableau (3)'!DW41=1,"1 Beaufort 500g",IF('Tableau (3)'!DW41=2,"2 Beaufort 500g",IF('Tableau (3)'!DW41=3,"3 Beaufort 500g",IF('Tableau (3)'!DW41=4,"4 Beaufort 500g",IF('Tableau (3)'!DW41=5,"5 Beaufort 500g",IF('Tableau (3)'!DW41=6,"6 Beaufort 500g",IF('Tableau (3)'!DW41=7,"7 Beaufort 500g",IF('Tableau (3)'!DW41=8,"8 Beaufort 500g",IF('Tableau (3)'!DW41=9,"9 Beaufort 500g",IF('Tableau (3)'!DW41=10,"10 Beaufort 500g",IF('Tableau (3)'!DW41&gt;10,"!!!!!!!!!!!!!!","")))))))))))</f>
        <v/>
      </c>
      <c r="DU22" s="13" t="str">
        <f>IF('Tableau (3)'!DY20=1,"1 Morbier 250g",IF('Tableau (3)'!DY20=2,"2 Morbier 250g",IF('Tableau (3)'!DY20=3,"3 Morbier 250g",IF('Tableau (3)'!DY20=4,"4 Morbier 250g",IF('Tableau (3)'!DY20=5,"5 Morbier 250g",IF('Tableau (3)'!DY20=6,"6 Morbier 250g",IF('Tableau (3)'!DY20=7,"7 Morbier 250g",IF('Tableau (3)'!DY20=8,"8 Morbier 250g",IF('Tableau (3)'!DY20=9,"9 Morbier 250g",IF('Tableau (3)'!DY20=10,"10 Morbier 250g",IF('Tableau (3)'!DY20&gt;10,"!!!!!!!!!!!!!!","")))))))))))</f>
        <v/>
      </c>
      <c r="DV22" s="13" t="str">
        <f>IF('Tableau (3)'!DY41=1,"1 Beaufort 500g",IF('Tableau (3)'!DY41=2,"2 Beaufort 500g",IF('Tableau (3)'!DY41=3,"3 Beaufort 500g",IF('Tableau (3)'!DY41=4,"4 Beaufort 500g",IF('Tableau (3)'!DY41=5,"5 Beaufort 500g",IF('Tableau (3)'!DY41=6,"6 Beaufort 500g",IF('Tableau (3)'!DY41=7,"7 Beaufort 500g",IF('Tableau (3)'!DY41=8,"8 Beaufort 500g",IF('Tableau (3)'!DY41=9,"9 Beaufort 500g",IF('Tableau (3)'!DY41=10,"10 Beaufort 500g",IF('Tableau (3)'!DY41&gt;10,"!!!!!!!!!!!!!!","")))))))))))</f>
        <v/>
      </c>
      <c r="DW22" s="13" t="str">
        <f>IF('Tableau (3)'!EA20=1,"1 Morbier 250g",IF('Tableau (3)'!EA20=2,"2 Morbier 250g",IF('Tableau (3)'!EA20=3,"3 Morbier 250g",IF('Tableau (3)'!EA20=4,"4 Morbier 250g",IF('Tableau (3)'!EA20=5,"5 Morbier 250g",IF('Tableau (3)'!EA20=6,"6 Morbier 250g",IF('Tableau (3)'!EA20=7,"7 Morbier 250g",IF('Tableau (3)'!EA20=8,"8 Morbier 250g",IF('Tableau (3)'!EA20=9,"9 Morbier 250g",IF('Tableau (3)'!EA20=10,"10 Morbier 250g",IF('Tableau (3)'!EA20&gt;10,"!!!!!!!!!!!!!!","")))))))))))</f>
        <v/>
      </c>
      <c r="DX22" s="13" t="str">
        <f>IF('Tableau (3)'!EA41=1,"1 Beaufort 500g",IF('Tableau (3)'!EA41=2,"2 Beaufort 500g",IF('Tableau (3)'!EA41=3,"3 Beaufort 500g",IF('Tableau (3)'!EA41=4,"4 Beaufort 500g",IF('Tableau (3)'!EA41=5,"5 Beaufort 500g",IF('Tableau (3)'!EA41=6,"6 Beaufort 500g",IF('Tableau (3)'!EA41=7,"7 Beaufort 500g",IF('Tableau (3)'!EA41=8,"8 Beaufort 500g",IF('Tableau (3)'!EA41=9,"9 Beaufort 500g",IF('Tableau (3)'!EA41=10,"10 Beaufort 500g",IF('Tableau (3)'!EA41&gt;10,"!!!!!!!!!!!!!!","")))))))))))</f>
        <v/>
      </c>
      <c r="DY22" s="13" t="str">
        <f>IF('Tableau (3)'!EC20=1,"1 Morbier 250g",IF('Tableau (3)'!EC20=2,"2 Morbier 250g",IF('Tableau (3)'!EC20=3,"3 Morbier 250g",IF('Tableau (3)'!EC20=4,"4 Morbier 250g",IF('Tableau (3)'!EC20=5,"5 Morbier 250g",IF('Tableau (3)'!EC20=6,"6 Morbier 250g",IF('Tableau (3)'!EC20=7,"7 Morbier 250g",IF('Tableau (3)'!EC20=8,"8 Morbier 250g",IF('Tableau (3)'!EC20=9,"9 Morbier 250g",IF('Tableau (3)'!EC20=10,"10 Morbier 250g",IF('Tableau (3)'!EC20&gt;10,"!!!!!!!!!!!!!!","")))))))))))</f>
        <v/>
      </c>
      <c r="DZ22" s="13" t="str">
        <f>IF('Tableau (3)'!EC41=1,"1 Beaufort 500g",IF('Tableau (3)'!EC41=2,"2 Beaufort 500g",IF('Tableau (3)'!EC41=3,"3 Beaufort 500g",IF('Tableau (3)'!EC41=4,"4 Beaufort 500g",IF('Tableau (3)'!EC41=5,"5 Beaufort 500g",IF('Tableau (3)'!EC41=6,"6 Beaufort 500g",IF('Tableau (3)'!EC41=7,"7 Beaufort 500g",IF('Tableau (3)'!EC41=8,"8 Beaufort 500g",IF('Tableau (3)'!EC41=9,"9 Beaufort 500g",IF('Tableau (3)'!EC41=10,"10 Beaufort 500g",IF('Tableau (3)'!EC41&gt;10,"!!!!!!!!!!!!!!","")))))))))))</f>
        <v/>
      </c>
      <c r="EA22" s="13" t="str">
        <f>IF('Tableau (3)'!EE20=1,"1 Morbier 250g",IF('Tableau (3)'!EE20=2,"2 Morbier 250g",IF('Tableau (3)'!EE20=3,"3 Morbier 250g",IF('Tableau (3)'!EE20=4,"4 Morbier 250g",IF('Tableau (3)'!EE20=5,"5 Morbier 250g",IF('Tableau (3)'!EE20=6,"6 Morbier 250g",IF('Tableau (3)'!EE20=7,"7 Morbier 250g",IF('Tableau (3)'!EE20=8,"8 Morbier 250g",IF('Tableau (3)'!EE20=9,"9 Morbier 250g",IF('Tableau (3)'!EE20=10,"10 Morbier 250g",IF('Tableau (3)'!EE20&gt;10,"!!!!!!!!!!!!!!","")))))))))))</f>
        <v/>
      </c>
      <c r="EB22" s="13" t="str">
        <f>IF('Tableau (3)'!EE41=1,"1 Beaufort 500g",IF('Tableau (3)'!EE41=2,"2 Beaufort 500g",IF('Tableau (3)'!EE41=3,"3 Beaufort 500g",IF('Tableau (3)'!EE41=4,"4 Beaufort 500g",IF('Tableau (3)'!EE41=5,"5 Beaufort 500g",IF('Tableau (3)'!EE41=6,"6 Beaufort 500g",IF('Tableau (3)'!EE41=7,"7 Beaufort 500g",IF('Tableau (3)'!EE41=8,"8 Beaufort 500g",IF('Tableau (3)'!EE41=9,"9 Beaufort 500g",IF('Tableau (3)'!EE41=10,"10 Beaufort 500g",IF('Tableau (3)'!EE41&gt;10,"!!!!!!!!!!!!!!","")))))))))))</f>
        <v/>
      </c>
      <c r="EC22" s="13" t="str">
        <f>IF('Tableau (3)'!EG20=1,"1 Morbier 250g",IF('Tableau (3)'!EG20=2,"2 Morbier 250g",IF('Tableau (3)'!EG20=3,"3 Morbier 250g",IF('Tableau (3)'!EG20=4,"4 Morbier 250g",IF('Tableau (3)'!EG20=5,"5 Morbier 250g",IF('Tableau (3)'!EG20=6,"6 Morbier 250g",IF('Tableau (3)'!EG20=7,"7 Morbier 250g",IF('Tableau (3)'!EG20=8,"8 Morbier 250g",IF('Tableau (3)'!EG20=9,"9 Morbier 250g",IF('Tableau (3)'!EG20=10,"10 Morbier 250g",IF('Tableau (3)'!EG20&gt;10,"!!!!!!!!!!!!!!","")))))))))))</f>
        <v/>
      </c>
      <c r="ED22" s="13" t="str">
        <f>IF('Tableau (3)'!EG41=1,"1 Beaufort 500g",IF('Tableau (3)'!EG41=2,"2 Beaufort 500g",IF('Tableau (3)'!EG41=3,"3 Beaufort 500g",IF('Tableau (3)'!EG41=4,"4 Beaufort 500g",IF('Tableau (3)'!EG41=5,"5 Beaufort 500g",IF('Tableau (3)'!EG41=6,"6 Beaufort 500g",IF('Tableau (3)'!EG41=7,"7 Beaufort 500g",IF('Tableau (3)'!EG41=8,"8 Beaufort 500g",IF('Tableau (3)'!EG41=9,"9 Beaufort 500g",IF('Tableau (3)'!EG41=10,"10 Beaufort 500g",IF('Tableau (3)'!EG41&gt;10,"!!!!!!!!!!!!!!","")))))))))))</f>
        <v/>
      </c>
      <c r="EE22" s="13" t="str">
        <f>IF('Tableau (3)'!EI20=1,"1 Morbier 250g",IF('Tableau (3)'!EI20=2,"2 Morbier 250g",IF('Tableau (3)'!EI20=3,"3 Morbier 250g",IF('Tableau (3)'!EI20=4,"4 Morbier 250g",IF('Tableau (3)'!EI20=5,"5 Morbier 250g",IF('Tableau (3)'!EI20=6,"6 Morbier 250g",IF('Tableau (3)'!EI20=7,"7 Morbier 250g",IF('Tableau (3)'!EI20=8,"8 Morbier 250g",IF('Tableau (3)'!EI20=9,"9 Morbier 250g",IF('Tableau (3)'!EI20=10,"10 Morbier 250g",IF('Tableau (3)'!EI20&gt;10,"!!!!!!!!!!!!!!","")))))))))))</f>
        <v/>
      </c>
      <c r="EF22" s="13" t="str">
        <f>IF('Tableau (3)'!EI41=1,"1 Beaufort 500g",IF('Tableau (3)'!EI41=2,"2 Beaufort 500g",IF('Tableau (3)'!EI41=3,"3 Beaufort 500g",IF('Tableau (3)'!EI41=4,"4 Beaufort 500g",IF('Tableau (3)'!EI41=5,"5 Beaufort 500g",IF('Tableau (3)'!EI41=6,"6 Beaufort 500g",IF('Tableau (3)'!EI41=7,"7 Beaufort 500g",IF('Tableau (3)'!EI41=8,"8 Beaufort 500g",IF('Tableau (3)'!EI41=9,"9 Beaufort 500g",IF('Tableau (3)'!EI41=10,"10 Beaufort 500g",IF('Tableau (3)'!EI41&gt;10,"!!!!!!!!!!!!!!","")))))))))))</f>
        <v/>
      </c>
      <c r="EG22" s="13" t="str">
        <f>IF('Tableau (3)'!EK20=1,"1 Morbier 250g",IF('Tableau (3)'!EK20=2,"2 Morbier 250g",IF('Tableau (3)'!EK20=3,"3 Morbier 250g",IF('Tableau (3)'!EK20=4,"4 Morbier 250g",IF('Tableau (3)'!EK20=5,"5 Morbier 250g",IF('Tableau (3)'!EK20=6,"6 Morbier 250g",IF('Tableau (3)'!EK20=7,"7 Morbier 250g",IF('Tableau (3)'!EK20=8,"8 Morbier 250g",IF('Tableau (3)'!EK20=9,"9 Morbier 250g",IF('Tableau (3)'!EK20=10,"10 Morbier 250g",IF('Tableau (3)'!EK20&gt;10,"!!!!!!!!!!!!!!","")))))))))))</f>
        <v/>
      </c>
      <c r="EH22" s="13" t="str">
        <f>IF('Tableau (3)'!EK41=1,"1 Beaufort 500g",IF('Tableau (3)'!EK41=2,"2 Beaufort 500g",IF('Tableau (3)'!EK41=3,"3 Beaufort 500g",IF('Tableau (3)'!EK41=4,"4 Beaufort 500g",IF('Tableau (3)'!EK41=5,"5 Beaufort 500g",IF('Tableau (3)'!EK41=6,"6 Beaufort 500g",IF('Tableau (3)'!EK41=7,"7 Beaufort 500g",IF('Tableau (3)'!EK41=8,"8 Beaufort 500g",IF('Tableau (3)'!EK41=9,"9 Beaufort 500g",IF('Tableau (3)'!EK41=10,"10 Beaufort 500g",IF('Tableau (3)'!EK41&gt;10,"!!!!!!!!!!!!!!","")))))))))))</f>
        <v/>
      </c>
      <c r="EI22" s="13" t="str">
        <f>IF('Tableau (3)'!EM20=1,"1 Morbier 250g",IF('Tableau (3)'!EM20=2,"2 Morbier 250g",IF('Tableau (3)'!EM20=3,"3 Morbier 250g",IF('Tableau (3)'!EM20=4,"4 Morbier 250g",IF('Tableau (3)'!EM20=5,"5 Morbier 250g",IF('Tableau (3)'!EM20=6,"6 Morbier 250g",IF('Tableau (3)'!EM20=7,"7 Morbier 250g",IF('Tableau (3)'!EM20=8,"8 Morbier 250g",IF('Tableau (3)'!EM20=9,"9 Morbier 250g",IF('Tableau (3)'!EM20=10,"10 Morbier 250g",IF('Tableau (3)'!EM20&gt;10,"!!!!!!!!!!!!!!","")))))))))))</f>
        <v/>
      </c>
      <c r="EJ22" s="13" t="str">
        <f>IF('Tableau (3)'!EM41=1,"1 Beaufort 500g",IF('Tableau (3)'!EM41=2,"2 Beaufort 500g",IF('Tableau (3)'!EM41=3,"3 Beaufort 500g",IF('Tableau (3)'!EM41=4,"4 Beaufort 500g",IF('Tableau (3)'!EM41=5,"5 Beaufort 500g",IF('Tableau (3)'!EM41=6,"6 Beaufort 500g",IF('Tableau (3)'!EM41=7,"7 Beaufort 500g",IF('Tableau (3)'!EM41=8,"8 Beaufort 500g",IF('Tableau (3)'!EM41=9,"9 Beaufort 500g",IF('Tableau (3)'!EM41=10,"10 Beaufort 500g",IF('Tableau (3)'!EM41&gt;10,"!!!!!!!!!!!!!!","")))))))))))</f>
        <v/>
      </c>
      <c r="EK22" s="13" t="str">
        <f>IF('Tableau (3)'!EO20=1,"1 Morbier 250g",IF('Tableau (3)'!EO20=2,"2 Morbier 250g",IF('Tableau (3)'!EO20=3,"3 Morbier 250g",IF('Tableau (3)'!EO20=4,"4 Morbier 250g",IF('Tableau (3)'!EO20=5,"5 Morbier 250g",IF('Tableau (3)'!EO20=6,"6 Morbier 250g",IF('Tableau (3)'!EO20=7,"7 Morbier 250g",IF('Tableau (3)'!EO20=8,"8 Morbier 250g",IF('Tableau (3)'!EO20=9,"9 Morbier 250g",IF('Tableau (3)'!EO20=10,"10 Morbier 250g",IF('Tableau (3)'!EO20&gt;10,"!!!!!!!!!!!!!!","")))))))))))</f>
        <v/>
      </c>
      <c r="EL22" s="13" t="str">
        <f>IF('Tableau (3)'!EO41=1,"1 Beaufort 500g",IF('Tableau (3)'!EO41=2,"2 Beaufort 500g",IF('Tableau (3)'!EO41=3,"3 Beaufort 500g",IF('Tableau (3)'!EO41=4,"4 Beaufort 500g",IF('Tableau (3)'!EO41=5,"5 Beaufort 500g",IF('Tableau (3)'!EO41=6,"6 Beaufort 500g",IF('Tableau (3)'!EO41=7,"7 Beaufort 500g",IF('Tableau (3)'!EO41=8,"8 Beaufort 500g",IF('Tableau (3)'!EO41=9,"9 Beaufort 500g",IF('Tableau (3)'!EO41=10,"10 Beaufort 500g",IF('Tableau (3)'!EO41&gt;10,"!!!!!!!!!!!!!!","")))))))))))</f>
        <v/>
      </c>
      <c r="EM22" s="13" t="str">
        <f>IF('Tableau (3)'!EQ20=1,"1 Morbier 250g",IF('Tableau (3)'!EQ20=2,"2 Morbier 250g",IF('Tableau (3)'!EQ20=3,"3 Morbier 250g",IF('Tableau (3)'!EQ20=4,"4 Morbier 250g",IF('Tableau (3)'!EQ20=5,"5 Morbier 250g",IF('Tableau (3)'!EQ20=6,"6 Morbier 250g",IF('Tableau (3)'!EQ20=7,"7 Morbier 250g",IF('Tableau (3)'!EQ20=8,"8 Morbier 250g",IF('Tableau (3)'!EQ20=9,"9 Morbier 250g",IF('Tableau (3)'!EQ20=10,"10 Morbier 250g",IF('Tableau (3)'!EQ20&gt;10,"!!!!!!!!!!!!!!","")))))))))))</f>
        <v/>
      </c>
      <c r="EN22" s="13" t="str">
        <f>IF('Tableau (3)'!EQ41=1,"1 Beaufort 500g",IF('Tableau (3)'!EQ41=2,"2 Beaufort 500g",IF('Tableau (3)'!EQ41=3,"3 Beaufort 500g",IF('Tableau (3)'!EQ41=4,"4 Beaufort 500g",IF('Tableau (3)'!EQ41=5,"5 Beaufort 500g",IF('Tableau (3)'!EQ41=6,"6 Beaufort 500g",IF('Tableau (3)'!EQ41=7,"7 Beaufort 500g",IF('Tableau (3)'!EQ41=8,"8 Beaufort 500g",IF('Tableau (3)'!EQ41=9,"9 Beaufort 500g",IF('Tableau (3)'!EQ41=10,"10 Beaufort 500g",IF('Tableau (3)'!EQ41&gt;10,"!!!!!!!!!!!!!!","")))))))))))</f>
        <v/>
      </c>
      <c r="EO22" s="13" t="str">
        <f>IF('Tableau (3)'!ES20=1,"1 Morbier 250g",IF('Tableau (3)'!ES20=2,"2 Morbier 250g",IF('Tableau (3)'!ES20=3,"3 Morbier 250g",IF('Tableau (3)'!ES20=4,"4 Morbier 250g",IF('Tableau (3)'!ES20=5,"5 Morbier 250g",IF('Tableau (3)'!ES20=6,"6 Morbier 250g",IF('Tableau (3)'!ES20=7,"7 Morbier 250g",IF('Tableau (3)'!ES20=8,"8 Morbier 250g",IF('Tableau (3)'!ES20=9,"9 Morbier 250g",IF('Tableau (3)'!ES20=10,"10 Morbier 250g",IF('Tableau (3)'!ES20&gt;10,"!!!!!!!!!!!!!!","")))))))))))</f>
        <v/>
      </c>
      <c r="EP22" s="13" t="str">
        <f>IF('Tableau (3)'!ES41=1,"1 Beaufort 500g",IF('Tableau (3)'!ES41=2,"2 Beaufort 500g",IF('Tableau (3)'!ES41=3,"3 Beaufort 500g",IF('Tableau (3)'!ES41=4,"4 Beaufort 500g",IF('Tableau (3)'!ES41=5,"5 Beaufort 500g",IF('Tableau (3)'!ES41=6,"6 Beaufort 500g",IF('Tableau (3)'!ES41=7,"7 Beaufort 500g",IF('Tableau (3)'!ES41=8,"8 Beaufort 500g",IF('Tableau (3)'!ES41=9,"9 Beaufort 500g",IF('Tableau (3)'!ES41=10,"10 Beaufort 500g",IF('Tableau (3)'!ES41&gt;10,"!!!!!!!!!!!!!!","")))))))))))</f>
        <v/>
      </c>
      <c r="EQ22" s="13" t="str">
        <f>IF('Tableau (3)'!EU20=1,"1 Morbier 250g",IF('Tableau (3)'!EU20=2,"2 Morbier 250g",IF('Tableau (3)'!EU20=3,"3 Morbier 250g",IF('Tableau (3)'!EU20=4,"4 Morbier 250g",IF('Tableau (3)'!EU20=5,"5 Morbier 250g",IF('Tableau (3)'!EU20=6,"6 Morbier 250g",IF('Tableau (3)'!EU20=7,"7 Morbier 250g",IF('Tableau (3)'!EU20=8,"8 Morbier 250g",IF('Tableau (3)'!EU20=9,"9 Morbier 250g",IF('Tableau (3)'!EU20=10,"10 Morbier 250g",IF('Tableau (3)'!EU20&gt;10,"!!!!!!!!!!!!!!","")))))))))))</f>
        <v/>
      </c>
      <c r="ER22" s="13" t="str">
        <f>IF('Tableau (3)'!EU41=1,"1 Beaufort 500g",IF('Tableau (3)'!EU41=2,"2 Beaufort 500g",IF('Tableau (3)'!EU41=3,"3 Beaufort 500g",IF('Tableau (3)'!EU41=4,"4 Beaufort 500g",IF('Tableau (3)'!EU41=5,"5 Beaufort 500g",IF('Tableau (3)'!EU41=6,"6 Beaufort 500g",IF('Tableau (3)'!EU41=7,"7 Beaufort 500g",IF('Tableau (3)'!EU41=8,"8 Beaufort 500g",IF('Tableau (3)'!EU41=9,"9 Beaufort 500g",IF('Tableau (3)'!EU41=10,"10 Beaufort 500g",IF('Tableau (3)'!EU41&gt;10,"!!!!!!!!!!!!!!","")))))))))))</f>
        <v/>
      </c>
      <c r="ES22" s="13" t="str">
        <f>IF('Tableau (3)'!EW20=1,"1 Morbier 250g",IF('Tableau (3)'!EW20=2,"2 Morbier 250g",IF('Tableau (3)'!EW20=3,"3 Morbier 250g",IF('Tableau (3)'!EW20=4,"4 Morbier 250g",IF('Tableau (3)'!EW20=5,"5 Morbier 250g",IF('Tableau (3)'!EW20=6,"6 Morbier 250g",IF('Tableau (3)'!EW20=7,"7 Morbier 250g",IF('Tableau (3)'!EW20=8,"8 Morbier 250g",IF('Tableau (3)'!EW20=9,"9 Morbier 250g",IF('Tableau (3)'!EW20=10,"10 Morbier 250g",IF('Tableau (3)'!EW20&gt;10,"!!!!!!!!!!!!!!","")))))))))))</f>
        <v/>
      </c>
      <c r="ET22" s="13" t="str">
        <f>IF('Tableau (3)'!EW41=1,"1 Beaufort 500g",IF('Tableau (3)'!EW41=2,"2 Beaufort 500g",IF('Tableau (3)'!EW41=3,"3 Beaufort 500g",IF('Tableau (3)'!EW41=4,"4 Beaufort 500g",IF('Tableau (3)'!EW41=5,"5 Beaufort 500g",IF('Tableau (3)'!EW41=6,"6 Beaufort 500g",IF('Tableau (3)'!EW41=7,"7 Beaufort 500g",IF('Tableau (3)'!EW41=8,"8 Beaufort 500g",IF('Tableau (3)'!EW41=9,"9 Beaufort 500g",IF('Tableau (3)'!EW41=10,"10 Beaufort 500g",IF('Tableau (3)'!EW41&gt;10,"!!!!!!!!!!!!!!","")))))))))))</f>
        <v/>
      </c>
      <c r="EU22" s="13" t="str">
        <f>IF('Tableau (3)'!EY20=1,"1 Morbier 250g",IF('Tableau (3)'!EY20=2,"2 Morbier 250g",IF('Tableau (3)'!EY20=3,"3 Morbier 250g",IF('Tableau (3)'!EY20=4,"4 Morbier 250g",IF('Tableau (3)'!EY20=5,"5 Morbier 250g",IF('Tableau (3)'!EY20=6,"6 Morbier 250g",IF('Tableau (3)'!EY20=7,"7 Morbier 250g",IF('Tableau (3)'!EY20=8,"8 Morbier 250g",IF('Tableau (3)'!EY20=9,"9 Morbier 250g",IF('Tableau (3)'!EY20=10,"10 Morbier 250g",IF('Tableau (3)'!EY20&gt;10,"!!!!!!!!!!!!!!","")))))))))))</f>
        <v/>
      </c>
      <c r="EV22" s="13" t="str">
        <f>IF('Tableau (3)'!EY41=1,"1 Beaufort 500g",IF('Tableau (3)'!EY41=2,"2 Beaufort 500g",IF('Tableau (3)'!EY41=3,"3 Beaufort 500g",IF('Tableau (3)'!EY41=4,"4 Beaufort 500g",IF('Tableau (3)'!EY41=5,"5 Beaufort 500g",IF('Tableau (3)'!EY41=6,"6 Beaufort 500g",IF('Tableau (3)'!EY41=7,"7 Beaufort 500g",IF('Tableau (3)'!EY41=8,"8 Beaufort 500g",IF('Tableau (3)'!EY41=9,"9 Beaufort 500g",IF('Tableau (3)'!EY41=10,"10 Beaufort 500g",IF('Tableau (3)'!EY41&gt;10,"!!!!!!!!!!!!!!","")))))))))))</f>
        <v/>
      </c>
      <c r="EW22" s="13" t="str">
        <f>IF('Tableau (3)'!FA20=1,"1 Morbier 250g",IF('Tableau (3)'!FA20=2,"2 Morbier 250g",IF('Tableau (3)'!FA20=3,"3 Morbier 250g",IF('Tableau (3)'!FA20=4,"4 Morbier 250g",IF('Tableau (3)'!FA20=5,"5 Morbier 250g",IF('Tableau (3)'!FA20=6,"6 Morbier 250g",IF('Tableau (3)'!FA20=7,"7 Morbier 250g",IF('Tableau (3)'!FA20=8,"8 Morbier 250g",IF('Tableau (3)'!FA20=9,"9 Morbier 250g",IF('Tableau (3)'!FA20=10,"10 Morbier 250g",IF('Tableau (3)'!FA20&gt;10,"!!!!!!!!!!!!!!","")))))))))))</f>
        <v/>
      </c>
      <c r="EX22" s="13" t="str">
        <f>IF('Tableau (3)'!FA41=1,"1 Beaufort 500g",IF('Tableau (3)'!FA41=2,"2 Beaufort 500g",IF('Tableau (3)'!FA41=3,"3 Beaufort 500g",IF('Tableau (3)'!FA41=4,"4 Beaufort 500g",IF('Tableau (3)'!FA41=5,"5 Beaufort 500g",IF('Tableau (3)'!FA41=6,"6 Beaufort 500g",IF('Tableau (3)'!FA41=7,"7 Beaufort 500g",IF('Tableau (3)'!FA41=8,"8 Beaufort 500g",IF('Tableau (3)'!FA41=9,"9 Beaufort 500g",IF('Tableau (3)'!FA41=10,"10 Beaufort 500g",IF('Tableau (3)'!FA41&gt;10,"!!!!!!!!!!!!!!","")))))))))))</f>
        <v/>
      </c>
      <c r="EY22" s="13" t="str">
        <f>IF('Tableau (3)'!FC20=1,"1 Morbier 250g",IF('Tableau (3)'!FC20=2,"2 Morbier 250g",IF('Tableau (3)'!FC20=3,"3 Morbier 250g",IF('Tableau (3)'!FC20=4,"4 Morbier 250g",IF('Tableau (3)'!FC20=5,"5 Morbier 250g",IF('Tableau (3)'!FC20=6,"6 Morbier 250g",IF('Tableau (3)'!FC20=7,"7 Morbier 250g",IF('Tableau (3)'!FC20=8,"8 Morbier 250g",IF('Tableau (3)'!FC20=9,"9 Morbier 250g",IF('Tableau (3)'!FC20=10,"10 Morbier 250g",IF('Tableau (3)'!FC20&gt;10,"!!!!!!!!!!!!!!","")))))))))))</f>
        <v/>
      </c>
      <c r="EZ22" s="13" t="str">
        <f>IF('Tableau (3)'!FC41=1,"1 Beaufort 500g",IF('Tableau (3)'!FC41=2,"2 Beaufort 500g",IF('Tableau (3)'!FC41=3,"3 Beaufort 500g",IF('Tableau (3)'!FC41=4,"4 Beaufort 500g",IF('Tableau (3)'!FC41=5,"5 Beaufort 500g",IF('Tableau (3)'!FC41=6,"6 Beaufort 500g",IF('Tableau (3)'!FC41=7,"7 Beaufort 500g",IF('Tableau (3)'!FC41=8,"8 Beaufort 500g",IF('Tableau (3)'!FC41=9,"9 Beaufort 500g",IF('Tableau (3)'!FC41=10,"10 Beaufort 500g",IF('Tableau (3)'!FC41&gt;10,"!!!!!!!!!!!!!!","")))))))))))</f>
        <v/>
      </c>
      <c r="FA22" s="13" t="str">
        <f>IF('Tableau (3)'!FE20=1,"1 Morbier 250g",IF('Tableau (3)'!FE20=2,"2 Morbier 250g",IF('Tableau (3)'!FE20=3,"3 Morbier 250g",IF('Tableau (3)'!FE20=4,"4 Morbier 250g",IF('Tableau (3)'!FE20=5,"5 Morbier 250g",IF('Tableau (3)'!FE20=6,"6 Morbier 250g",IF('Tableau (3)'!FE20=7,"7 Morbier 250g",IF('Tableau (3)'!FE20=8,"8 Morbier 250g",IF('Tableau (3)'!FE20=9,"9 Morbier 250g",IF('Tableau (3)'!FE20=10,"10 Morbier 250g",IF('Tableau (3)'!FE20&gt;10,"!!!!!!!!!!!!!!","")))))))))))</f>
        <v/>
      </c>
      <c r="FB22" s="13" t="str">
        <f>IF('Tableau (3)'!FE41=1,"1 Beaufort 500g",IF('Tableau (3)'!FE41=2,"2 Beaufort 500g",IF('Tableau (3)'!FE41=3,"3 Beaufort 500g",IF('Tableau (3)'!FE41=4,"4 Beaufort 500g",IF('Tableau (3)'!FE41=5,"5 Beaufort 500g",IF('Tableau (3)'!FE41=6,"6 Beaufort 500g",IF('Tableau (3)'!FE41=7,"7 Beaufort 500g",IF('Tableau (3)'!FE41=8,"8 Beaufort 500g",IF('Tableau (3)'!FE41=9,"9 Beaufort 500g",IF('Tableau (3)'!FE41=10,"10 Beaufort 500g",IF('Tableau (3)'!FE41&gt;10,"!!!!!!!!!!!!!!","")))))))))))</f>
        <v/>
      </c>
      <c r="FC22" s="13" t="str">
        <f>IF('Tableau (3)'!FG20=1,"1 Morbier 250g",IF('Tableau (3)'!FG20=2,"2 Morbier 250g",IF('Tableau (3)'!FG20=3,"3 Morbier 250g",IF('Tableau (3)'!FG20=4,"4 Morbier 250g",IF('Tableau (3)'!FG20=5,"5 Morbier 250g",IF('Tableau (3)'!FG20=6,"6 Morbier 250g",IF('Tableau (3)'!FG20=7,"7 Morbier 250g",IF('Tableau (3)'!FG20=8,"8 Morbier 250g",IF('Tableau (3)'!FG20=9,"9 Morbier 250g",IF('Tableau (3)'!FG20=10,"10 Morbier 250g",IF('Tableau (3)'!FG20&gt;10,"!!!!!!!!!!!!!!","")))))))))))</f>
        <v/>
      </c>
      <c r="FD22" s="13" t="str">
        <f>IF('Tableau (3)'!FG41=1,"1 Beaufort 500g",IF('Tableau (3)'!FG41=2,"2 Beaufort 500g",IF('Tableau (3)'!FG41=3,"3 Beaufort 500g",IF('Tableau (3)'!FG41=4,"4 Beaufort 500g",IF('Tableau (3)'!FG41=5,"5 Beaufort 500g",IF('Tableau (3)'!FG41=6,"6 Beaufort 500g",IF('Tableau (3)'!FG41=7,"7 Beaufort 500g",IF('Tableau (3)'!FG41=8,"8 Beaufort 500g",IF('Tableau (3)'!FG41=9,"9 Beaufort 500g",IF('Tableau (3)'!FG41=10,"10 Beaufort 500g",IF('Tableau (3)'!FG41&gt;10,"!!!!!!!!!!!!!!","")))))))))))</f>
        <v/>
      </c>
      <c r="FE22" s="13" t="str">
        <f>IF('Tableau (3)'!FI20=1,"1 Morbier 250g",IF('Tableau (3)'!FI20=2,"2 Morbier 250g",IF('Tableau (3)'!FI20=3,"3 Morbier 250g",IF('Tableau (3)'!FI20=4,"4 Morbier 250g",IF('Tableau (3)'!FI20=5,"5 Morbier 250g",IF('Tableau (3)'!FI20=6,"6 Morbier 250g",IF('Tableau (3)'!FI20=7,"7 Morbier 250g",IF('Tableau (3)'!FI20=8,"8 Morbier 250g",IF('Tableau (3)'!FI20=9,"9 Morbier 250g",IF('Tableau (3)'!FI20=10,"10 Morbier 250g",IF('Tableau (3)'!FI20&gt;10,"!!!!!!!!!!!!!!","")))))))))))</f>
        <v/>
      </c>
      <c r="FF22" s="13" t="str">
        <f>IF('Tableau (3)'!FI41=1,"1 Beaufort 500g",IF('Tableau (3)'!FI41=2,"2 Beaufort 500g",IF('Tableau (3)'!FI41=3,"3 Beaufort 500g",IF('Tableau (3)'!FI41=4,"4 Beaufort 500g",IF('Tableau (3)'!FI41=5,"5 Beaufort 500g",IF('Tableau (3)'!FI41=6,"6 Beaufort 500g",IF('Tableau (3)'!FI41=7,"7 Beaufort 500g",IF('Tableau (3)'!FI41=8,"8 Beaufort 500g",IF('Tableau (3)'!FI41=9,"9 Beaufort 500g",IF('Tableau (3)'!FI41=10,"10 Beaufort 500g",IF('Tableau (3)'!FI41&gt;10,"!!!!!!!!!!!!!!","")))))))))))</f>
        <v/>
      </c>
      <c r="FG22" s="13" t="str">
        <f>IF('Tableau (3)'!FK20=1,"1 Morbier 250g",IF('Tableau (3)'!FK20=2,"2 Morbier 250g",IF('Tableau (3)'!FK20=3,"3 Morbier 250g",IF('Tableau (3)'!FK20=4,"4 Morbier 250g",IF('Tableau (3)'!FK20=5,"5 Morbier 250g",IF('Tableau (3)'!FK20=6,"6 Morbier 250g",IF('Tableau (3)'!FK20=7,"7 Morbier 250g",IF('Tableau (3)'!FK20=8,"8 Morbier 250g",IF('Tableau (3)'!FK20=9,"9 Morbier 250g",IF('Tableau (3)'!FK20=10,"10 Morbier 250g",IF('Tableau (3)'!FK20&gt;10,"!!!!!!!!!!!!!!","")))))))))))</f>
        <v/>
      </c>
      <c r="FH22" s="13" t="str">
        <f>IF('Tableau (3)'!FK41=1,"1 Beaufort 500g",IF('Tableau (3)'!FK41=2,"2 Beaufort 500g",IF('Tableau (3)'!FK41=3,"3 Beaufort 500g",IF('Tableau (3)'!FK41=4,"4 Beaufort 500g",IF('Tableau (3)'!FK41=5,"5 Beaufort 500g",IF('Tableau (3)'!FK41=6,"6 Beaufort 500g",IF('Tableau (3)'!FK41=7,"7 Beaufort 500g",IF('Tableau (3)'!FK41=8,"8 Beaufort 500g",IF('Tableau (3)'!FK41=9,"9 Beaufort 500g",IF('Tableau (3)'!FK41=10,"10 Beaufort 500g",IF('Tableau (3)'!FK41&gt;10,"!!!!!!!!!!!!!!","")))))))))))</f>
        <v/>
      </c>
      <c r="FI22" s="13" t="str">
        <f>IF('Tableau (3)'!FM20=1,"1 Morbier 250g",IF('Tableau (3)'!FM20=2,"2 Morbier 250g",IF('Tableau (3)'!FM20=3,"3 Morbier 250g",IF('Tableau (3)'!FM20=4,"4 Morbier 250g",IF('Tableau (3)'!FM20=5,"5 Morbier 250g",IF('Tableau (3)'!FM20=6,"6 Morbier 250g",IF('Tableau (3)'!FM20=7,"7 Morbier 250g",IF('Tableau (3)'!FM20=8,"8 Morbier 250g",IF('Tableau (3)'!FM20=9,"9 Morbier 250g",IF('Tableau (3)'!FM20=10,"10 Morbier 250g",IF('Tableau (3)'!FM20&gt;10,"!!!!!!!!!!!!!!","")))))))))))</f>
        <v/>
      </c>
      <c r="FJ22" s="13" t="str">
        <f>IF('Tableau (3)'!FM41=1,"1 Beaufort 500g",IF('Tableau (3)'!FM41=2,"2 Beaufort 500g",IF('Tableau (3)'!FM41=3,"3 Beaufort 500g",IF('Tableau (3)'!FM41=4,"4 Beaufort 500g",IF('Tableau (3)'!FM41=5,"5 Beaufort 500g",IF('Tableau (3)'!FM41=6,"6 Beaufort 500g",IF('Tableau (3)'!FM41=7,"7 Beaufort 500g",IF('Tableau (3)'!FM41=8,"8 Beaufort 500g",IF('Tableau (3)'!FM41=9,"9 Beaufort 500g",IF('Tableau (3)'!FM41=10,"10 Beaufort 500g",IF('Tableau (3)'!FM41&gt;10,"!!!!!!!!!!!!!!","")))))))))))</f>
        <v/>
      </c>
      <c r="FK22" s="13" t="str">
        <f>IF('Tableau (3)'!FO20=1,"1 Morbier 250g",IF('Tableau (3)'!FO20=2,"2 Morbier 250g",IF('Tableau (3)'!FO20=3,"3 Morbier 250g",IF('Tableau (3)'!FO20=4,"4 Morbier 250g",IF('Tableau (3)'!FO20=5,"5 Morbier 250g",IF('Tableau (3)'!FO20=6,"6 Morbier 250g",IF('Tableau (3)'!FO20=7,"7 Morbier 250g",IF('Tableau (3)'!FO20=8,"8 Morbier 250g",IF('Tableau (3)'!FO20=9,"9 Morbier 250g",IF('Tableau (3)'!FO20=10,"10 Morbier 250g",IF('Tableau (3)'!FO20&gt;10,"!!!!!!!!!!!!!!","")))))))))))</f>
        <v/>
      </c>
      <c r="FL22" s="13" t="str">
        <f>IF('Tableau (3)'!FO41=1,"1 Beaufort 500g",IF('Tableau (3)'!FO41=2,"2 Beaufort 500g",IF('Tableau (3)'!FO41=3,"3 Beaufort 500g",IF('Tableau (3)'!FO41=4,"4 Beaufort 500g",IF('Tableau (3)'!FO41=5,"5 Beaufort 500g",IF('Tableau (3)'!FO41=6,"6 Beaufort 500g",IF('Tableau (3)'!FO41=7,"7 Beaufort 500g",IF('Tableau (3)'!FO41=8,"8 Beaufort 500g",IF('Tableau (3)'!FO41=9,"9 Beaufort 500g",IF('Tableau (3)'!FO41=10,"10 Beaufort 500g",IF('Tableau (3)'!FO41&gt;10,"!!!!!!!!!!!!!!","")))))))))))</f>
        <v/>
      </c>
      <c r="FM22" s="13" t="str">
        <f>IF('Tableau (3)'!FQ20=1,"1 Morbier 250g",IF('Tableau (3)'!FQ20=2,"2 Morbier 250g",IF('Tableau (3)'!FQ20=3,"3 Morbier 250g",IF('Tableau (3)'!FQ20=4,"4 Morbier 250g",IF('Tableau (3)'!FQ20=5,"5 Morbier 250g",IF('Tableau (3)'!FQ20=6,"6 Morbier 250g",IF('Tableau (3)'!FQ20=7,"7 Morbier 250g",IF('Tableau (3)'!FQ20=8,"8 Morbier 250g",IF('Tableau (3)'!FQ20=9,"9 Morbier 250g",IF('Tableau (3)'!FQ20=10,"10 Morbier 250g",IF('Tableau (3)'!FQ20&gt;10,"!!!!!!!!!!!!!!","")))))))))))</f>
        <v/>
      </c>
      <c r="FN22" s="13" t="str">
        <f>IF('Tableau (3)'!FQ41=1,"1 Beaufort 500g",IF('Tableau (3)'!FQ41=2,"2 Beaufort 500g",IF('Tableau (3)'!FQ41=3,"3 Beaufort 500g",IF('Tableau (3)'!FQ41=4,"4 Beaufort 500g",IF('Tableau (3)'!FQ41=5,"5 Beaufort 500g",IF('Tableau (3)'!FQ41=6,"6 Beaufort 500g",IF('Tableau (3)'!FQ41=7,"7 Beaufort 500g",IF('Tableau (3)'!FQ41=8,"8 Beaufort 500g",IF('Tableau (3)'!FQ41=9,"9 Beaufort 500g",IF('Tableau (3)'!FQ41=10,"10 Beaufort 500g",IF('Tableau (3)'!FQ41&gt;10,"!!!!!!!!!!!!!!","")))))))))))</f>
        <v/>
      </c>
      <c r="FO22" s="13" t="str">
        <f>IF('Tableau (3)'!FS20=1,"1 Morbier 250g",IF('Tableau (3)'!FS20=2,"2 Morbier 250g",IF('Tableau (3)'!FS20=3,"3 Morbier 250g",IF('Tableau (3)'!FS20=4,"4 Morbier 250g",IF('Tableau (3)'!FS20=5,"5 Morbier 250g",IF('Tableau (3)'!FS20=6,"6 Morbier 250g",IF('Tableau (3)'!FS20=7,"7 Morbier 250g",IF('Tableau (3)'!FS20=8,"8 Morbier 250g",IF('Tableau (3)'!FS20=9,"9 Morbier 250g",IF('Tableau (3)'!FS20=10,"10 Morbier 250g",IF('Tableau (3)'!FS20&gt;10,"!!!!!!!!!!!!!!","")))))))))))</f>
        <v/>
      </c>
      <c r="FP22" s="13" t="str">
        <f>IF('Tableau (3)'!FS41=1,"1 Beaufort 500g",IF('Tableau (3)'!FS41=2,"2 Beaufort 500g",IF('Tableau (3)'!FS41=3,"3 Beaufort 500g",IF('Tableau (3)'!FS41=4,"4 Beaufort 500g",IF('Tableau (3)'!FS41=5,"5 Beaufort 500g",IF('Tableau (3)'!FS41=6,"6 Beaufort 500g",IF('Tableau (3)'!FS41=7,"7 Beaufort 500g",IF('Tableau (3)'!FS41=8,"8 Beaufort 500g",IF('Tableau (3)'!FS41=9,"9 Beaufort 500g",IF('Tableau (3)'!FS41=10,"10 Beaufort 500g",IF('Tableau (3)'!FS41&gt;10,"!!!!!!!!!!!!!!","")))))))))))</f>
        <v/>
      </c>
      <c r="FQ22" s="13" t="str">
        <f>IF('Tableau (3)'!FU20=1,"1 Morbier 250g",IF('Tableau (3)'!FU20=2,"2 Morbier 250g",IF('Tableau (3)'!FU20=3,"3 Morbier 250g",IF('Tableau (3)'!FU20=4,"4 Morbier 250g",IF('Tableau (3)'!FU20=5,"5 Morbier 250g",IF('Tableau (3)'!FU20=6,"6 Morbier 250g",IF('Tableau (3)'!FU20=7,"7 Morbier 250g",IF('Tableau (3)'!FU20=8,"8 Morbier 250g",IF('Tableau (3)'!FU20=9,"9 Morbier 250g",IF('Tableau (3)'!FU20=10,"10 Morbier 250g",IF('Tableau (3)'!FU20&gt;10,"!!!!!!!!!!!!!!","")))))))))))</f>
        <v/>
      </c>
      <c r="FR22" s="13" t="str">
        <f>IF('Tableau (3)'!FU41=1,"1 Beaufort 500g",IF('Tableau (3)'!FU41=2,"2 Beaufort 500g",IF('Tableau (3)'!FU41=3,"3 Beaufort 500g",IF('Tableau (3)'!FU41=4,"4 Beaufort 500g",IF('Tableau (3)'!FU41=5,"5 Beaufort 500g",IF('Tableau (3)'!FU41=6,"6 Beaufort 500g",IF('Tableau (3)'!FU41=7,"7 Beaufort 500g",IF('Tableau (3)'!FU41=8,"8 Beaufort 500g",IF('Tableau (3)'!FU41=9,"9 Beaufort 500g",IF('Tableau (3)'!FU41=10,"10 Beaufort 500g",IF('Tableau (3)'!FU41&gt;10,"!!!!!!!!!!!!!!","")))))))))))</f>
        <v/>
      </c>
      <c r="FS22" s="13" t="str">
        <f>IF('Tableau (3)'!FW20=1,"1 Morbier 250g",IF('Tableau (3)'!FW20=2,"2 Morbier 250g",IF('Tableau (3)'!FW20=3,"3 Morbier 250g",IF('Tableau (3)'!FW20=4,"4 Morbier 250g",IF('Tableau (3)'!FW20=5,"5 Morbier 250g",IF('Tableau (3)'!FW20=6,"6 Morbier 250g",IF('Tableau (3)'!FW20=7,"7 Morbier 250g",IF('Tableau (3)'!FW20=8,"8 Morbier 250g",IF('Tableau (3)'!FW20=9,"9 Morbier 250g",IF('Tableau (3)'!FW20=10,"10 Morbier 250g",IF('Tableau (3)'!FW20&gt;10,"!!!!!!!!!!!!!!","")))))))))))</f>
        <v/>
      </c>
      <c r="FT22" s="13" t="str">
        <f>IF('Tableau (3)'!FW41=1,"1 Beaufort 500g",IF('Tableau (3)'!FW41=2,"2 Beaufort 500g",IF('Tableau (3)'!FW41=3,"3 Beaufort 500g",IF('Tableau (3)'!FW41=4,"4 Beaufort 500g",IF('Tableau (3)'!FW41=5,"5 Beaufort 500g",IF('Tableau (3)'!FW41=6,"6 Beaufort 500g",IF('Tableau (3)'!FW41=7,"7 Beaufort 500g",IF('Tableau (3)'!FW41=8,"8 Beaufort 500g",IF('Tableau (3)'!FW41=9,"9 Beaufort 500g",IF('Tableau (3)'!FW41=10,"10 Beaufort 500g",IF('Tableau (3)'!FW41&gt;10,"!!!!!!!!!!!!!!","")))))))))))</f>
        <v/>
      </c>
      <c r="FU22" s="13" t="str">
        <f>IF('Tableau (3)'!FY20=1,"1 Morbier 250g",IF('Tableau (3)'!FY20=2,"2 Morbier 250g",IF('Tableau (3)'!FY20=3,"3 Morbier 250g",IF('Tableau (3)'!FY20=4,"4 Morbier 250g",IF('Tableau (3)'!FY20=5,"5 Morbier 250g",IF('Tableau (3)'!FY20=6,"6 Morbier 250g",IF('Tableau (3)'!FY20=7,"7 Morbier 250g",IF('Tableau (3)'!FY20=8,"8 Morbier 250g",IF('Tableau (3)'!FY20=9,"9 Morbier 250g",IF('Tableau (3)'!FY20=10,"10 Morbier 250g",IF('Tableau (3)'!FY20&gt;10,"!!!!!!!!!!!!!!","")))))))))))</f>
        <v/>
      </c>
      <c r="FV22" s="13" t="str">
        <f>IF('Tableau (3)'!FY41=1,"1 Beaufort 500g",IF('Tableau (3)'!FY41=2,"2 Beaufort 500g",IF('Tableau (3)'!FY41=3,"3 Beaufort 500g",IF('Tableau (3)'!FY41=4,"4 Beaufort 500g",IF('Tableau (3)'!FY41=5,"5 Beaufort 500g",IF('Tableau (3)'!FY41=6,"6 Beaufort 500g",IF('Tableau (3)'!FY41=7,"7 Beaufort 500g",IF('Tableau (3)'!FY41=8,"8 Beaufort 500g",IF('Tableau (3)'!FY41=9,"9 Beaufort 500g",IF('Tableau (3)'!FY41=10,"10 Beaufort 500g",IF('Tableau (3)'!FY41&gt;10,"!!!!!!!!!!!!!!","")))))))))))</f>
        <v/>
      </c>
      <c r="FW22" s="13" t="str">
        <f>IF('Tableau (3)'!GA20=1,"1 Morbier 250g",IF('Tableau (3)'!GA20=2,"2 Morbier 250g",IF('Tableau (3)'!GA20=3,"3 Morbier 250g",IF('Tableau (3)'!GA20=4,"4 Morbier 250g",IF('Tableau (3)'!GA20=5,"5 Morbier 250g",IF('Tableau (3)'!GA20=6,"6 Morbier 250g",IF('Tableau (3)'!GA20=7,"7 Morbier 250g",IF('Tableau (3)'!GA20=8,"8 Morbier 250g",IF('Tableau (3)'!GA20=9,"9 Morbier 250g",IF('Tableau (3)'!GA20=10,"10 Morbier 250g",IF('Tableau (3)'!GA20&gt;10,"!!!!!!!!!!!!!!","")))))))))))</f>
        <v/>
      </c>
      <c r="FX22" s="13" t="str">
        <f>IF('Tableau (3)'!GA41=1,"1 Beaufort 500g",IF('Tableau (3)'!GA41=2,"2 Beaufort 500g",IF('Tableau (3)'!GA41=3,"3 Beaufort 500g",IF('Tableau (3)'!GA41=4,"4 Beaufort 500g",IF('Tableau (3)'!GA41=5,"5 Beaufort 500g",IF('Tableau (3)'!GA41=6,"6 Beaufort 500g",IF('Tableau (3)'!GA41=7,"7 Beaufort 500g",IF('Tableau (3)'!GA41=8,"8 Beaufort 500g",IF('Tableau (3)'!GA41=9,"9 Beaufort 500g",IF('Tableau (3)'!GA41=10,"10 Beaufort 500g",IF('Tableau (3)'!GA41&gt;10,"!!!!!!!!!!!!!!","")))))))))))</f>
        <v/>
      </c>
      <c r="FY22" s="13" t="str">
        <f>IF('Tableau (3)'!GC20=1,"1 Morbier 250g",IF('Tableau (3)'!GC20=2,"2 Morbier 250g",IF('Tableau (3)'!GC20=3,"3 Morbier 250g",IF('Tableau (3)'!GC20=4,"4 Morbier 250g",IF('Tableau (3)'!GC20=5,"5 Morbier 250g",IF('Tableau (3)'!GC20=6,"6 Morbier 250g",IF('Tableau (3)'!GC20=7,"7 Morbier 250g",IF('Tableau (3)'!GC20=8,"8 Morbier 250g",IF('Tableau (3)'!GC20=9,"9 Morbier 250g",IF('Tableau (3)'!GC20=10,"10 Morbier 250g",IF('Tableau (3)'!GC20&gt;10,"!!!!!!!!!!!!!!","")))))))))))</f>
        <v/>
      </c>
      <c r="FZ22" s="13" t="str">
        <f>IF('Tableau (3)'!GC41=1,"1 Beaufort 500g",IF('Tableau (3)'!GC41=2,"2 Beaufort 500g",IF('Tableau (3)'!GC41=3,"3 Beaufort 500g",IF('Tableau (3)'!GC41=4,"4 Beaufort 500g",IF('Tableau (3)'!GC41=5,"5 Beaufort 500g",IF('Tableau (3)'!GC41=6,"6 Beaufort 500g",IF('Tableau (3)'!GC41=7,"7 Beaufort 500g",IF('Tableau (3)'!GC41=8,"8 Beaufort 500g",IF('Tableau (3)'!GC41=9,"9 Beaufort 500g",IF('Tableau (3)'!GC41=10,"10 Beaufort 500g",IF('Tableau (3)'!GC41&gt;10,"!!!!!!!!!!!!!!","")))))))))))</f>
        <v/>
      </c>
      <c r="GA22" s="13" t="str">
        <f>IF('Tableau (3)'!GE20=1,"1 Morbier 250g",IF('Tableau (3)'!GE20=2,"2 Morbier 250g",IF('Tableau (3)'!GE20=3,"3 Morbier 250g",IF('Tableau (3)'!GE20=4,"4 Morbier 250g",IF('Tableau (3)'!GE20=5,"5 Morbier 250g",IF('Tableau (3)'!GE20=6,"6 Morbier 250g",IF('Tableau (3)'!GE20=7,"7 Morbier 250g",IF('Tableau (3)'!GE20=8,"8 Morbier 250g",IF('Tableau (3)'!GE20=9,"9 Morbier 250g",IF('Tableau (3)'!GE20=10,"10 Morbier 250g",IF('Tableau (3)'!GE20&gt;10,"!!!!!!!!!!!!!!","")))))))))))</f>
        <v/>
      </c>
      <c r="GB22" s="13" t="str">
        <f>IF('Tableau (3)'!GE41=1,"1 Beaufort 500g",IF('Tableau (3)'!GE41=2,"2 Beaufort 500g",IF('Tableau (3)'!GE41=3,"3 Beaufort 500g",IF('Tableau (3)'!GE41=4,"4 Beaufort 500g",IF('Tableau (3)'!GE41=5,"5 Beaufort 500g",IF('Tableau (3)'!GE41=6,"6 Beaufort 500g",IF('Tableau (3)'!GE41=7,"7 Beaufort 500g",IF('Tableau (3)'!GE41=8,"8 Beaufort 500g",IF('Tableau (3)'!GE41=9,"9 Beaufort 500g",IF('Tableau (3)'!GE41=10,"10 Beaufort 500g",IF('Tableau (3)'!GE41&gt;10,"!!!!!!!!!!!!!!","")))))))))))</f>
        <v/>
      </c>
      <c r="GC22" s="13" t="str">
        <f>IF('Tableau (3)'!GG20=1,"1 Morbier 250g",IF('Tableau (3)'!GG20=2,"2 Morbier 250g",IF('Tableau (3)'!GG20=3,"3 Morbier 250g",IF('Tableau (3)'!GG20=4,"4 Morbier 250g",IF('Tableau (3)'!GG20=5,"5 Morbier 250g",IF('Tableau (3)'!GG20=6,"6 Morbier 250g",IF('Tableau (3)'!GG20=7,"7 Morbier 250g",IF('Tableau (3)'!GG20=8,"8 Morbier 250g",IF('Tableau (3)'!GG20=9,"9 Morbier 250g",IF('Tableau (3)'!GG20=10,"10 Morbier 250g",IF('Tableau (3)'!GG20&gt;10,"!!!!!!!!!!!!!!","")))))))))))</f>
        <v/>
      </c>
      <c r="GD22" s="13" t="str">
        <f>IF('Tableau (3)'!GG41=1,"1 Beaufort 500g",IF('Tableau (3)'!GG41=2,"2 Beaufort 500g",IF('Tableau (3)'!GG41=3,"3 Beaufort 500g",IF('Tableau (3)'!GG41=4,"4 Beaufort 500g",IF('Tableau (3)'!GG41=5,"5 Beaufort 500g",IF('Tableau (3)'!GG41=6,"6 Beaufort 500g",IF('Tableau (3)'!GG41=7,"7 Beaufort 500g",IF('Tableau (3)'!GG41=8,"8 Beaufort 500g",IF('Tableau (3)'!GG41=9,"9 Beaufort 500g",IF('Tableau (3)'!GG41=10,"10 Beaufort 500g",IF('Tableau (3)'!GG41&gt;10,"!!!!!!!!!!!!!!","")))))))))))</f>
        <v/>
      </c>
      <c r="GE22" s="13" t="str">
        <f>IF('Tableau (3)'!GI20=1,"1 Morbier 250g",IF('Tableau (3)'!GI20=2,"2 Morbier 250g",IF('Tableau (3)'!GI20=3,"3 Morbier 250g",IF('Tableau (3)'!GI20=4,"4 Morbier 250g",IF('Tableau (3)'!GI20=5,"5 Morbier 250g",IF('Tableau (3)'!GI20=6,"6 Morbier 250g",IF('Tableau (3)'!GI20=7,"7 Morbier 250g",IF('Tableau (3)'!GI20=8,"8 Morbier 250g",IF('Tableau (3)'!GI20=9,"9 Morbier 250g",IF('Tableau (3)'!GI20=10,"10 Morbier 250g",IF('Tableau (3)'!GI20&gt;10,"!!!!!!!!!!!!!!","")))))))))))</f>
        <v/>
      </c>
      <c r="GF22" s="13" t="str">
        <f>IF('Tableau (3)'!GI41=1,"1 Beaufort 500g",IF('Tableau (3)'!GI41=2,"2 Beaufort 500g",IF('Tableau (3)'!GI41=3,"3 Beaufort 500g",IF('Tableau (3)'!GI41=4,"4 Beaufort 500g",IF('Tableau (3)'!GI41=5,"5 Beaufort 500g",IF('Tableau (3)'!GI41=6,"6 Beaufort 500g",IF('Tableau (3)'!GI41=7,"7 Beaufort 500g",IF('Tableau (3)'!GI41=8,"8 Beaufort 500g",IF('Tableau (3)'!GI41=9,"9 Beaufort 500g",IF('Tableau (3)'!GI41=10,"10 Beaufort 500g",IF('Tableau (3)'!GI41&gt;10,"!!!!!!!!!!!!!!","")))))))))))</f>
        <v/>
      </c>
      <c r="GG22" s="13" t="str">
        <f>IF('Tableau (3)'!GK20=1,"1 Morbier 250g",IF('Tableau (3)'!GK20=2,"2 Morbier 250g",IF('Tableau (3)'!GK20=3,"3 Morbier 250g",IF('Tableau (3)'!GK20=4,"4 Morbier 250g",IF('Tableau (3)'!GK20=5,"5 Morbier 250g",IF('Tableau (3)'!GK20=6,"6 Morbier 250g",IF('Tableau (3)'!GK20=7,"7 Morbier 250g",IF('Tableau (3)'!GK20=8,"8 Morbier 250g",IF('Tableau (3)'!GK20=9,"9 Morbier 250g",IF('Tableau (3)'!GK20=10,"10 Morbier 250g",IF('Tableau (3)'!GK20&gt;10,"!!!!!!!!!!!!!!","")))))))))))</f>
        <v/>
      </c>
      <c r="GH22" s="13" t="str">
        <f>IF('Tableau (3)'!GK41=1,"1 Beaufort 500g",IF('Tableau (3)'!GK41=2,"2 Beaufort 500g",IF('Tableau (3)'!GK41=3,"3 Beaufort 500g",IF('Tableau (3)'!GK41=4,"4 Beaufort 500g",IF('Tableau (3)'!GK41=5,"5 Beaufort 500g",IF('Tableau (3)'!GK41=6,"6 Beaufort 500g",IF('Tableau (3)'!GK41=7,"7 Beaufort 500g",IF('Tableau (3)'!GK41=8,"8 Beaufort 500g",IF('Tableau (3)'!GK41=9,"9 Beaufort 500g",IF('Tableau (3)'!GK41=10,"10 Beaufort 500g",IF('Tableau (3)'!GK41&gt;10,"!!!!!!!!!!!!!!","")))))))))))</f>
        <v/>
      </c>
      <c r="GI22" s="13" t="str">
        <f>IF('Tableau (3)'!GM20=1,"1 Morbier 250g",IF('Tableau (3)'!GM20=2,"2 Morbier 250g",IF('Tableau (3)'!GM20=3,"3 Morbier 250g",IF('Tableau (3)'!GM20=4,"4 Morbier 250g",IF('Tableau (3)'!GM20=5,"5 Morbier 250g",IF('Tableau (3)'!GM20=6,"6 Morbier 250g",IF('Tableau (3)'!GM20=7,"7 Morbier 250g",IF('Tableau (3)'!GM20=8,"8 Morbier 250g",IF('Tableau (3)'!GM20=9,"9 Morbier 250g",IF('Tableau (3)'!GM20=10,"10 Morbier 250g",IF('Tableau (3)'!GM20&gt;10,"!!!!!!!!!!!!!!","")))))))))))</f>
        <v/>
      </c>
      <c r="GJ22" s="13" t="str">
        <f>IF('Tableau (3)'!GM41=1,"1 Beaufort 500g",IF('Tableau (3)'!GM41=2,"2 Beaufort 500g",IF('Tableau (3)'!GM41=3,"3 Beaufort 500g",IF('Tableau (3)'!GM41=4,"4 Beaufort 500g",IF('Tableau (3)'!GM41=5,"5 Beaufort 500g",IF('Tableau (3)'!GM41=6,"6 Beaufort 500g",IF('Tableau (3)'!GM41=7,"7 Beaufort 500g",IF('Tableau (3)'!GM41=8,"8 Beaufort 500g",IF('Tableau (3)'!GM41=9,"9 Beaufort 500g",IF('Tableau (3)'!GM41=10,"10 Beaufort 500g",IF('Tableau (3)'!GM41&gt;10,"!!!!!!!!!!!!!!","")))))))))))</f>
        <v/>
      </c>
      <c r="GK22" s="13" t="str">
        <f>IF('Tableau (3)'!GO20=1,"1 Morbier 250g",IF('Tableau (3)'!GO20=2,"2 Morbier 250g",IF('Tableau (3)'!GO20=3,"3 Morbier 250g",IF('Tableau (3)'!GO20=4,"4 Morbier 250g",IF('Tableau (3)'!GO20=5,"5 Morbier 250g",IF('Tableau (3)'!GO20=6,"6 Morbier 250g",IF('Tableau (3)'!GO20=7,"7 Morbier 250g",IF('Tableau (3)'!GO20=8,"8 Morbier 250g",IF('Tableau (3)'!GO20=9,"9 Morbier 250g",IF('Tableau (3)'!GO20=10,"10 Morbier 250g",IF('Tableau (3)'!GO20&gt;10,"!!!!!!!!!!!!!!","")))))))))))</f>
        <v/>
      </c>
      <c r="GL22" s="13" t="str">
        <f>IF('Tableau (3)'!GO41=1,"1 Beaufort 500g",IF('Tableau (3)'!GO41=2,"2 Beaufort 500g",IF('Tableau (3)'!GO41=3,"3 Beaufort 500g",IF('Tableau (3)'!GO41=4,"4 Beaufort 500g",IF('Tableau (3)'!GO41=5,"5 Beaufort 500g",IF('Tableau (3)'!GO41=6,"6 Beaufort 500g",IF('Tableau (3)'!GO41=7,"7 Beaufort 500g",IF('Tableau (3)'!GO41=8,"8 Beaufort 500g",IF('Tableau (3)'!GO41=9,"9 Beaufort 500g",IF('Tableau (3)'!GO41=10,"10 Beaufort 500g",IF('Tableau (3)'!GO41&gt;10,"!!!!!!!!!!!!!!","")))))))))))</f>
        <v/>
      </c>
      <c r="GM22" s="13" t="str">
        <f>IF('Tableau (3)'!GQ20=1,"1 Morbier 250g",IF('Tableau (3)'!GQ20=2,"2 Morbier 250g",IF('Tableau (3)'!GQ20=3,"3 Morbier 250g",IF('Tableau (3)'!GQ20=4,"4 Morbier 250g",IF('Tableau (3)'!GQ20=5,"5 Morbier 250g",IF('Tableau (3)'!GQ20=6,"6 Morbier 250g",IF('Tableau (3)'!GQ20=7,"7 Morbier 250g",IF('Tableau (3)'!GQ20=8,"8 Morbier 250g",IF('Tableau (3)'!GQ20=9,"9 Morbier 250g",IF('Tableau (3)'!GQ20=10,"10 Morbier 250g",IF('Tableau (3)'!GQ20&gt;10,"!!!!!!!!!!!!!!","")))))))))))</f>
        <v/>
      </c>
      <c r="GN22" s="13" t="str">
        <f>IF('Tableau (3)'!GQ41=1,"1 Beaufort 500g",IF('Tableau (3)'!GQ41=2,"2 Beaufort 500g",IF('Tableau (3)'!GQ41=3,"3 Beaufort 500g",IF('Tableau (3)'!GQ41=4,"4 Beaufort 500g",IF('Tableau (3)'!GQ41=5,"5 Beaufort 500g",IF('Tableau (3)'!GQ41=6,"6 Beaufort 500g",IF('Tableau (3)'!GQ41=7,"7 Beaufort 500g",IF('Tableau (3)'!GQ41=8,"8 Beaufort 500g",IF('Tableau (3)'!GQ41=9,"9 Beaufort 500g",IF('Tableau (3)'!GQ41=10,"10 Beaufort 500g",IF('Tableau (3)'!GQ41&gt;10,"!!!!!!!!!!!!!!","")))))))))))</f>
        <v/>
      </c>
      <c r="GO22" s="13" t="str">
        <f>IF('Tableau (3)'!GS20=1,"1 Morbier 250g",IF('Tableau (3)'!GS20=2,"2 Morbier 250g",IF('Tableau (3)'!GS20=3,"3 Morbier 250g",IF('Tableau (3)'!GS20=4,"4 Morbier 250g",IF('Tableau (3)'!GS20=5,"5 Morbier 250g",IF('Tableau (3)'!GS20=6,"6 Morbier 250g",IF('Tableau (3)'!GS20=7,"7 Morbier 250g",IF('Tableau (3)'!GS20=8,"8 Morbier 250g",IF('Tableau (3)'!GS20=9,"9 Morbier 250g",IF('Tableau (3)'!GS20=10,"10 Morbier 250g",IF('Tableau (3)'!GS20&gt;10,"!!!!!!!!!!!!!!","")))))))))))</f>
        <v/>
      </c>
      <c r="GP22" s="13" t="str">
        <f>IF('Tableau (3)'!GS41=1,"1 Beaufort 500g",IF('Tableau (3)'!GS41=2,"2 Beaufort 500g",IF('Tableau (3)'!GS41=3,"3 Beaufort 500g",IF('Tableau (3)'!GS41=4,"4 Beaufort 500g",IF('Tableau (3)'!GS41=5,"5 Beaufort 500g",IF('Tableau (3)'!GS41=6,"6 Beaufort 500g",IF('Tableau (3)'!GS41=7,"7 Beaufort 500g",IF('Tableau (3)'!GS41=8,"8 Beaufort 500g",IF('Tableau (3)'!GS41=9,"9 Beaufort 500g",IF('Tableau (3)'!GS41=10,"10 Beaufort 500g",IF('Tableau (3)'!GS41&gt;10,"!!!!!!!!!!!!!!","")))))))))))</f>
        <v/>
      </c>
      <c r="GQ22" s="13" t="str">
        <f>IF('Tableau (3)'!GU20=1,"1 Morbier 250g",IF('Tableau (3)'!GU20=2,"2 Morbier 250g",IF('Tableau (3)'!GU20=3,"3 Morbier 250g",IF('Tableau (3)'!GU20=4,"4 Morbier 250g",IF('Tableau (3)'!GU20=5,"5 Morbier 250g",IF('Tableau (3)'!GU20=6,"6 Morbier 250g",IF('Tableau (3)'!GU20=7,"7 Morbier 250g",IF('Tableau (3)'!GU20=8,"8 Morbier 250g",IF('Tableau (3)'!GU20=9,"9 Morbier 250g",IF('Tableau (3)'!GU20=10,"10 Morbier 250g",IF('Tableau (3)'!GU20&gt;10,"!!!!!!!!!!!!!!","")))))))))))</f>
        <v/>
      </c>
      <c r="GR22" s="13" t="str">
        <f>IF('Tableau (3)'!GU41=1,"1 Beaufort 500g",IF('Tableau (3)'!GU41=2,"2 Beaufort 500g",IF('Tableau (3)'!GU41=3,"3 Beaufort 500g",IF('Tableau (3)'!GU41=4,"4 Beaufort 500g",IF('Tableau (3)'!GU41=5,"5 Beaufort 500g",IF('Tableau (3)'!GU41=6,"6 Beaufort 500g",IF('Tableau (3)'!GU41=7,"7 Beaufort 500g",IF('Tableau (3)'!GU41=8,"8 Beaufort 500g",IF('Tableau (3)'!GU41=9,"9 Beaufort 500g",IF('Tableau (3)'!GU41=10,"10 Beaufort 500g",IF('Tableau (3)'!GU41&gt;10,"!!!!!!!!!!!!!!","")))))))))))</f>
        <v/>
      </c>
      <c r="GS22" s="13" t="str">
        <f>IF('Tableau (3)'!GW20=1,"1 Morbier 250g",IF('Tableau (3)'!GW20=2,"2 Morbier 250g",IF('Tableau (3)'!GW20=3,"3 Morbier 250g",IF('Tableau (3)'!GW20=4,"4 Morbier 250g",IF('Tableau (3)'!GW20=5,"5 Morbier 250g",IF('Tableau (3)'!GW20=6,"6 Morbier 250g",IF('Tableau (3)'!GW20=7,"7 Morbier 250g",IF('Tableau (3)'!GW20=8,"8 Morbier 250g",IF('Tableau (3)'!GW20=9,"9 Morbier 250g",IF('Tableau (3)'!GW20=10,"10 Morbier 250g",IF('Tableau (3)'!GW20&gt;10,"!!!!!!!!!!!!!!","")))))))))))</f>
        <v/>
      </c>
      <c r="GT22" s="13" t="str">
        <f>IF('Tableau (3)'!GW41=1,"1 Beaufort 500g",IF('Tableau (3)'!GW41=2,"2 Beaufort 500g",IF('Tableau (3)'!GW41=3,"3 Beaufort 500g",IF('Tableau (3)'!GW41=4,"4 Beaufort 500g",IF('Tableau (3)'!GW41=5,"5 Beaufort 500g",IF('Tableau (3)'!GW41=6,"6 Beaufort 500g",IF('Tableau (3)'!GW41=7,"7 Beaufort 500g",IF('Tableau (3)'!GW41=8,"8 Beaufort 500g",IF('Tableau (3)'!GW41=9,"9 Beaufort 500g",IF('Tableau (3)'!GW41=10,"10 Beaufort 500g",IF('Tableau (3)'!GW41&gt;10,"!!!!!!!!!!!!!!","")))))))))))</f>
        <v/>
      </c>
      <c r="GU22" s="13" t="str">
        <f>IF('Tableau (3)'!GY20=1,"1 Morbier 250g",IF('Tableau (3)'!GY20=2,"2 Morbier 250g",IF('Tableau (3)'!GY20=3,"3 Morbier 250g",IF('Tableau (3)'!GY20=4,"4 Morbier 250g",IF('Tableau (3)'!GY20=5,"5 Morbier 250g",IF('Tableau (3)'!GY20=6,"6 Morbier 250g",IF('Tableau (3)'!GY20=7,"7 Morbier 250g",IF('Tableau (3)'!GY20=8,"8 Morbier 250g",IF('Tableau (3)'!GY20=9,"9 Morbier 250g",IF('Tableau (3)'!GY20=10,"10 Morbier 250g",IF('Tableau (3)'!GY20&gt;10,"!!!!!!!!!!!!!!","")))))))))))</f>
        <v/>
      </c>
      <c r="GV22" s="13" t="str">
        <f>IF('Tableau (3)'!GY41=1,"1 Beaufort 500g",IF('Tableau (3)'!GY41=2,"2 Beaufort 500g",IF('Tableau (3)'!GY41=3,"3 Beaufort 500g",IF('Tableau (3)'!GY41=4,"4 Beaufort 500g",IF('Tableau (3)'!GY41=5,"5 Beaufort 500g",IF('Tableau (3)'!GY41=6,"6 Beaufort 500g",IF('Tableau (3)'!GY41=7,"7 Beaufort 500g",IF('Tableau (3)'!GY41=8,"8 Beaufort 500g",IF('Tableau (3)'!GY41=9,"9 Beaufort 500g",IF('Tableau (3)'!GY41=10,"10 Beaufort 500g",IF('Tableau (3)'!GY41&gt;10,"!!!!!!!!!!!!!!","")))))))))))</f>
        <v/>
      </c>
      <c r="GW22" s="13" t="str">
        <f>IF('Tableau (3)'!HA20=1,"1 Morbier 250g",IF('Tableau (3)'!HA20=2,"2 Morbier 250g",IF('Tableau (3)'!HA20=3,"3 Morbier 250g",IF('Tableau (3)'!HA20=4,"4 Morbier 250g",IF('Tableau (3)'!HA20=5,"5 Morbier 250g",IF('Tableau (3)'!HA20=6,"6 Morbier 250g",IF('Tableau (3)'!HA20=7,"7 Morbier 250g",IF('Tableau (3)'!HA20=8,"8 Morbier 250g",IF('Tableau (3)'!HA20=9,"9 Morbier 250g",IF('Tableau (3)'!HA20=10,"10 Morbier 250g",IF('Tableau (3)'!HA20&gt;10,"!!!!!!!!!!!!!!","")))))))))))</f>
        <v/>
      </c>
      <c r="GX22" s="13" t="str">
        <f>IF('Tableau (3)'!HA41=1,"1 Beaufort 500g",IF('Tableau (3)'!HA41=2,"2 Beaufort 500g",IF('Tableau (3)'!HA41=3,"3 Beaufort 500g",IF('Tableau (3)'!HA41=4,"4 Beaufort 500g",IF('Tableau (3)'!HA41=5,"5 Beaufort 500g",IF('Tableau (3)'!HA41=6,"6 Beaufort 500g",IF('Tableau (3)'!HA41=7,"7 Beaufort 500g",IF('Tableau (3)'!HA41=8,"8 Beaufort 500g",IF('Tableau (3)'!HA41=9,"9 Beaufort 500g",IF('Tableau (3)'!HA41=10,"10 Beaufort 500g",IF('Tableau (3)'!HA41&gt;10,"!!!!!!!!!!!!!!","")))))))))))</f>
        <v/>
      </c>
      <c r="GY22" s="13" t="str">
        <f>IF('Tableau (3)'!HC20=1,"1 Morbier 250g",IF('Tableau (3)'!HC20=2,"2 Morbier 250g",IF('Tableau (3)'!HC20=3,"3 Morbier 250g",IF('Tableau (3)'!HC20=4,"4 Morbier 250g",IF('Tableau (3)'!HC20=5,"5 Morbier 250g",IF('Tableau (3)'!HC20=6,"6 Morbier 250g",IF('Tableau (3)'!HC20=7,"7 Morbier 250g",IF('Tableau (3)'!HC20=8,"8 Morbier 250g",IF('Tableau (3)'!HC20=9,"9 Morbier 250g",IF('Tableau (3)'!HC20=10,"10 Morbier 250g",IF('Tableau (3)'!HC20&gt;10,"!!!!!!!!!!!!!!","")))))))))))</f>
        <v/>
      </c>
      <c r="GZ22" s="13" t="str">
        <f>IF('Tableau (3)'!HC41=1,"1 Beaufort 500g",IF('Tableau (3)'!HC41=2,"2 Beaufort 500g",IF('Tableau (3)'!HC41=3,"3 Beaufort 500g",IF('Tableau (3)'!HC41=4,"4 Beaufort 500g",IF('Tableau (3)'!HC41=5,"5 Beaufort 500g",IF('Tableau (3)'!HC41=6,"6 Beaufort 500g",IF('Tableau (3)'!HC41=7,"7 Beaufort 500g",IF('Tableau (3)'!HC41=8,"8 Beaufort 500g",IF('Tableau (3)'!HC41=9,"9 Beaufort 500g",IF('Tableau (3)'!HC41=10,"10 Beaufort 500g",IF('Tableau (3)'!HC41&gt;10,"!!!!!!!!!!!!!!","")))))))))))</f>
        <v/>
      </c>
      <c r="HA22" s="13" t="str">
        <f>IF('Tableau (3)'!HE20=1,"1 Morbier 250g",IF('Tableau (3)'!HE20=2,"2 Morbier 250g",IF('Tableau (3)'!HE20=3,"3 Morbier 250g",IF('Tableau (3)'!HE20=4,"4 Morbier 250g",IF('Tableau (3)'!HE20=5,"5 Morbier 250g",IF('Tableau (3)'!HE20=6,"6 Morbier 250g",IF('Tableau (3)'!HE20=7,"7 Morbier 250g",IF('Tableau (3)'!HE20=8,"8 Morbier 250g",IF('Tableau (3)'!HE20=9,"9 Morbier 250g",IF('Tableau (3)'!HE20=10,"10 Morbier 250g",IF('Tableau (3)'!HE20&gt;10,"!!!!!!!!!!!!!!","")))))))))))</f>
        <v/>
      </c>
      <c r="HB22" s="13" t="str">
        <f>IF('Tableau (3)'!HE41=1,"1 Beaufort 500g",IF('Tableau (3)'!HE41=2,"2 Beaufort 500g",IF('Tableau (3)'!HE41=3,"3 Beaufort 500g",IF('Tableau (3)'!HE41=4,"4 Beaufort 500g",IF('Tableau (3)'!HE41=5,"5 Beaufort 500g",IF('Tableau (3)'!HE41=6,"6 Beaufort 500g",IF('Tableau (3)'!HE41=7,"7 Beaufort 500g",IF('Tableau (3)'!HE41=8,"8 Beaufort 500g",IF('Tableau (3)'!HE41=9,"9 Beaufort 500g",IF('Tableau (3)'!HE41=10,"10 Beaufort 500g",IF('Tableau (3)'!HE41&gt;10,"!!!!!!!!!!!!!!","")))))))))))</f>
        <v/>
      </c>
      <c r="HC22" s="13" t="str">
        <f>IF('Tableau (3)'!HG20=1,"1 Morbier 250g",IF('Tableau (3)'!HG20=2,"2 Morbier 250g",IF('Tableau (3)'!HG20=3,"3 Morbier 250g",IF('Tableau (3)'!HG20=4,"4 Morbier 250g",IF('Tableau (3)'!HG20=5,"5 Morbier 250g",IF('Tableau (3)'!HG20=6,"6 Morbier 250g",IF('Tableau (3)'!HG20=7,"7 Morbier 250g",IF('Tableau (3)'!HG20=8,"8 Morbier 250g",IF('Tableau (3)'!HG20=9,"9 Morbier 250g",IF('Tableau (3)'!HG20=10,"10 Morbier 250g",IF('Tableau (3)'!HG20&gt;10,"!!!!!!!!!!!!!!","")))))))))))</f>
        <v/>
      </c>
      <c r="HD22" s="13" t="str">
        <f>IF('Tableau (3)'!HG41=1,"1 Beaufort 500g",IF('Tableau (3)'!HG41=2,"2 Beaufort 500g",IF('Tableau (3)'!HG41=3,"3 Beaufort 500g",IF('Tableau (3)'!HG41=4,"4 Beaufort 500g",IF('Tableau (3)'!HG41=5,"5 Beaufort 500g",IF('Tableau (3)'!HG41=6,"6 Beaufort 500g",IF('Tableau (3)'!HG41=7,"7 Beaufort 500g",IF('Tableau (3)'!HG41=8,"8 Beaufort 500g",IF('Tableau (3)'!HG41=9,"9 Beaufort 500g",IF('Tableau (3)'!HG41=10,"10 Beaufort 500g",IF('Tableau (3)'!HG41&gt;10,"!!!!!!!!!!!!!!","")))))))))))</f>
        <v/>
      </c>
      <c r="HE22" s="13" t="str">
        <f>IF('Tableau (3)'!HI20=1,"1 Morbier 250g",IF('Tableau (3)'!HI20=2,"2 Morbier 250g",IF('Tableau (3)'!HI20=3,"3 Morbier 250g",IF('Tableau (3)'!HI20=4,"4 Morbier 250g",IF('Tableau (3)'!HI20=5,"5 Morbier 250g",IF('Tableau (3)'!HI20=6,"6 Morbier 250g",IF('Tableau (3)'!HI20=7,"7 Morbier 250g",IF('Tableau (3)'!HI20=8,"8 Morbier 250g",IF('Tableau (3)'!HI20=9,"9 Morbier 250g",IF('Tableau (3)'!HI20=10,"10 Morbier 250g",IF('Tableau (3)'!HI20&gt;10,"!!!!!!!!!!!!!!","")))))))))))</f>
        <v/>
      </c>
      <c r="HF22" s="13" t="str">
        <f>IF('Tableau (3)'!HI41=1,"1 Beaufort 500g",IF('Tableau (3)'!HI41=2,"2 Beaufort 500g",IF('Tableau (3)'!HI41=3,"3 Beaufort 500g",IF('Tableau (3)'!HI41=4,"4 Beaufort 500g",IF('Tableau (3)'!HI41=5,"5 Beaufort 500g",IF('Tableau (3)'!HI41=6,"6 Beaufort 500g",IF('Tableau (3)'!HI41=7,"7 Beaufort 500g",IF('Tableau (3)'!HI41=8,"8 Beaufort 500g",IF('Tableau (3)'!HI41=9,"9 Beaufort 500g",IF('Tableau (3)'!HI41=10,"10 Beaufort 500g",IF('Tableau (3)'!HI41&gt;10,"!!!!!!!!!!!!!!","")))))))))))</f>
        <v/>
      </c>
      <c r="HG22" s="13" t="str">
        <f>IF('Tableau (3)'!HK20=1,"1 Morbier 250g",IF('Tableau (3)'!HK20=2,"2 Morbier 250g",IF('Tableau (3)'!HK20=3,"3 Morbier 250g",IF('Tableau (3)'!HK20=4,"4 Morbier 250g",IF('Tableau (3)'!HK20=5,"5 Morbier 250g",IF('Tableau (3)'!HK20=6,"6 Morbier 250g",IF('Tableau (3)'!HK20=7,"7 Morbier 250g",IF('Tableau (3)'!HK20=8,"8 Morbier 250g",IF('Tableau (3)'!HK20=9,"9 Morbier 250g",IF('Tableau (3)'!HK20=10,"10 Morbier 250g",IF('Tableau (3)'!HK20&gt;10,"!!!!!!!!!!!!!!","")))))))))))</f>
        <v/>
      </c>
      <c r="HH22" s="13" t="str">
        <f>IF('Tableau (3)'!HK41=1,"1 Beaufort 500g",IF('Tableau (3)'!HK41=2,"2 Beaufort 500g",IF('Tableau (3)'!HK41=3,"3 Beaufort 500g",IF('Tableau (3)'!HK41=4,"4 Beaufort 500g",IF('Tableau (3)'!HK41=5,"5 Beaufort 500g",IF('Tableau (3)'!HK41=6,"6 Beaufort 500g",IF('Tableau (3)'!HK41=7,"7 Beaufort 500g",IF('Tableau (3)'!HK41=8,"8 Beaufort 500g",IF('Tableau (3)'!HK41=9,"9 Beaufort 500g",IF('Tableau (3)'!HK41=10,"10 Beaufort 500g",IF('Tableau (3)'!HK41&gt;10,"!!!!!!!!!!!!!!","")))))))))))</f>
        <v/>
      </c>
      <c r="HI22" s="13" t="str">
        <f>IF('Tableau (3)'!HM20=1,"1 Morbier 250g",IF('Tableau (3)'!HM20=2,"2 Morbier 250g",IF('Tableau (3)'!HM20=3,"3 Morbier 250g",IF('Tableau (3)'!HM20=4,"4 Morbier 250g",IF('Tableau (3)'!HM20=5,"5 Morbier 250g",IF('Tableau (3)'!HM20=6,"6 Morbier 250g",IF('Tableau (3)'!HM20=7,"7 Morbier 250g",IF('Tableau (3)'!HM20=8,"8 Morbier 250g",IF('Tableau (3)'!HM20=9,"9 Morbier 250g",IF('Tableau (3)'!HM20=10,"10 Morbier 250g",IF('Tableau (3)'!HM20&gt;10,"!!!!!!!!!!!!!!","")))))))))))</f>
        <v/>
      </c>
      <c r="HJ22" s="13" t="str">
        <f>IF('Tableau (3)'!HM41=1,"1 Beaufort 500g",IF('Tableau (3)'!HM41=2,"2 Beaufort 500g",IF('Tableau (3)'!HM41=3,"3 Beaufort 500g",IF('Tableau (3)'!HM41=4,"4 Beaufort 500g",IF('Tableau (3)'!HM41=5,"5 Beaufort 500g",IF('Tableau (3)'!HM41=6,"6 Beaufort 500g",IF('Tableau (3)'!HM41=7,"7 Beaufort 500g",IF('Tableau (3)'!HM41=8,"8 Beaufort 500g",IF('Tableau (3)'!HM41=9,"9 Beaufort 500g",IF('Tableau (3)'!HM41=10,"10 Beaufort 500g",IF('Tableau (3)'!HM41&gt;10,"!!!!!!!!!!!!!!","")))))))))))</f>
        <v/>
      </c>
      <c r="HK22" s="13" t="str">
        <f>IF('Tableau (3)'!HO20=1,"1 Morbier 250g",IF('Tableau (3)'!HO20=2,"2 Morbier 250g",IF('Tableau (3)'!HO20=3,"3 Morbier 250g",IF('Tableau (3)'!HO20=4,"4 Morbier 250g",IF('Tableau (3)'!HO20=5,"5 Morbier 250g",IF('Tableau (3)'!HO20=6,"6 Morbier 250g",IF('Tableau (3)'!HO20=7,"7 Morbier 250g",IF('Tableau (3)'!HO20=8,"8 Morbier 250g",IF('Tableau (3)'!HO20=9,"9 Morbier 250g",IF('Tableau (3)'!HO20=10,"10 Morbier 250g",IF('Tableau (3)'!HO20&gt;10,"!!!!!!!!!!!!!!","")))))))))))</f>
        <v/>
      </c>
      <c r="HL22" s="13" t="str">
        <f>IF('Tableau (3)'!HO41=1,"1 Beaufort 500g",IF('Tableau (3)'!HO41=2,"2 Beaufort 500g",IF('Tableau (3)'!HO41=3,"3 Beaufort 500g",IF('Tableau (3)'!HO41=4,"4 Beaufort 500g",IF('Tableau (3)'!HO41=5,"5 Beaufort 500g",IF('Tableau (3)'!HO41=6,"6 Beaufort 500g",IF('Tableau (3)'!HO41=7,"7 Beaufort 500g",IF('Tableau (3)'!HO41=8,"8 Beaufort 500g",IF('Tableau (3)'!HO41=9,"9 Beaufort 500g",IF('Tableau (3)'!HO41=10,"10 Beaufort 500g",IF('Tableau (3)'!HO41&gt;10,"!!!!!!!!!!!!!!","")))))))))))</f>
        <v/>
      </c>
      <c r="HM22" s="13" t="str">
        <f>IF('Tableau (3)'!HQ20=1,"1 Morbier 250g",IF('Tableau (3)'!HQ20=2,"2 Morbier 250g",IF('Tableau (3)'!HQ20=3,"3 Morbier 250g",IF('Tableau (3)'!HQ20=4,"4 Morbier 250g",IF('Tableau (3)'!HQ20=5,"5 Morbier 250g",IF('Tableau (3)'!HQ20=6,"6 Morbier 250g",IF('Tableau (3)'!HQ20=7,"7 Morbier 250g",IF('Tableau (3)'!HQ20=8,"8 Morbier 250g",IF('Tableau (3)'!HQ20=9,"9 Morbier 250g",IF('Tableau (3)'!HQ20=10,"10 Morbier 250g",IF('Tableau (3)'!HQ20&gt;10,"!!!!!!!!!!!!!!","")))))))))))</f>
        <v/>
      </c>
      <c r="HN22" s="13" t="str">
        <f>IF('Tableau (3)'!HQ41=1,"1 Beaufort 500g",IF('Tableau (3)'!HQ41=2,"2 Beaufort 500g",IF('Tableau (3)'!HQ41=3,"3 Beaufort 500g",IF('Tableau (3)'!HQ41=4,"4 Beaufort 500g",IF('Tableau (3)'!HQ41=5,"5 Beaufort 500g",IF('Tableau (3)'!HQ41=6,"6 Beaufort 500g",IF('Tableau (3)'!HQ41=7,"7 Beaufort 500g",IF('Tableau (3)'!HQ41=8,"8 Beaufort 500g",IF('Tableau (3)'!HQ41=9,"9 Beaufort 500g",IF('Tableau (3)'!HQ41=10,"10 Beaufort 500g",IF('Tableau (3)'!HQ41&gt;10,"!!!!!!!!!!!!!!","")))))))))))</f>
        <v/>
      </c>
      <c r="HO22" s="13" t="str">
        <f>IF('Tableau (3)'!HS20=1,"1 Morbier 250g",IF('Tableau (3)'!HS20=2,"2 Morbier 250g",IF('Tableau (3)'!HS20=3,"3 Morbier 250g",IF('Tableau (3)'!HS20=4,"4 Morbier 250g",IF('Tableau (3)'!HS20=5,"5 Morbier 250g",IF('Tableau (3)'!HS20=6,"6 Morbier 250g",IF('Tableau (3)'!HS20=7,"7 Morbier 250g",IF('Tableau (3)'!HS20=8,"8 Morbier 250g",IF('Tableau (3)'!HS20=9,"9 Morbier 250g",IF('Tableau (3)'!HS20=10,"10 Morbier 250g",IF('Tableau (3)'!HS20&gt;10,"!!!!!!!!!!!!!!","")))))))))))</f>
        <v/>
      </c>
      <c r="HP22" s="13" t="str">
        <f>IF('Tableau (3)'!HS41=1,"1 Beaufort 500g",IF('Tableau (3)'!HS41=2,"2 Beaufort 500g",IF('Tableau (3)'!HS41=3,"3 Beaufort 500g",IF('Tableau (3)'!HS41=4,"4 Beaufort 500g",IF('Tableau (3)'!HS41=5,"5 Beaufort 500g",IF('Tableau (3)'!HS41=6,"6 Beaufort 500g",IF('Tableau (3)'!HS41=7,"7 Beaufort 500g",IF('Tableau (3)'!HS41=8,"8 Beaufort 500g",IF('Tableau (3)'!HS41=9,"9 Beaufort 500g",IF('Tableau (3)'!HS41=10,"10 Beaufort 500g",IF('Tableau (3)'!HS41&gt;10,"!!!!!!!!!!!!!!","")))))))))))</f>
        <v/>
      </c>
      <c r="HQ22" s="13" t="str">
        <f>IF('Tableau (3)'!HU20=1,"1 Morbier 250g",IF('Tableau (3)'!HU20=2,"2 Morbier 250g",IF('Tableau (3)'!HU20=3,"3 Morbier 250g",IF('Tableau (3)'!HU20=4,"4 Morbier 250g",IF('Tableau (3)'!HU20=5,"5 Morbier 250g",IF('Tableau (3)'!HU20=6,"6 Morbier 250g",IF('Tableau (3)'!HU20=7,"7 Morbier 250g",IF('Tableau (3)'!HU20=8,"8 Morbier 250g",IF('Tableau (3)'!HU20=9,"9 Morbier 250g",IF('Tableau (3)'!HU20=10,"10 Morbier 250g",IF('Tableau (3)'!HU20&gt;10,"!!!!!!!!!!!!!!","")))))))))))</f>
        <v/>
      </c>
      <c r="HR22" s="13" t="str">
        <f>IF('Tableau (3)'!HU41=1,"1 Beaufort 500g",IF('Tableau (3)'!HU41=2,"2 Beaufort 500g",IF('Tableau (3)'!HU41=3,"3 Beaufort 500g",IF('Tableau (3)'!HU41=4,"4 Beaufort 500g",IF('Tableau (3)'!HU41=5,"5 Beaufort 500g",IF('Tableau (3)'!HU41=6,"6 Beaufort 500g",IF('Tableau (3)'!HU41=7,"7 Beaufort 500g",IF('Tableau (3)'!HU41=8,"8 Beaufort 500g",IF('Tableau (3)'!HU41=9,"9 Beaufort 500g",IF('Tableau (3)'!HU41=10,"10 Beaufort 500g",IF('Tableau (3)'!HU41&gt;10,"!!!!!!!!!!!!!!","")))))))))))</f>
        <v/>
      </c>
      <c r="HS22" s="13" t="str">
        <f>IF('Tableau (3)'!HW20=1,"1 Morbier 250g",IF('Tableau (3)'!HW20=2,"2 Morbier 250g",IF('Tableau (3)'!HW20=3,"3 Morbier 250g",IF('Tableau (3)'!HW20=4,"4 Morbier 250g",IF('Tableau (3)'!HW20=5,"5 Morbier 250g",IF('Tableau (3)'!HW20=6,"6 Morbier 250g",IF('Tableau (3)'!HW20=7,"7 Morbier 250g",IF('Tableau (3)'!HW20=8,"8 Morbier 250g",IF('Tableau (3)'!HW20=9,"9 Morbier 250g",IF('Tableau (3)'!HW20=10,"10 Morbier 250g",IF('Tableau (3)'!HW20&gt;10,"!!!!!!!!!!!!!!","")))))))))))</f>
        <v/>
      </c>
      <c r="HT22" s="13" t="str">
        <f>IF('Tableau (3)'!HW41=1,"1 Beaufort 500g",IF('Tableau (3)'!HW41=2,"2 Beaufort 500g",IF('Tableau (3)'!HW41=3,"3 Beaufort 500g",IF('Tableau (3)'!HW41=4,"4 Beaufort 500g",IF('Tableau (3)'!HW41=5,"5 Beaufort 500g",IF('Tableau (3)'!HW41=6,"6 Beaufort 500g",IF('Tableau (3)'!HW41=7,"7 Beaufort 500g",IF('Tableau (3)'!HW41=8,"8 Beaufort 500g",IF('Tableau (3)'!HW41=9,"9 Beaufort 500g",IF('Tableau (3)'!HW41=10,"10 Beaufort 500g",IF('Tableau (3)'!HW41&gt;10,"!!!!!!!!!!!!!!","")))))))))))</f>
        <v/>
      </c>
      <c r="HU22" s="13" t="str">
        <f>IF('Tableau (3)'!HY20=1,"1 Morbier 250g",IF('Tableau (3)'!HY20=2,"2 Morbier 250g",IF('Tableau (3)'!HY20=3,"3 Morbier 250g",IF('Tableau (3)'!HY20=4,"4 Morbier 250g",IF('Tableau (3)'!HY20=5,"5 Morbier 250g",IF('Tableau (3)'!HY20=6,"6 Morbier 250g",IF('Tableau (3)'!HY20=7,"7 Morbier 250g",IF('Tableau (3)'!HY20=8,"8 Morbier 250g",IF('Tableau (3)'!HY20=9,"9 Morbier 250g",IF('Tableau (3)'!HY20=10,"10 Morbier 250g",IF('Tableau (3)'!HY20&gt;10,"!!!!!!!!!!!!!!","")))))))))))</f>
        <v/>
      </c>
      <c r="HV22" s="13" t="str">
        <f>IF('Tableau (3)'!HY41=1,"1 Beaufort 500g",IF('Tableau (3)'!HY41=2,"2 Beaufort 500g",IF('Tableau (3)'!HY41=3,"3 Beaufort 500g",IF('Tableau (3)'!HY41=4,"4 Beaufort 500g",IF('Tableau (3)'!HY41=5,"5 Beaufort 500g",IF('Tableau (3)'!HY41=6,"6 Beaufort 500g",IF('Tableau (3)'!HY41=7,"7 Beaufort 500g",IF('Tableau (3)'!HY41=8,"8 Beaufort 500g",IF('Tableau (3)'!HY41=9,"9 Beaufort 500g",IF('Tableau (3)'!HY41=10,"10 Beaufort 500g",IF('Tableau (3)'!HY41&gt;10,"!!!!!!!!!!!!!!","")))))))))))</f>
        <v/>
      </c>
      <c r="HW22" s="13" t="str">
        <f>IF('Tableau (3)'!IA20=1,"1 Morbier 250g",IF('Tableau (3)'!IA20=2,"2 Morbier 250g",IF('Tableau (3)'!IA20=3,"3 Morbier 250g",IF('Tableau (3)'!IA20=4,"4 Morbier 250g",IF('Tableau (3)'!IA20=5,"5 Morbier 250g",IF('Tableau (3)'!IA20=6,"6 Morbier 250g",IF('Tableau (3)'!IA20=7,"7 Morbier 250g",IF('Tableau (3)'!IA20=8,"8 Morbier 250g",IF('Tableau (3)'!IA20=9,"9 Morbier 250g",IF('Tableau (3)'!IA20=10,"10 Morbier 250g",IF('Tableau (3)'!IA20&gt;10,"!!!!!!!!!!!!!!","")))))))))))</f>
        <v/>
      </c>
      <c r="HX22" s="13" t="str">
        <f>IF('Tableau (3)'!IA41=1,"1 Beaufort 500g",IF('Tableau (3)'!IA41=2,"2 Beaufort 500g",IF('Tableau (3)'!IA41=3,"3 Beaufort 500g",IF('Tableau (3)'!IA41=4,"4 Beaufort 500g",IF('Tableau (3)'!IA41=5,"5 Beaufort 500g",IF('Tableau (3)'!IA41=6,"6 Beaufort 500g",IF('Tableau (3)'!IA41=7,"7 Beaufort 500g",IF('Tableau (3)'!IA41=8,"8 Beaufort 500g",IF('Tableau (3)'!IA41=9,"9 Beaufort 500g",IF('Tableau (3)'!IA41=10,"10 Beaufort 500g",IF('Tableau (3)'!IA41&gt;10,"!!!!!!!!!!!!!!","")))))))))))</f>
        <v/>
      </c>
      <c r="HY22" s="13" t="str">
        <f>IF('Tableau (3)'!IC20=1,"1 Morbier 250g",IF('Tableau (3)'!IC20=2,"2 Morbier 250g",IF('Tableau (3)'!IC20=3,"3 Morbier 250g",IF('Tableau (3)'!IC20=4,"4 Morbier 250g",IF('Tableau (3)'!IC20=5,"5 Morbier 250g",IF('Tableau (3)'!IC20=6,"6 Morbier 250g",IF('Tableau (3)'!IC20=7,"7 Morbier 250g",IF('Tableau (3)'!IC20=8,"8 Morbier 250g",IF('Tableau (3)'!IC20=9,"9 Morbier 250g",IF('Tableau (3)'!IC20=10,"10 Morbier 250g",IF('Tableau (3)'!IC20&gt;10,"!!!!!!!!!!!!!!","")))))))))))</f>
        <v/>
      </c>
      <c r="HZ22" s="13" t="str">
        <f>IF('Tableau (3)'!IC41=1,"1 Beaufort 500g",IF('Tableau (3)'!IC41=2,"2 Beaufort 500g",IF('Tableau (3)'!IC41=3,"3 Beaufort 500g",IF('Tableau (3)'!IC41=4,"4 Beaufort 500g",IF('Tableau (3)'!IC41=5,"5 Beaufort 500g",IF('Tableau (3)'!IC41=6,"6 Beaufort 500g",IF('Tableau (3)'!IC41=7,"7 Beaufort 500g",IF('Tableau (3)'!IC41=8,"8 Beaufort 500g",IF('Tableau (3)'!IC41=9,"9 Beaufort 500g",IF('Tableau (3)'!IC41=10,"10 Beaufort 500g",IF('Tableau (3)'!IC41&gt;10,"!!!!!!!!!!!!!!","")))))))))))</f>
        <v/>
      </c>
      <c r="IA22" s="13" t="str">
        <f>IF('Tableau (3)'!IE20=1,"1 Morbier 250g",IF('Tableau (3)'!IE20=2,"2 Morbier 250g",IF('Tableau (3)'!IE20=3,"3 Morbier 250g",IF('Tableau (3)'!IE20=4,"4 Morbier 250g",IF('Tableau (3)'!IE20=5,"5 Morbier 250g",IF('Tableau (3)'!IE20=6,"6 Morbier 250g",IF('Tableau (3)'!IE20=7,"7 Morbier 250g",IF('Tableau (3)'!IE20=8,"8 Morbier 250g",IF('Tableau (3)'!IE20=9,"9 Morbier 250g",IF('Tableau (3)'!IE20=10,"10 Morbier 250g",IF('Tableau (3)'!IE20&gt;10,"!!!!!!!!!!!!!!","")))))))))))</f>
        <v/>
      </c>
      <c r="IB22" s="13" t="str">
        <f>IF('Tableau (3)'!IE41=1,"1 Beaufort 500g",IF('Tableau (3)'!IE41=2,"2 Beaufort 500g",IF('Tableau (3)'!IE41=3,"3 Beaufort 500g",IF('Tableau (3)'!IE41=4,"4 Beaufort 500g",IF('Tableau (3)'!IE41=5,"5 Beaufort 500g",IF('Tableau (3)'!IE41=6,"6 Beaufort 500g",IF('Tableau (3)'!IE41=7,"7 Beaufort 500g",IF('Tableau (3)'!IE41=8,"8 Beaufort 500g",IF('Tableau (3)'!IE41=9,"9 Beaufort 500g",IF('Tableau (3)'!IE41=10,"10 Beaufort 500g",IF('Tableau (3)'!IE41&gt;10,"!!!!!!!!!!!!!!","")))))))))))</f>
        <v/>
      </c>
      <c r="IC22" s="13" t="str">
        <f>IF('Tableau (3)'!IG20=1,"1 Morbier 250g",IF('Tableau (3)'!IG20=2,"2 Morbier 250g",IF('Tableau (3)'!IG20=3,"3 Morbier 250g",IF('Tableau (3)'!IG20=4,"4 Morbier 250g",IF('Tableau (3)'!IG20=5,"5 Morbier 250g",IF('Tableau (3)'!IG20=6,"6 Morbier 250g",IF('Tableau (3)'!IG20=7,"7 Morbier 250g",IF('Tableau (3)'!IG20=8,"8 Morbier 250g",IF('Tableau (3)'!IG20=9,"9 Morbier 250g",IF('Tableau (3)'!IG20=10,"10 Morbier 250g",IF('Tableau (3)'!IG20&gt;10,"!!!!!!!!!!!!!!","")))))))))))</f>
        <v/>
      </c>
      <c r="ID22" s="13" t="str">
        <f>IF('Tableau (3)'!IG41=1,"1 Beaufort 500g",IF('Tableau (3)'!IG41=2,"2 Beaufort 500g",IF('Tableau (3)'!IG41=3,"3 Beaufort 500g",IF('Tableau (3)'!IG41=4,"4 Beaufort 500g",IF('Tableau (3)'!IG41=5,"5 Beaufort 500g",IF('Tableau (3)'!IG41=6,"6 Beaufort 500g",IF('Tableau (3)'!IG41=7,"7 Beaufort 500g",IF('Tableau (3)'!IG41=8,"8 Beaufort 500g",IF('Tableau (3)'!IG41=9,"9 Beaufort 500g",IF('Tableau (3)'!IG41=10,"10 Beaufort 500g",IF('Tableau (3)'!IG41&gt;10,"!!!!!!!!!!!!!!","")))))))))))</f>
        <v/>
      </c>
      <c r="IE22" s="13" t="str">
        <f>IF('Tableau (3)'!II20=1,"1 Morbier 250g",IF('Tableau (3)'!II20=2,"2 Morbier 250g",IF('Tableau (3)'!II20=3,"3 Morbier 250g",IF('Tableau (3)'!II20=4,"4 Morbier 250g",IF('Tableau (3)'!II20=5,"5 Morbier 250g",IF('Tableau (3)'!II20=6,"6 Morbier 250g",IF('Tableau (3)'!II20=7,"7 Morbier 250g",IF('Tableau (3)'!II20=8,"8 Morbier 250g",IF('Tableau (3)'!II20=9,"9 Morbier 250g",IF('Tableau (3)'!II20=10,"10 Morbier 250g",IF('Tableau (3)'!II20&gt;10,"!!!!!!!!!!!!!!","")))))))))))</f>
        <v/>
      </c>
      <c r="IF22" s="13" t="str">
        <f>IF('Tableau (3)'!II41=1,"1 Beaufort 500g",IF('Tableau (3)'!II41=2,"2 Beaufort 500g",IF('Tableau (3)'!II41=3,"3 Beaufort 500g",IF('Tableau (3)'!II41=4,"4 Beaufort 500g",IF('Tableau (3)'!II41=5,"5 Beaufort 500g",IF('Tableau (3)'!II41=6,"6 Beaufort 500g",IF('Tableau (3)'!II41=7,"7 Beaufort 500g",IF('Tableau (3)'!II41=8,"8 Beaufort 500g",IF('Tableau (3)'!II41=9,"9 Beaufort 500g",IF('Tableau (3)'!II41=10,"10 Beaufort 500g",IF('Tableau (3)'!II41&gt;10,"!!!!!!!!!!!!!!","")))))))))))</f>
        <v/>
      </c>
      <c r="IG22" s="13" t="str">
        <f>IF('Tableau (3)'!IK20=1,"1 Morbier 250g",IF('Tableau (3)'!IK20=2,"2 Morbier 250g",IF('Tableau (3)'!IK20=3,"3 Morbier 250g",IF('Tableau (3)'!IK20=4,"4 Morbier 250g",IF('Tableau (3)'!IK20=5,"5 Morbier 250g",IF('Tableau (3)'!IK20=6,"6 Morbier 250g",IF('Tableau (3)'!IK20=7,"7 Morbier 250g",IF('Tableau (3)'!IK20=8,"8 Morbier 250g",IF('Tableau (3)'!IK20=9,"9 Morbier 250g",IF('Tableau (3)'!IK20=10,"10 Morbier 250g",IF('Tableau (3)'!IK20&gt;10,"!!!!!!!!!!!!!!","")))))))))))</f>
        <v/>
      </c>
      <c r="IH22" s="13" t="str">
        <f>IF('Tableau (3)'!IK41=1,"1 Beaufort 500g",IF('Tableau (3)'!IK41=2,"2 Beaufort 500g",IF('Tableau (3)'!IK41=3,"3 Beaufort 500g",IF('Tableau (3)'!IK41=4,"4 Beaufort 500g",IF('Tableau (3)'!IK41=5,"5 Beaufort 500g",IF('Tableau (3)'!IK41=6,"6 Beaufort 500g",IF('Tableau (3)'!IK41=7,"7 Beaufort 500g",IF('Tableau (3)'!IK41=8,"8 Beaufort 500g",IF('Tableau (3)'!IK41=9,"9 Beaufort 500g",IF('Tableau (3)'!IK41=10,"10 Beaufort 500g",IF('Tableau (3)'!IK41&gt;10,"!!!!!!!!!!!!!!","")))))))))))</f>
        <v/>
      </c>
      <c r="II22" s="13" t="str">
        <f>IF('Tableau (3)'!IM20=1,"1 Morbier 250g",IF('Tableau (3)'!IM20=2,"2 Morbier 250g",IF('Tableau (3)'!IM20=3,"3 Morbier 250g",IF('Tableau (3)'!IM20=4,"4 Morbier 250g",IF('Tableau (3)'!IM20=5,"5 Morbier 250g",IF('Tableau (3)'!IM20=6,"6 Morbier 250g",IF('Tableau (3)'!IM20=7,"7 Morbier 250g",IF('Tableau (3)'!IM20=8,"8 Morbier 250g",IF('Tableau (3)'!IM20=9,"9 Morbier 250g",IF('Tableau (3)'!IM20=10,"10 Morbier 250g",IF('Tableau (3)'!IM20&gt;10,"!!!!!!!!!!!!!!","")))))))))))</f>
        <v/>
      </c>
      <c r="IJ22" s="13" t="str">
        <f>IF('Tableau (3)'!IM41=1,"1 Beaufort 500g",IF('Tableau (3)'!IM41=2,"2 Beaufort 500g",IF('Tableau (3)'!IM41=3,"3 Beaufort 500g",IF('Tableau (3)'!IM41=4,"4 Beaufort 500g",IF('Tableau (3)'!IM41=5,"5 Beaufort 500g",IF('Tableau (3)'!IM41=6,"6 Beaufort 500g",IF('Tableau (3)'!IM41=7,"7 Beaufort 500g",IF('Tableau (3)'!IM41=8,"8 Beaufort 500g",IF('Tableau (3)'!IM41=9,"9 Beaufort 500g",IF('Tableau (3)'!IM41=10,"10 Beaufort 500g",IF('Tableau (3)'!IM41&gt;10,"!!!!!!!!!!!!!!","")))))))))))</f>
        <v/>
      </c>
      <c r="IK22" s="13" t="str">
        <f>IF('Tableau (3)'!IO20=1,"1 Morbier 250g",IF('Tableau (3)'!IO20=2,"2 Morbier 250g",IF('Tableau (3)'!IO20=3,"3 Morbier 250g",IF('Tableau (3)'!IO20=4,"4 Morbier 250g",IF('Tableau (3)'!IO20=5,"5 Morbier 250g",IF('Tableau (3)'!IO20=6,"6 Morbier 250g",IF('Tableau (3)'!IO20=7,"7 Morbier 250g",IF('Tableau (3)'!IO20=8,"8 Morbier 250g",IF('Tableau (3)'!IO20=9,"9 Morbier 250g",IF('Tableau (3)'!IO20=10,"10 Morbier 250g",IF('Tableau (3)'!IO20&gt;10,"!!!!!!!!!!!!!!","")))))))))))</f>
        <v/>
      </c>
      <c r="IL22" s="13" t="str">
        <f>IF('Tableau (3)'!IO41=1,"1 Beaufort 500g",IF('Tableau (3)'!IO41=2,"2 Beaufort 500g",IF('Tableau (3)'!IO41=3,"3 Beaufort 500g",IF('Tableau (3)'!IO41=4,"4 Beaufort 500g",IF('Tableau (3)'!IO41=5,"5 Beaufort 500g",IF('Tableau (3)'!IO41=6,"6 Beaufort 500g",IF('Tableau (3)'!IO41=7,"7 Beaufort 500g",IF('Tableau (3)'!IO41=8,"8 Beaufort 500g",IF('Tableau (3)'!IO41=9,"9 Beaufort 500g",IF('Tableau (3)'!IO41=10,"10 Beaufort 500g",IF('Tableau (3)'!IO41&gt;10,"!!!!!!!!!!!!!!","")))))))))))</f>
        <v/>
      </c>
      <c r="IM22" s="13" t="str">
        <f>IF('Tableau (3)'!IQ20=1,"1 Morbier 250g",IF('Tableau (3)'!IQ20=2,"2 Morbier 250g",IF('Tableau (3)'!IQ20=3,"3 Morbier 250g",IF('Tableau (3)'!IQ20=4,"4 Morbier 250g",IF('Tableau (3)'!IQ20=5,"5 Morbier 250g",IF('Tableau (3)'!IQ20=6,"6 Morbier 250g",IF('Tableau (3)'!IQ20=7,"7 Morbier 250g",IF('Tableau (3)'!IQ20=8,"8 Morbier 250g",IF('Tableau (3)'!IQ20=9,"9 Morbier 250g",IF('Tableau (3)'!IQ20=10,"10 Morbier 250g",IF('Tableau (3)'!IQ20&gt;10,"!!!!!!!!!!!!!!","")))))))))))</f>
        <v/>
      </c>
      <c r="IN22" s="13" t="str">
        <f>IF('Tableau (3)'!IQ41=1,"1 Beaufort 500g",IF('Tableau (3)'!IQ41=2,"2 Beaufort 500g",IF('Tableau (3)'!IQ41=3,"3 Beaufort 500g",IF('Tableau (3)'!IQ41=4,"4 Beaufort 500g",IF('Tableau (3)'!IQ41=5,"5 Beaufort 500g",IF('Tableau (3)'!IQ41=6,"6 Beaufort 500g",IF('Tableau (3)'!IQ41=7,"7 Beaufort 500g",IF('Tableau (3)'!IQ41=8,"8 Beaufort 500g",IF('Tableau (3)'!IQ41=9,"9 Beaufort 500g",IF('Tableau (3)'!IQ41=10,"10 Beaufort 500g",IF('Tableau (3)'!IQ41&gt;10,"!!!!!!!!!!!!!!","")))))))))))</f>
        <v/>
      </c>
      <c r="IO22" s="13" t="str">
        <f>IF('Tableau (3)'!IS20=1,"1 Morbier 250g",IF('Tableau (3)'!IS20=2,"2 Morbier 250g",IF('Tableau (3)'!IS20=3,"3 Morbier 250g",IF('Tableau (3)'!IS20=4,"4 Morbier 250g",IF('Tableau (3)'!IS20=5,"5 Morbier 250g",IF('Tableau (3)'!IS20=6,"6 Morbier 250g",IF('Tableau (3)'!IS20=7,"7 Morbier 250g",IF('Tableau (3)'!IS20=8,"8 Morbier 250g",IF('Tableau (3)'!IS20=9,"9 Morbier 250g",IF('Tableau (3)'!IS20=10,"10 Morbier 250g",IF('Tableau (3)'!IS20&gt;10,"!!!!!!!!!!!!!!","")))))))))))</f>
        <v/>
      </c>
      <c r="IP22" s="13" t="str">
        <f>IF('Tableau (3)'!IS41=1,"1 Beaufort 500g",IF('Tableau (3)'!IS41=2,"2 Beaufort 500g",IF('Tableau (3)'!IS41=3,"3 Beaufort 500g",IF('Tableau (3)'!IS41=4,"4 Beaufort 500g",IF('Tableau (3)'!IS41=5,"5 Beaufort 500g",IF('Tableau (3)'!IS41=6,"6 Beaufort 500g",IF('Tableau (3)'!IS41=7,"7 Beaufort 500g",IF('Tableau (3)'!IS41=8,"8 Beaufort 500g",IF('Tableau (3)'!IS41=9,"9 Beaufort 500g",IF('Tableau (3)'!IS41=10,"10 Beaufort 500g",IF('Tableau (3)'!IS41&gt;10,"!!!!!!!!!!!!!!","")))))))))))</f>
        <v/>
      </c>
      <c r="IQ22" s="13" t="str">
        <f>IF('Tableau (3)'!IU20=1,"1 Morbier 250g",IF('Tableau (3)'!IU20=2,"2 Morbier 250g",IF('Tableau (3)'!IU20=3,"3 Morbier 250g",IF('Tableau (3)'!IU20=4,"4 Morbier 250g",IF('Tableau (3)'!IU20=5,"5 Morbier 250g",IF('Tableau (3)'!IU20=6,"6 Morbier 250g",IF('Tableau (3)'!IU20=7,"7 Morbier 250g",IF('Tableau (3)'!IU20=8,"8 Morbier 250g",IF('Tableau (3)'!IU20=9,"9 Morbier 250g",IF('Tableau (3)'!IU20=10,"10 Morbier 250g",IF('Tableau (3)'!IU20&gt;10,"!!!!!!!!!!!!!!","")))))))))))</f>
        <v/>
      </c>
      <c r="IR22" s="13" t="str">
        <f>IF('Tableau (3)'!IU41=1,"1 Beaufort 500g",IF('Tableau (3)'!IU41=2,"2 Beaufort 500g",IF('Tableau (3)'!IU41=3,"3 Beaufort 500g",IF('Tableau (3)'!IU41=4,"4 Beaufort 500g",IF('Tableau (3)'!IU41=5,"5 Beaufort 500g",IF('Tableau (3)'!IU41=6,"6 Beaufort 500g",IF('Tableau (3)'!IU41=7,"7 Beaufort 500g",IF('Tableau (3)'!IU41=8,"8 Beaufort 500g",IF('Tableau (3)'!IU41=9,"9 Beaufort 500g",IF('Tableau (3)'!IU41=10,"10 Beaufort 500g",IF('Tableau (3)'!IU41&gt;10,"!!!!!!!!!!!!!!","")))))))))))</f>
        <v/>
      </c>
      <c r="IS22" s="13" t="str">
        <f>IF('Tableau (3)'!IW20=1,"1 Morbier 250g",IF('Tableau (3)'!IW20=2,"2 Morbier 250g",IF('Tableau (3)'!IW20=3,"3 Morbier 250g",IF('Tableau (3)'!IW20=4,"4 Morbier 250g",IF('Tableau (3)'!IW20=5,"5 Morbier 250g",IF('Tableau (3)'!IW20=6,"6 Morbier 250g",IF('Tableau (3)'!IW20=7,"7 Morbier 250g",IF('Tableau (3)'!IW20=8,"8 Morbier 250g",IF('Tableau (3)'!IW20=9,"9 Morbier 250g",IF('Tableau (3)'!IW20=10,"10 Morbier 250g",IF('Tableau (3)'!IW20&gt;10,"!!!!!!!!!!!!!!","")))))))))))</f>
        <v/>
      </c>
      <c r="IT22" s="13" t="str">
        <f>IF('Tableau (3)'!IW41=1,"1 Beaufort 500g",IF('Tableau (3)'!IW41=2,"2 Beaufort 500g",IF('Tableau (3)'!IW41=3,"3 Beaufort 500g",IF('Tableau (3)'!IW41=4,"4 Beaufort 500g",IF('Tableau (3)'!IW41=5,"5 Beaufort 500g",IF('Tableau (3)'!IW41=6,"6 Beaufort 500g",IF('Tableau (3)'!IW41=7,"7 Beaufort 500g",IF('Tableau (3)'!IW41=8,"8 Beaufort 500g",IF('Tableau (3)'!IW41=9,"9 Beaufort 500g",IF('Tableau (3)'!IW41=10,"10 Beaufort 500g",IF('Tableau (3)'!IW41&gt;10,"!!!!!!!!!!!!!!","")))))))))))</f>
        <v/>
      </c>
      <c r="IU22" s="13" t="str">
        <f>IF('Tableau (3)'!IY20=1,"1 Morbier 250g",IF('Tableau (3)'!IY20=2,"2 Morbier 250g",IF('Tableau (3)'!IY20=3,"3 Morbier 250g",IF('Tableau (3)'!IY20=4,"4 Morbier 250g",IF('Tableau (3)'!IY20=5,"5 Morbier 250g",IF('Tableau (3)'!IY20=6,"6 Morbier 250g",IF('Tableau (3)'!IY20=7,"7 Morbier 250g",IF('Tableau (3)'!IY20=8,"8 Morbier 250g",IF('Tableau (3)'!IY20=9,"9 Morbier 250g",IF('Tableau (3)'!IY20=10,"10 Morbier 250g",IF('Tableau (3)'!IY20&gt;10,"!!!!!!!!!!!!!!","")))))))))))</f>
        <v/>
      </c>
      <c r="IV22" s="13" t="str">
        <f>IF('Tableau (3)'!IY41=1,"1 Beaufort 500g",IF('Tableau (3)'!IY41=2,"2 Beaufort 500g",IF('Tableau (3)'!IY41=3,"3 Beaufort 500g",IF('Tableau (3)'!IY41=4,"4 Beaufort 500g",IF('Tableau (3)'!IY41=5,"5 Beaufort 500g",IF('Tableau (3)'!IY41=6,"6 Beaufort 500g",IF('Tableau (3)'!IY41=7,"7 Beaufort 500g",IF('Tableau (3)'!IY41=8,"8 Beaufort 500g",IF('Tableau (3)'!IY41=9,"9 Beaufort 500g",IF('Tableau (3)'!IY41=10,"10 Beaufort 500g",IF('Tableau (3)'!IY41&gt;10,"!!!!!!!!!!!!!!","")))))))))))</f>
        <v/>
      </c>
      <c r="IW22" s="13" t="str">
        <f>IF('Tableau (3)'!JA20=1,"1 Morbier 250g",IF('Tableau (3)'!JA20=2,"2 Morbier 250g",IF('Tableau (3)'!JA20=3,"3 Morbier 250g",IF('Tableau (3)'!JA20=4,"4 Morbier 250g",IF('Tableau (3)'!JA20=5,"5 Morbier 250g",IF('Tableau (3)'!JA20=6,"6 Morbier 250g",IF('Tableau (3)'!JA20=7,"7 Morbier 250g",IF('Tableau (3)'!JA20=8,"8 Morbier 250g",IF('Tableau (3)'!JA20=9,"9 Morbier 250g",IF('Tableau (3)'!JA20=10,"10 Morbier 250g",IF('Tableau (3)'!JA20&gt;10,"!!!!!!!!!!!!!!","")))))))))))</f>
        <v/>
      </c>
      <c r="IX22" s="13" t="str">
        <f>IF('Tableau (3)'!JA41=1,"1 Beaufort 500g",IF('Tableau (3)'!JA41=2,"2 Beaufort 500g",IF('Tableau (3)'!JA41=3,"3 Beaufort 500g",IF('Tableau (3)'!JA41=4,"4 Beaufort 500g",IF('Tableau (3)'!JA41=5,"5 Beaufort 500g",IF('Tableau (3)'!JA41=6,"6 Beaufort 500g",IF('Tableau (3)'!JA41=7,"7 Beaufort 500g",IF('Tableau (3)'!JA41=8,"8 Beaufort 500g",IF('Tableau (3)'!JA41=9,"9 Beaufort 500g",IF('Tableau (3)'!JA41=10,"10 Beaufort 500g",IF('Tableau (3)'!JA41&gt;10,"!!!!!!!!!!!!!!","")))))))))))</f>
        <v/>
      </c>
      <c r="IY22" s="13" t="str">
        <f>IF('Tableau (3)'!JC20=1,"1 Morbier 250g",IF('Tableau (3)'!JC20=2,"2 Morbier 250g",IF('Tableau (3)'!JC20=3,"3 Morbier 250g",IF('Tableau (3)'!JC20=4,"4 Morbier 250g",IF('Tableau (3)'!JC20=5,"5 Morbier 250g",IF('Tableau (3)'!JC20=6,"6 Morbier 250g",IF('Tableau (3)'!JC20=7,"7 Morbier 250g",IF('Tableau (3)'!JC20=8,"8 Morbier 250g",IF('Tableau (3)'!JC20=9,"9 Morbier 250g",IF('Tableau (3)'!JC20=10,"10 Morbier 250g",IF('Tableau (3)'!JC20&gt;10,"!!!!!!!!!!!!!!","")))))))))))</f>
        <v/>
      </c>
      <c r="IZ22" s="13" t="str">
        <f>IF('Tableau (3)'!JC41=1,"1 Beaufort 500g",IF('Tableau (3)'!JC41=2,"2 Beaufort 500g",IF('Tableau (3)'!JC41=3,"3 Beaufort 500g",IF('Tableau (3)'!JC41=4,"4 Beaufort 500g",IF('Tableau (3)'!JC41=5,"5 Beaufort 500g",IF('Tableau (3)'!JC41=6,"6 Beaufort 500g",IF('Tableau (3)'!JC41=7,"7 Beaufort 500g",IF('Tableau (3)'!JC41=8,"8 Beaufort 500g",IF('Tableau (3)'!JC41=9,"9 Beaufort 500g",IF('Tableau (3)'!JC41=10,"10 Beaufort 500g",IF('Tableau (3)'!JC41&gt;10,"!!!!!!!!!!!!!!","")))))))))))</f>
        <v/>
      </c>
      <c r="JA22" s="13" t="str">
        <f>IF('Tableau (3)'!JE20=1,"1 Morbier 250g",IF('Tableau (3)'!JE20=2,"2 Morbier 250g",IF('Tableau (3)'!JE20=3,"3 Morbier 250g",IF('Tableau (3)'!JE20=4,"4 Morbier 250g",IF('Tableau (3)'!JE20=5,"5 Morbier 250g",IF('Tableau (3)'!JE20=6,"6 Morbier 250g",IF('Tableau (3)'!JE20=7,"7 Morbier 250g",IF('Tableau (3)'!JE20=8,"8 Morbier 250g",IF('Tableau (3)'!JE20=9,"9 Morbier 250g",IF('Tableau (3)'!JE20=10,"10 Morbier 250g",IF('Tableau (3)'!JE20&gt;10,"!!!!!!!!!!!!!!","")))))))))))</f>
        <v/>
      </c>
      <c r="JB22" s="13" t="str">
        <f>IF('Tableau (3)'!JE41=1,"1 Beaufort 500g",IF('Tableau (3)'!JE41=2,"2 Beaufort 500g",IF('Tableau (3)'!JE41=3,"3 Beaufort 500g",IF('Tableau (3)'!JE41=4,"4 Beaufort 500g",IF('Tableau (3)'!JE41=5,"5 Beaufort 500g",IF('Tableau (3)'!JE41=6,"6 Beaufort 500g",IF('Tableau (3)'!JE41=7,"7 Beaufort 500g",IF('Tableau (3)'!JE41=8,"8 Beaufort 500g",IF('Tableau (3)'!JE41=9,"9 Beaufort 500g",IF('Tableau (3)'!JE41=10,"10 Beaufort 500g",IF('Tableau (3)'!JE41&gt;10,"!!!!!!!!!!!!!!","")))))))))))</f>
        <v/>
      </c>
      <c r="JC22" s="13" t="str">
        <f>IF('Tableau (3)'!JG20=1,"1 Morbier 250g",IF('Tableau (3)'!JG20=2,"2 Morbier 250g",IF('Tableau (3)'!JG20=3,"3 Morbier 250g",IF('Tableau (3)'!JG20=4,"4 Morbier 250g",IF('Tableau (3)'!JG20=5,"5 Morbier 250g",IF('Tableau (3)'!JG20=6,"6 Morbier 250g",IF('Tableau (3)'!JG20=7,"7 Morbier 250g",IF('Tableau (3)'!JG20=8,"8 Morbier 250g",IF('Tableau (3)'!JG20=9,"9 Morbier 250g",IF('Tableau (3)'!JG20=10,"10 Morbier 250g",IF('Tableau (3)'!JG20&gt;10,"!!!!!!!!!!!!!!","")))))))))))</f>
        <v/>
      </c>
      <c r="JD22" s="13" t="str">
        <f>IF('Tableau (3)'!JG41=1,"1 Beaufort 500g",IF('Tableau (3)'!JG41=2,"2 Beaufort 500g",IF('Tableau (3)'!JG41=3,"3 Beaufort 500g",IF('Tableau (3)'!JG41=4,"4 Beaufort 500g",IF('Tableau (3)'!JG41=5,"5 Beaufort 500g",IF('Tableau (3)'!JG41=6,"6 Beaufort 500g",IF('Tableau (3)'!JG41=7,"7 Beaufort 500g",IF('Tableau (3)'!JG41=8,"8 Beaufort 500g",IF('Tableau (3)'!JG41=9,"9 Beaufort 500g",IF('Tableau (3)'!JG41=10,"10 Beaufort 500g",IF('Tableau (3)'!JG41&gt;10,"!!!!!!!!!!!!!!","")))))))))))</f>
        <v/>
      </c>
      <c r="JE22" s="13" t="str">
        <f>IF('Tableau (3)'!JI20=1,"1 Morbier 250g",IF('Tableau (3)'!JI20=2,"2 Morbier 250g",IF('Tableau (3)'!JI20=3,"3 Morbier 250g",IF('Tableau (3)'!JI20=4,"4 Morbier 250g",IF('Tableau (3)'!JI20=5,"5 Morbier 250g",IF('Tableau (3)'!JI20=6,"6 Morbier 250g",IF('Tableau (3)'!JI20=7,"7 Morbier 250g",IF('Tableau (3)'!JI20=8,"8 Morbier 250g",IF('Tableau (3)'!JI20=9,"9 Morbier 250g",IF('Tableau (3)'!JI20=10,"10 Morbier 250g",IF('Tableau (3)'!JI20&gt;10,"!!!!!!!!!!!!!!","")))))))))))</f>
        <v/>
      </c>
      <c r="JF22" s="13" t="str">
        <f>IF('Tableau (3)'!JI41=1,"1 Beaufort 500g",IF('Tableau (3)'!JI41=2,"2 Beaufort 500g",IF('Tableau (3)'!JI41=3,"3 Beaufort 500g",IF('Tableau (3)'!JI41=4,"4 Beaufort 500g",IF('Tableau (3)'!JI41=5,"5 Beaufort 500g",IF('Tableau (3)'!JI41=6,"6 Beaufort 500g",IF('Tableau (3)'!JI41=7,"7 Beaufort 500g",IF('Tableau (3)'!JI41=8,"8 Beaufort 500g",IF('Tableau (3)'!JI41=9,"9 Beaufort 500g",IF('Tableau (3)'!JI41=10,"10 Beaufort 500g",IF('Tableau (3)'!JI41&gt;10,"!!!!!!!!!!!!!!","")))))))))))</f>
        <v/>
      </c>
      <c r="JG22" s="13" t="str">
        <f>IF('Tableau (3)'!JK20=1,"1 Morbier 250g",IF('Tableau (3)'!JK20=2,"2 Morbier 250g",IF('Tableau (3)'!JK20=3,"3 Morbier 250g",IF('Tableau (3)'!JK20=4,"4 Morbier 250g",IF('Tableau (3)'!JK20=5,"5 Morbier 250g",IF('Tableau (3)'!JK20=6,"6 Morbier 250g",IF('Tableau (3)'!JK20=7,"7 Morbier 250g",IF('Tableau (3)'!JK20=8,"8 Morbier 250g",IF('Tableau (3)'!JK20=9,"9 Morbier 250g",IF('Tableau (3)'!JK20=10,"10 Morbier 250g",IF('Tableau (3)'!JK20&gt;10,"!!!!!!!!!!!!!!","")))))))))))</f>
        <v/>
      </c>
      <c r="JH22" s="13" t="str">
        <f>IF('Tableau (3)'!JK41=1,"1 Beaufort 500g",IF('Tableau (3)'!JK41=2,"2 Beaufort 500g",IF('Tableau (3)'!JK41=3,"3 Beaufort 500g",IF('Tableau (3)'!JK41=4,"4 Beaufort 500g",IF('Tableau (3)'!JK41=5,"5 Beaufort 500g",IF('Tableau (3)'!JK41=6,"6 Beaufort 500g",IF('Tableau (3)'!JK41=7,"7 Beaufort 500g",IF('Tableau (3)'!JK41=8,"8 Beaufort 500g",IF('Tableau (3)'!JK41=9,"9 Beaufort 500g",IF('Tableau (3)'!JK41=10,"10 Beaufort 500g",IF('Tableau (3)'!JK41&gt;10,"!!!!!!!!!!!!!!","")))))))))))</f>
        <v/>
      </c>
      <c r="JI22" s="13" t="str">
        <f>IF('Tableau (3)'!JM20=1,"1 Morbier 250g",IF('Tableau (3)'!JM20=2,"2 Morbier 250g",IF('Tableau (3)'!JM20=3,"3 Morbier 250g",IF('Tableau (3)'!JM20=4,"4 Morbier 250g",IF('Tableau (3)'!JM20=5,"5 Morbier 250g",IF('Tableau (3)'!JM20=6,"6 Morbier 250g",IF('Tableau (3)'!JM20=7,"7 Morbier 250g",IF('Tableau (3)'!JM20=8,"8 Morbier 250g",IF('Tableau (3)'!JM20=9,"9 Morbier 250g",IF('Tableau (3)'!JM20=10,"10 Morbier 250g",IF('Tableau (3)'!JM20&gt;10,"!!!!!!!!!!!!!!","")))))))))))</f>
        <v/>
      </c>
      <c r="JJ22" s="13" t="str">
        <f>IF('Tableau (3)'!JM41=1,"1 Beaufort 500g",IF('Tableau (3)'!JM41=2,"2 Beaufort 500g",IF('Tableau (3)'!JM41=3,"3 Beaufort 500g",IF('Tableau (3)'!JM41=4,"4 Beaufort 500g",IF('Tableau (3)'!JM41=5,"5 Beaufort 500g",IF('Tableau (3)'!JM41=6,"6 Beaufort 500g",IF('Tableau (3)'!JM41=7,"7 Beaufort 500g",IF('Tableau (3)'!JM41=8,"8 Beaufort 500g",IF('Tableau (3)'!JM41=9,"9 Beaufort 500g",IF('Tableau (3)'!JM41=10,"10 Beaufort 500g",IF('Tableau (3)'!JM41&gt;10,"!!!!!!!!!!!!!!","")))))))))))</f>
        <v/>
      </c>
      <c r="JK22" s="13" t="str">
        <f>IF('Tableau (3)'!JO20=1,"1 Morbier 250g",IF('Tableau (3)'!JO20=2,"2 Morbier 250g",IF('Tableau (3)'!JO20=3,"3 Morbier 250g",IF('Tableau (3)'!JO20=4,"4 Morbier 250g",IF('Tableau (3)'!JO20=5,"5 Morbier 250g",IF('Tableau (3)'!JO20=6,"6 Morbier 250g",IF('Tableau (3)'!JO20=7,"7 Morbier 250g",IF('Tableau (3)'!JO20=8,"8 Morbier 250g",IF('Tableau (3)'!JO20=9,"9 Morbier 250g",IF('Tableau (3)'!JO20=10,"10 Morbier 250g",IF('Tableau (3)'!JO20&gt;10,"!!!!!!!!!!!!!!","")))))))))))</f>
        <v/>
      </c>
      <c r="JL22" s="13" t="str">
        <f>IF('Tableau (3)'!JO41=1,"1 Beaufort 500g",IF('Tableau (3)'!JO41=2,"2 Beaufort 500g",IF('Tableau (3)'!JO41=3,"3 Beaufort 500g",IF('Tableau (3)'!JO41=4,"4 Beaufort 500g",IF('Tableau (3)'!JO41=5,"5 Beaufort 500g",IF('Tableau (3)'!JO41=6,"6 Beaufort 500g",IF('Tableau (3)'!JO41=7,"7 Beaufort 500g",IF('Tableau (3)'!JO41=8,"8 Beaufort 500g",IF('Tableau (3)'!JO41=9,"9 Beaufort 500g",IF('Tableau (3)'!JO41=10,"10 Beaufort 500g",IF('Tableau (3)'!JO41&gt;10,"!!!!!!!!!!!!!!","")))))))))))</f>
        <v/>
      </c>
      <c r="JM22" s="13" t="str">
        <f>IF('Tableau (3)'!JQ20=1,"1 Morbier 250g",IF('Tableau (3)'!JQ20=2,"2 Morbier 250g",IF('Tableau (3)'!JQ20=3,"3 Morbier 250g",IF('Tableau (3)'!JQ20=4,"4 Morbier 250g",IF('Tableau (3)'!JQ20=5,"5 Morbier 250g",IF('Tableau (3)'!JQ20=6,"6 Morbier 250g",IF('Tableau (3)'!JQ20=7,"7 Morbier 250g",IF('Tableau (3)'!JQ20=8,"8 Morbier 250g",IF('Tableau (3)'!JQ20=9,"9 Morbier 250g",IF('Tableau (3)'!JQ20=10,"10 Morbier 250g",IF('Tableau (3)'!JQ20&gt;10,"!!!!!!!!!!!!!!","")))))))))))</f>
        <v/>
      </c>
      <c r="JN22" s="13" t="str">
        <f>IF('Tableau (3)'!JQ41=1,"1 Beaufort 500g",IF('Tableau (3)'!JQ41=2,"2 Beaufort 500g",IF('Tableau (3)'!JQ41=3,"3 Beaufort 500g",IF('Tableau (3)'!JQ41=4,"4 Beaufort 500g",IF('Tableau (3)'!JQ41=5,"5 Beaufort 500g",IF('Tableau (3)'!JQ41=6,"6 Beaufort 500g",IF('Tableau (3)'!JQ41=7,"7 Beaufort 500g",IF('Tableau (3)'!JQ41=8,"8 Beaufort 500g",IF('Tableau (3)'!JQ41=9,"9 Beaufort 500g",IF('Tableau (3)'!JQ41=10,"10 Beaufort 500g",IF('Tableau (3)'!JQ41&gt;10,"!!!!!!!!!!!!!!","")))))))))))</f>
        <v/>
      </c>
      <c r="JO22" s="13" t="str">
        <f>IF('Tableau (3)'!JS20=1,"1 Morbier 250g",IF('Tableau (3)'!JS20=2,"2 Morbier 250g",IF('Tableau (3)'!JS20=3,"3 Morbier 250g",IF('Tableau (3)'!JS20=4,"4 Morbier 250g",IF('Tableau (3)'!JS20=5,"5 Morbier 250g",IF('Tableau (3)'!JS20=6,"6 Morbier 250g",IF('Tableau (3)'!JS20=7,"7 Morbier 250g",IF('Tableau (3)'!JS20=8,"8 Morbier 250g",IF('Tableau (3)'!JS20=9,"9 Morbier 250g",IF('Tableau (3)'!JS20=10,"10 Morbier 250g",IF('Tableau (3)'!JS20&gt;10,"!!!!!!!!!!!!!!","")))))))))))</f>
        <v/>
      </c>
      <c r="JP22" s="13" t="str">
        <f>IF('Tableau (3)'!JS41=1,"1 Beaufort 500g",IF('Tableau (3)'!JS41=2,"2 Beaufort 500g",IF('Tableau (3)'!JS41=3,"3 Beaufort 500g",IF('Tableau (3)'!JS41=4,"4 Beaufort 500g",IF('Tableau (3)'!JS41=5,"5 Beaufort 500g",IF('Tableau (3)'!JS41=6,"6 Beaufort 500g",IF('Tableau (3)'!JS41=7,"7 Beaufort 500g",IF('Tableau (3)'!JS41=8,"8 Beaufort 500g",IF('Tableau (3)'!JS41=9,"9 Beaufort 500g",IF('Tableau (3)'!JS41=10,"10 Beaufort 500g",IF('Tableau (3)'!JS41&gt;10,"!!!!!!!!!!!!!!","")))))))))))</f>
        <v/>
      </c>
      <c r="JQ22" s="13" t="str">
        <f>IF('Tableau (3)'!JU20=1,"1 Morbier 250g",IF('Tableau (3)'!JU20=2,"2 Morbier 250g",IF('Tableau (3)'!JU20=3,"3 Morbier 250g",IF('Tableau (3)'!JU20=4,"4 Morbier 250g",IF('Tableau (3)'!JU20=5,"5 Morbier 250g",IF('Tableau (3)'!JU20=6,"6 Morbier 250g",IF('Tableau (3)'!JU20=7,"7 Morbier 250g",IF('Tableau (3)'!JU20=8,"8 Morbier 250g",IF('Tableau (3)'!JU20=9,"9 Morbier 250g",IF('Tableau (3)'!JU20=10,"10 Morbier 250g",IF('Tableau (3)'!JU20&gt;10,"!!!!!!!!!!!!!!","")))))))))))</f>
        <v/>
      </c>
      <c r="JR22" s="13" t="str">
        <f>IF('Tableau (3)'!JU41=1,"1 Beaufort 500g",IF('Tableau (3)'!JU41=2,"2 Beaufort 500g",IF('Tableau (3)'!JU41=3,"3 Beaufort 500g",IF('Tableau (3)'!JU41=4,"4 Beaufort 500g",IF('Tableau (3)'!JU41=5,"5 Beaufort 500g",IF('Tableau (3)'!JU41=6,"6 Beaufort 500g",IF('Tableau (3)'!JU41=7,"7 Beaufort 500g",IF('Tableau (3)'!JU41=8,"8 Beaufort 500g",IF('Tableau (3)'!JU41=9,"9 Beaufort 500g",IF('Tableau (3)'!JU41=10,"10 Beaufort 500g",IF('Tableau (3)'!JU41&gt;10,"!!!!!!!!!!!!!!","")))))))))))</f>
        <v/>
      </c>
      <c r="JS22" s="13" t="str">
        <f>IF('Tableau (3)'!JW20=1,"1 Morbier 250g",IF('Tableau (3)'!JW20=2,"2 Morbier 250g",IF('Tableau (3)'!JW20=3,"3 Morbier 250g",IF('Tableau (3)'!JW20=4,"4 Morbier 250g",IF('Tableau (3)'!JW20=5,"5 Morbier 250g",IF('Tableau (3)'!JW20=6,"6 Morbier 250g",IF('Tableau (3)'!JW20=7,"7 Morbier 250g",IF('Tableau (3)'!JW20=8,"8 Morbier 250g",IF('Tableau (3)'!JW20=9,"9 Morbier 250g",IF('Tableau (3)'!JW20=10,"10 Morbier 250g",IF('Tableau (3)'!JW20&gt;10,"!!!!!!!!!!!!!!","")))))))))))</f>
        <v/>
      </c>
      <c r="JT22" s="13" t="str">
        <f>IF('Tableau (3)'!JW41=1,"1 Beaufort 500g",IF('Tableau (3)'!JW41=2,"2 Beaufort 500g",IF('Tableau (3)'!JW41=3,"3 Beaufort 500g",IF('Tableau (3)'!JW41=4,"4 Beaufort 500g",IF('Tableau (3)'!JW41=5,"5 Beaufort 500g",IF('Tableau (3)'!JW41=6,"6 Beaufort 500g",IF('Tableau (3)'!JW41=7,"7 Beaufort 500g",IF('Tableau (3)'!JW41=8,"8 Beaufort 500g",IF('Tableau (3)'!JW41=9,"9 Beaufort 500g",IF('Tableau (3)'!JW41=10,"10 Beaufort 500g",IF('Tableau (3)'!JW41&gt;10,"!!!!!!!!!!!!!!","")))))))))))</f>
        <v/>
      </c>
      <c r="JU22" s="13" t="str">
        <f>IF('Tableau (3)'!JY20=1,"1 Morbier 250g",IF('Tableau (3)'!JY20=2,"2 Morbier 250g",IF('Tableau (3)'!JY20=3,"3 Morbier 250g",IF('Tableau (3)'!JY20=4,"4 Morbier 250g",IF('Tableau (3)'!JY20=5,"5 Morbier 250g",IF('Tableau (3)'!JY20=6,"6 Morbier 250g",IF('Tableau (3)'!JY20=7,"7 Morbier 250g",IF('Tableau (3)'!JY20=8,"8 Morbier 250g",IF('Tableau (3)'!JY20=9,"9 Morbier 250g",IF('Tableau (3)'!JY20=10,"10 Morbier 250g",IF('Tableau (3)'!JY20&gt;10,"!!!!!!!!!!!!!!","")))))))))))</f>
        <v/>
      </c>
      <c r="JV22" s="13" t="str">
        <f>IF('Tableau (3)'!JY41=1,"1 Beaufort 500g",IF('Tableau (3)'!JY41=2,"2 Beaufort 500g",IF('Tableau (3)'!JY41=3,"3 Beaufort 500g",IF('Tableau (3)'!JY41=4,"4 Beaufort 500g",IF('Tableau (3)'!JY41=5,"5 Beaufort 500g",IF('Tableau (3)'!JY41=6,"6 Beaufort 500g",IF('Tableau (3)'!JY41=7,"7 Beaufort 500g",IF('Tableau (3)'!JY41=8,"8 Beaufort 500g",IF('Tableau (3)'!JY41=9,"9 Beaufort 500g",IF('Tableau (3)'!JY41=10,"10 Beaufort 500g",IF('Tableau (3)'!JY41&gt;10,"!!!!!!!!!!!!!!","")))))))))))</f>
        <v/>
      </c>
      <c r="JW22" s="13" t="str">
        <f>IF('Tableau (3)'!KA20=1,"1 Morbier 250g",IF('Tableau (3)'!KA20=2,"2 Morbier 250g",IF('Tableau (3)'!KA20=3,"3 Morbier 250g",IF('Tableau (3)'!KA20=4,"4 Morbier 250g",IF('Tableau (3)'!KA20=5,"5 Morbier 250g",IF('Tableau (3)'!KA20=6,"6 Morbier 250g",IF('Tableau (3)'!KA20=7,"7 Morbier 250g",IF('Tableau (3)'!KA20=8,"8 Morbier 250g",IF('Tableau (3)'!KA20=9,"9 Morbier 250g",IF('Tableau (3)'!KA20=10,"10 Morbier 250g",IF('Tableau (3)'!KA20&gt;10,"!!!!!!!!!!!!!!","")))))))))))</f>
        <v/>
      </c>
      <c r="JX22" s="13" t="str">
        <f>IF('Tableau (3)'!KA41=1,"1 Beaufort 500g",IF('Tableau (3)'!KA41=2,"2 Beaufort 500g",IF('Tableau (3)'!KA41=3,"3 Beaufort 500g",IF('Tableau (3)'!KA41=4,"4 Beaufort 500g",IF('Tableau (3)'!KA41=5,"5 Beaufort 500g",IF('Tableau (3)'!KA41=6,"6 Beaufort 500g",IF('Tableau (3)'!KA41=7,"7 Beaufort 500g",IF('Tableau (3)'!KA41=8,"8 Beaufort 500g",IF('Tableau (3)'!KA41=9,"9 Beaufort 500g",IF('Tableau (3)'!KA41=10,"10 Beaufort 500g",IF('Tableau (3)'!KA41&gt;10,"!!!!!!!!!!!!!!","")))))))))))</f>
        <v/>
      </c>
      <c r="JY22" s="13" t="str">
        <f>IF('Tableau (3)'!KC20=1,"1 Morbier 250g",IF('Tableau (3)'!KC20=2,"2 Morbier 250g",IF('Tableau (3)'!KC20=3,"3 Morbier 250g",IF('Tableau (3)'!KC20=4,"4 Morbier 250g",IF('Tableau (3)'!KC20=5,"5 Morbier 250g",IF('Tableau (3)'!KC20=6,"6 Morbier 250g",IF('Tableau (3)'!KC20=7,"7 Morbier 250g",IF('Tableau (3)'!KC20=8,"8 Morbier 250g",IF('Tableau (3)'!KC20=9,"9 Morbier 250g",IF('Tableau (3)'!KC20=10,"10 Morbier 250g",IF('Tableau (3)'!KC20&gt;10,"!!!!!!!!!!!!!!","")))))))))))</f>
        <v/>
      </c>
      <c r="JZ22" s="13" t="str">
        <f>IF('Tableau (3)'!KC41=1,"1 Beaufort 500g",IF('Tableau (3)'!KC41=2,"2 Beaufort 500g",IF('Tableau (3)'!KC41=3,"3 Beaufort 500g",IF('Tableau (3)'!KC41=4,"4 Beaufort 500g",IF('Tableau (3)'!KC41=5,"5 Beaufort 500g",IF('Tableau (3)'!KC41=6,"6 Beaufort 500g",IF('Tableau (3)'!KC41=7,"7 Beaufort 500g",IF('Tableau (3)'!KC41=8,"8 Beaufort 500g",IF('Tableau (3)'!KC41=9,"9 Beaufort 500g",IF('Tableau (3)'!KC41=10,"10 Beaufort 500g",IF('Tableau (3)'!KC41&gt;10,"!!!!!!!!!!!!!!","")))))))))))</f>
        <v/>
      </c>
      <c r="KA22" s="13" t="str">
        <f>IF('Tableau (3)'!KE20=1,"1 Morbier 250g",IF('Tableau (3)'!KE20=2,"2 Morbier 250g",IF('Tableau (3)'!KE20=3,"3 Morbier 250g",IF('Tableau (3)'!KE20=4,"4 Morbier 250g",IF('Tableau (3)'!KE20=5,"5 Morbier 250g",IF('Tableau (3)'!KE20=6,"6 Morbier 250g",IF('Tableau (3)'!KE20=7,"7 Morbier 250g",IF('Tableau (3)'!KE20=8,"8 Morbier 250g",IF('Tableau (3)'!KE20=9,"9 Morbier 250g",IF('Tableau (3)'!KE20=10,"10 Morbier 250g",IF('Tableau (3)'!KE20&gt;10,"!!!!!!!!!!!!!!","")))))))))))</f>
        <v/>
      </c>
      <c r="KB22" s="13" t="str">
        <f>IF('Tableau (3)'!KE41=1,"1 Beaufort 500g",IF('Tableau (3)'!KE41=2,"2 Beaufort 500g",IF('Tableau (3)'!KE41=3,"3 Beaufort 500g",IF('Tableau (3)'!KE41=4,"4 Beaufort 500g",IF('Tableau (3)'!KE41=5,"5 Beaufort 500g",IF('Tableau (3)'!KE41=6,"6 Beaufort 500g",IF('Tableau (3)'!KE41=7,"7 Beaufort 500g",IF('Tableau (3)'!KE41=8,"8 Beaufort 500g",IF('Tableau (3)'!KE41=9,"9 Beaufort 500g",IF('Tableau (3)'!KE41=10,"10 Beaufort 500g",IF('Tableau (3)'!KE41&gt;10,"!!!!!!!!!!!!!!","")))))))))))</f>
        <v/>
      </c>
      <c r="KC22" s="13" t="str">
        <f>IF('Tableau (3)'!KG20=1,"1 Morbier 250g",IF('Tableau (3)'!KG20=2,"2 Morbier 250g",IF('Tableau (3)'!KG20=3,"3 Morbier 250g",IF('Tableau (3)'!KG20=4,"4 Morbier 250g",IF('Tableau (3)'!KG20=5,"5 Morbier 250g",IF('Tableau (3)'!KG20=6,"6 Morbier 250g",IF('Tableau (3)'!KG20=7,"7 Morbier 250g",IF('Tableau (3)'!KG20=8,"8 Morbier 250g",IF('Tableau (3)'!KG20=9,"9 Morbier 250g",IF('Tableau (3)'!KG20=10,"10 Morbier 250g",IF('Tableau (3)'!KG20&gt;10,"!!!!!!!!!!!!!!","")))))))))))</f>
        <v/>
      </c>
      <c r="KD22" s="13" t="str">
        <f>IF('Tableau (3)'!KG41=1,"1 Beaufort 500g",IF('Tableau (3)'!KG41=2,"2 Beaufort 500g",IF('Tableau (3)'!KG41=3,"3 Beaufort 500g",IF('Tableau (3)'!KG41=4,"4 Beaufort 500g",IF('Tableau (3)'!KG41=5,"5 Beaufort 500g",IF('Tableau (3)'!KG41=6,"6 Beaufort 500g",IF('Tableau (3)'!KG41=7,"7 Beaufort 500g",IF('Tableau (3)'!KG41=8,"8 Beaufort 500g",IF('Tableau (3)'!KG41=9,"9 Beaufort 500g",IF('Tableau (3)'!KG41=10,"10 Beaufort 500g",IF('Tableau (3)'!KG41&gt;10,"!!!!!!!!!!!!!!","")))))))))))</f>
        <v/>
      </c>
      <c r="KE22" s="13" t="str">
        <f>IF('Tableau (3)'!KI20=1,"1 Morbier 250g",IF('Tableau (3)'!KI20=2,"2 Morbier 250g",IF('Tableau (3)'!KI20=3,"3 Morbier 250g",IF('Tableau (3)'!KI20=4,"4 Morbier 250g",IF('Tableau (3)'!KI20=5,"5 Morbier 250g",IF('Tableau (3)'!KI20=6,"6 Morbier 250g",IF('Tableau (3)'!KI20=7,"7 Morbier 250g",IF('Tableau (3)'!KI20=8,"8 Morbier 250g",IF('Tableau (3)'!KI20=9,"9 Morbier 250g",IF('Tableau (3)'!KI20=10,"10 Morbier 250g",IF('Tableau (3)'!KI20&gt;10,"!!!!!!!!!!!!!!","")))))))))))</f>
        <v/>
      </c>
      <c r="KF22" s="13" t="str">
        <f>IF('Tableau (3)'!KI41=1,"1 Beaufort 500g",IF('Tableau (3)'!KI41=2,"2 Beaufort 500g",IF('Tableau (3)'!KI41=3,"3 Beaufort 500g",IF('Tableau (3)'!KI41=4,"4 Beaufort 500g",IF('Tableau (3)'!KI41=5,"5 Beaufort 500g",IF('Tableau (3)'!KI41=6,"6 Beaufort 500g",IF('Tableau (3)'!KI41=7,"7 Beaufort 500g",IF('Tableau (3)'!KI41=8,"8 Beaufort 500g",IF('Tableau (3)'!KI41=9,"9 Beaufort 500g",IF('Tableau (3)'!KI41=10,"10 Beaufort 500g",IF('Tableau (3)'!KI41&gt;10,"!!!!!!!!!!!!!!","")))))))))))</f>
        <v/>
      </c>
      <c r="KG22" s="13" t="str">
        <f>IF('Tableau (3)'!KK20=1,"1 Morbier 250g",IF('Tableau (3)'!KK20=2,"2 Morbier 250g",IF('Tableau (3)'!KK20=3,"3 Morbier 250g",IF('Tableau (3)'!KK20=4,"4 Morbier 250g",IF('Tableau (3)'!KK20=5,"5 Morbier 250g",IF('Tableau (3)'!KK20=6,"6 Morbier 250g",IF('Tableau (3)'!KK20=7,"7 Morbier 250g",IF('Tableau (3)'!KK20=8,"8 Morbier 250g",IF('Tableau (3)'!KK20=9,"9 Morbier 250g",IF('Tableau (3)'!KK20=10,"10 Morbier 250g",IF('Tableau (3)'!KK20&gt;10,"!!!!!!!!!!!!!!","")))))))))))</f>
        <v/>
      </c>
      <c r="KH22" s="13" t="str">
        <f>IF('Tableau (3)'!KK41=1,"1 Beaufort 500g",IF('Tableau (3)'!KK41=2,"2 Beaufort 500g",IF('Tableau (3)'!KK41=3,"3 Beaufort 500g",IF('Tableau (3)'!KK41=4,"4 Beaufort 500g",IF('Tableau (3)'!KK41=5,"5 Beaufort 500g",IF('Tableau (3)'!KK41=6,"6 Beaufort 500g",IF('Tableau (3)'!KK41=7,"7 Beaufort 500g",IF('Tableau (3)'!KK41=8,"8 Beaufort 500g",IF('Tableau (3)'!KK41=9,"9 Beaufort 500g",IF('Tableau (3)'!KK41=10,"10 Beaufort 500g",IF('Tableau (3)'!KK41&gt;10,"!!!!!!!!!!!!!!","")))))))))))</f>
        <v/>
      </c>
      <c r="KI22" s="13" t="str">
        <f>IF('Tableau (3)'!KM20=1,"1 Morbier 250g",IF('Tableau (3)'!KM20=2,"2 Morbier 250g",IF('Tableau (3)'!KM20=3,"3 Morbier 250g",IF('Tableau (3)'!KM20=4,"4 Morbier 250g",IF('Tableau (3)'!KM20=5,"5 Morbier 250g",IF('Tableau (3)'!KM20=6,"6 Morbier 250g",IF('Tableau (3)'!KM20=7,"7 Morbier 250g",IF('Tableau (3)'!KM20=8,"8 Morbier 250g",IF('Tableau (3)'!KM20=9,"9 Morbier 250g",IF('Tableau (3)'!KM20=10,"10 Morbier 250g",IF('Tableau (3)'!KM20&gt;10,"!!!!!!!!!!!!!!","")))))))))))</f>
        <v/>
      </c>
      <c r="KJ22" s="13" t="str">
        <f>IF('Tableau (3)'!KM41=1,"1 Beaufort 500g",IF('Tableau (3)'!KM41=2,"2 Beaufort 500g",IF('Tableau (3)'!KM41=3,"3 Beaufort 500g",IF('Tableau (3)'!KM41=4,"4 Beaufort 500g",IF('Tableau (3)'!KM41=5,"5 Beaufort 500g",IF('Tableau (3)'!KM41=6,"6 Beaufort 500g",IF('Tableau (3)'!KM41=7,"7 Beaufort 500g",IF('Tableau (3)'!KM41=8,"8 Beaufort 500g",IF('Tableau (3)'!KM41=9,"9 Beaufort 500g",IF('Tableau (3)'!KM41=10,"10 Beaufort 500g",IF('Tableau (3)'!KM41&gt;10,"!!!!!!!!!!!!!!","")))))))))))</f>
        <v/>
      </c>
      <c r="KK22" s="13" t="str">
        <f>IF('Tableau (3)'!KO20=1,"1 Morbier 250g",IF('Tableau (3)'!KO20=2,"2 Morbier 250g",IF('Tableau (3)'!KO20=3,"3 Morbier 250g",IF('Tableau (3)'!KO20=4,"4 Morbier 250g",IF('Tableau (3)'!KO20=5,"5 Morbier 250g",IF('Tableau (3)'!KO20=6,"6 Morbier 250g",IF('Tableau (3)'!KO20=7,"7 Morbier 250g",IF('Tableau (3)'!KO20=8,"8 Morbier 250g",IF('Tableau (3)'!KO20=9,"9 Morbier 250g",IF('Tableau (3)'!KO20=10,"10 Morbier 250g",IF('Tableau (3)'!KO20&gt;10,"!!!!!!!!!!!!!!","")))))))))))</f>
        <v/>
      </c>
      <c r="KL22" s="13" t="str">
        <f>IF('Tableau (3)'!KO41=1,"1 Beaufort 500g",IF('Tableau (3)'!KO41=2,"2 Beaufort 500g",IF('Tableau (3)'!KO41=3,"3 Beaufort 500g",IF('Tableau (3)'!KO41=4,"4 Beaufort 500g",IF('Tableau (3)'!KO41=5,"5 Beaufort 500g",IF('Tableau (3)'!KO41=6,"6 Beaufort 500g",IF('Tableau (3)'!KO41=7,"7 Beaufort 500g",IF('Tableau (3)'!KO41=8,"8 Beaufort 500g",IF('Tableau (3)'!KO41=9,"9 Beaufort 500g",IF('Tableau (3)'!KO41=10,"10 Beaufort 500g",IF('Tableau (3)'!KO41&gt;10,"!!!!!!!!!!!!!!","")))))))))))</f>
        <v/>
      </c>
      <c r="KM22" s="13" t="str">
        <f>IF('Tableau (3)'!KQ20=1,"1 Morbier 250g",IF('Tableau (3)'!KQ20=2,"2 Morbier 250g",IF('Tableau (3)'!KQ20=3,"3 Morbier 250g",IF('Tableau (3)'!KQ20=4,"4 Morbier 250g",IF('Tableau (3)'!KQ20=5,"5 Morbier 250g",IF('Tableau (3)'!KQ20=6,"6 Morbier 250g",IF('Tableau (3)'!KQ20=7,"7 Morbier 250g",IF('Tableau (3)'!KQ20=8,"8 Morbier 250g",IF('Tableau (3)'!KQ20=9,"9 Morbier 250g",IF('Tableau (3)'!KQ20=10,"10 Morbier 250g",IF('Tableau (3)'!KQ20&gt;10,"!!!!!!!!!!!!!!","")))))))))))</f>
        <v/>
      </c>
      <c r="KN22" s="13" t="str">
        <f>IF('Tableau (3)'!KQ41=1,"1 Beaufort 500g",IF('Tableau (3)'!KQ41=2,"2 Beaufort 500g",IF('Tableau (3)'!KQ41=3,"3 Beaufort 500g",IF('Tableau (3)'!KQ41=4,"4 Beaufort 500g",IF('Tableau (3)'!KQ41=5,"5 Beaufort 500g",IF('Tableau (3)'!KQ41=6,"6 Beaufort 500g",IF('Tableau (3)'!KQ41=7,"7 Beaufort 500g",IF('Tableau (3)'!KQ41=8,"8 Beaufort 500g",IF('Tableau (3)'!KQ41=9,"9 Beaufort 500g",IF('Tableau (3)'!KQ41=10,"10 Beaufort 500g",IF('Tableau (3)'!KQ41&gt;10,"!!!!!!!!!!!!!!","")))))))))))</f>
        <v/>
      </c>
      <c r="KO22" s="13" t="str">
        <f>IF('Tableau (3)'!KS20=1,"1 Morbier 250g",IF('Tableau (3)'!KS20=2,"2 Morbier 250g",IF('Tableau (3)'!KS20=3,"3 Morbier 250g",IF('Tableau (3)'!KS20=4,"4 Morbier 250g",IF('Tableau (3)'!KS20=5,"5 Morbier 250g",IF('Tableau (3)'!KS20=6,"6 Morbier 250g",IF('Tableau (3)'!KS20=7,"7 Morbier 250g",IF('Tableau (3)'!KS20=8,"8 Morbier 250g",IF('Tableau (3)'!KS20=9,"9 Morbier 250g",IF('Tableau (3)'!KS20=10,"10 Morbier 250g",IF('Tableau (3)'!KS20&gt;10,"!!!!!!!!!!!!!!","")))))))))))</f>
        <v/>
      </c>
      <c r="KP22" s="13" t="str">
        <f>IF('Tableau (3)'!KS41=1,"1 Beaufort 500g",IF('Tableau (3)'!KS41=2,"2 Beaufort 500g",IF('Tableau (3)'!KS41=3,"3 Beaufort 500g",IF('Tableau (3)'!KS41=4,"4 Beaufort 500g",IF('Tableau (3)'!KS41=5,"5 Beaufort 500g",IF('Tableau (3)'!KS41=6,"6 Beaufort 500g",IF('Tableau (3)'!KS41=7,"7 Beaufort 500g",IF('Tableau (3)'!KS41=8,"8 Beaufort 500g",IF('Tableau (3)'!KS41=9,"9 Beaufort 500g",IF('Tableau (3)'!KS41=10,"10 Beaufort 500g",IF('Tableau (3)'!KS41&gt;10,"!!!!!!!!!!!!!!","")))))))))))</f>
        <v/>
      </c>
      <c r="KQ22" s="13" t="str">
        <f>IF('Tableau (3)'!KU20=1,"1 Morbier 250g",IF('Tableau (3)'!KU20=2,"2 Morbier 250g",IF('Tableau (3)'!KU20=3,"3 Morbier 250g",IF('Tableau (3)'!KU20=4,"4 Morbier 250g",IF('Tableau (3)'!KU20=5,"5 Morbier 250g",IF('Tableau (3)'!KU20=6,"6 Morbier 250g",IF('Tableau (3)'!KU20=7,"7 Morbier 250g",IF('Tableau (3)'!KU20=8,"8 Morbier 250g",IF('Tableau (3)'!KU20=9,"9 Morbier 250g",IF('Tableau (3)'!KU20=10,"10 Morbier 250g",IF('Tableau (3)'!KU20&gt;10,"!!!!!!!!!!!!!!","")))))))))))</f>
        <v/>
      </c>
      <c r="KR22" s="13" t="str">
        <f>IF('Tableau (3)'!KU41=1,"1 Beaufort 500g",IF('Tableau (3)'!KU41=2,"2 Beaufort 500g",IF('Tableau (3)'!KU41=3,"3 Beaufort 500g",IF('Tableau (3)'!KU41=4,"4 Beaufort 500g",IF('Tableau (3)'!KU41=5,"5 Beaufort 500g",IF('Tableau (3)'!KU41=6,"6 Beaufort 500g",IF('Tableau (3)'!KU41=7,"7 Beaufort 500g",IF('Tableau (3)'!KU41=8,"8 Beaufort 500g",IF('Tableau (3)'!KU41=9,"9 Beaufort 500g",IF('Tableau (3)'!KU41=10,"10 Beaufort 500g",IF('Tableau (3)'!KU41&gt;10,"!!!!!!!!!!!!!!","")))))))))))</f>
        <v/>
      </c>
      <c r="KS22" s="13" t="str">
        <f>IF('Tableau (3)'!KW20=1,"1 Morbier 250g",IF('Tableau (3)'!KW20=2,"2 Morbier 250g",IF('Tableau (3)'!KW20=3,"3 Morbier 250g",IF('Tableau (3)'!KW20=4,"4 Morbier 250g",IF('Tableau (3)'!KW20=5,"5 Morbier 250g",IF('Tableau (3)'!KW20=6,"6 Morbier 250g",IF('Tableau (3)'!KW20=7,"7 Morbier 250g",IF('Tableau (3)'!KW20=8,"8 Morbier 250g",IF('Tableau (3)'!KW20=9,"9 Morbier 250g",IF('Tableau (3)'!KW20=10,"10 Morbier 250g",IF('Tableau (3)'!KW20&gt;10,"!!!!!!!!!!!!!!","")))))))))))</f>
        <v/>
      </c>
      <c r="KT22" s="13" t="str">
        <f>IF('Tableau (3)'!KW41=1,"1 Beaufort 500g",IF('Tableau (3)'!KW41=2,"2 Beaufort 500g",IF('Tableau (3)'!KW41=3,"3 Beaufort 500g",IF('Tableau (3)'!KW41=4,"4 Beaufort 500g",IF('Tableau (3)'!KW41=5,"5 Beaufort 500g",IF('Tableau (3)'!KW41=6,"6 Beaufort 500g",IF('Tableau (3)'!KW41=7,"7 Beaufort 500g",IF('Tableau (3)'!KW41=8,"8 Beaufort 500g",IF('Tableau (3)'!KW41=9,"9 Beaufort 500g",IF('Tableau (3)'!KW41=10,"10 Beaufort 500g",IF('Tableau (3)'!KW41&gt;10,"!!!!!!!!!!!!!!","")))))))))))</f>
        <v/>
      </c>
      <c r="KU22" s="13" t="str">
        <f>IF('Tableau (3)'!KY20=1,"1 Morbier 250g",IF('Tableau (3)'!KY20=2,"2 Morbier 250g",IF('Tableau (3)'!KY20=3,"3 Morbier 250g",IF('Tableau (3)'!KY20=4,"4 Morbier 250g",IF('Tableau (3)'!KY20=5,"5 Morbier 250g",IF('Tableau (3)'!KY20=6,"6 Morbier 250g",IF('Tableau (3)'!KY20=7,"7 Morbier 250g",IF('Tableau (3)'!KY20=8,"8 Morbier 250g",IF('Tableau (3)'!KY20=9,"9 Morbier 250g",IF('Tableau (3)'!KY20=10,"10 Morbier 250g",IF('Tableau (3)'!KY20&gt;10,"!!!!!!!!!!!!!!","")))))))))))</f>
        <v/>
      </c>
      <c r="KV22" s="13" t="str">
        <f>IF('Tableau (3)'!KY41=1,"1 Beaufort 500g",IF('Tableau (3)'!KY41=2,"2 Beaufort 500g",IF('Tableau (3)'!KY41=3,"3 Beaufort 500g",IF('Tableau (3)'!KY41=4,"4 Beaufort 500g",IF('Tableau (3)'!KY41=5,"5 Beaufort 500g",IF('Tableau (3)'!KY41=6,"6 Beaufort 500g",IF('Tableau (3)'!KY41=7,"7 Beaufort 500g",IF('Tableau (3)'!KY41=8,"8 Beaufort 500g",IF('Tableau (3)'!KY41=9,"9 Beaufort 500g",IF('Tableau (3)'!KY41=10,"10 Beaufort 500g",IF('Tableau (3)'!KY41&gt;10,"!!!!!!!!!!!!!!","")))))))))))</f>
        <v/>
      </c>
      <c r="KW22" s="13" t="str">
        <f>IF('Tableau (3)'!LA20=1,"1 Morbier 250g",IF('Tableau (3)'!LA20=2,"2 Morbier 250g",IF('Tableau (3)'!LA20=3,"3 Morbier 250g",IF('Tableau (3)'!LA20=4,"4 Morbier 250g",IF('Tableau (3)'!LA20=5,"5 Morbier 250g",IF('Tableau (3)'!LA20=6,"6 Morbier 250g",IF('Tableau (3)'!LA20=7,"7 Morbier 250g",IF('Tableau (3)'!LA20=8,"8 Morbier 250g",IF('Tableau (3)'!LA20=9,"9 Morbier 250g",IF('Tableau (3)'!LA20=10,"10 Morbier 250g",IF('Tableau (3)'!LA20&gt;10,"!!!!!!!!!!!!!!","")))))))))))</f>
        <v/>
      </c>
      <c r="KX22" s="13" t="str">
        <f>IF('Tableau (3)'!LA41=1,"1 Beaufort 500g",IF('Tableau (3)'!LA41=2,"2 Beaufort 500g",IF('Tableau (3)'!LA41=3,"3 Beaufort 500g",IF('Tableau (3)'!LA41=4,"4 Beaufort 500g",IF('Tableau (3)'!LA41=5,"5 Beaufort 500g",IF('Tableau (3)'!LA41=6,"6 Beaufort 500g",IF('Tableau (3)'!LA41=7,"7 Beaufort 500g",IF('Tableau (3)'!LA41=8,"8 Beaufort 500g",IF('Tableau (3)'!LA41=9,"9 Beaufort 500g",IF('Tableau (3)'!LA41=10,"10 Beaufort 500g",IF('Tableau (3)'!LA41&gt;10,"!!!!!!!!!!!!!!","")))))))))))</f>
        <v/>
      </c>
      <c r="KY22" s="13" t="str">
        <f>IF('Tableau (3)'!LC20=1,"1 Morbier 250g",IF('Tableau (3)'!LC20=2,"2 Morbier 250g",IF('Tableau (3)'!LC20=3,"3 Morbier 250g",IF('Tableau (3)'!LC20=4,"4 Morbier 250g",IF('Tableau (3)'!LC20=5,"5 Morbier 250g",IF('Tableau (3)'!LC20=6,"6 Morbier 250g",IF('Tableau (3)'!LC20=7,"7 Morbier 250g",IF('Tableau (3)'!LC20=8,"8 Morbier 250g",IF('Tableau (3)'!LC20=9,"9 Morbier 250g",IF('Tableau (3)'!LC20=10,"10 Morbier 250g",IF('Tableau (3)'!LC20&gt;10,"!!!!!!!!!!!!!!","")))))))))))</f>
        <v/>
      </c>
      <c r="KZ22" s="13" t="str">
        <f>IF('Tableau (3)'!LC41=1,"1 Beaufort 500g",IF('Tableau (3)'!LC41=2,"2 Beaufort 500g",IF('Tableau (3)'!LC41=3,"3 Beaufort 500g",IF('Tableau (3)'!LC41=4,"4 Beaufort 500g",IF('Tableau (3)'!LC41=5,"5 Beaufort 500g",IF('Tableau (3)'!LC41=6,"6 Beaufort 500g",IF('Tableau (3)'!LC41=7,"7 Beaufort 500g",IF('Tableau (3)'!LC41=8,"8 Beaufort 500g",IF('Tableau (3)'!LC41=9,"9 Beaufort 500g",IF('Tableau (3)'!LC41=10,"10 Beaufort 500g",IF('Tableau (3)'!LC41&gt;10,"!!!!!!!!!!!!!!","")))))))))))</f>
        <v/>
      </c>
      <c r="LA22" s="13" t="str">
        <f>IF('Tableau (3)'!LE20=1,"1 Morbier 250g",IF('Tableau (3)'!LE20=2,"2 Morbier 250g",IF('Tableau (3)'!LE20=3,"3 Morbier 250g",IF('Tableau (3)'!LE20=4,"4 Morbier 250g",IF('Tableau (3)'!LE20=5,"5 Morbier 250g",IF('Tableau (3)'!LE20=6,"6 Morbier 250g",IF('Tableau (3)'!LE20=7,"7 Morbier 250g",IF('Tableau (3)'!LE20=8,"8 Morbier 250g",IF('Tableau (3)'!LE20=9,"9 Morbier 250g",IF('Tableau (3)'!LE20=10,"10 Morbier 250g",IF('Tableau (3)'!LE20&gt;10,"!!!!!!!!!!!!!!","")))))))))))</f>
        <v/>
      </c>
      <c r="LB22" s="13" t="str">
        <f>IF('Tableau (3)'!LE41=1,"1 Beaufort 500g",IF('Tableau (3)'!LE41=2,"2 Beaufort 500g",IF('Tableau (3)'!LE41=3,"3 Beaufort 500g",IF('Tableau (3)'!LE41=4,"4 Beaufort 500g",IF('Tableau (3)'!LE41=5,"5 Beaufort 500g",IF('Tableau (3)'!LE41=6,"6 Beaufort 500g",IF('Tableau (3)'!LE41=7,"7 Beaufort 500g",IF('Tableau (3)'!LE41=8,"8 Beaufort 500g",IF('Tableau (3)'!LE41=9,"9 Beaufort 500g",IF('Tableau (3)'!LE41=10,"10 Beaufort 500g",IF('Tableau (3)'!LE41&gt;10,"!!!!!!!!!!!!!!","")))))))))))</f>
        <v/>
      </c>
      <c r="LC22" s="13" t="str">
        <f>IF('Tableau (3)'!LG20=1,"1 Morbier 250g",IF('Tableau (3)'!LG20=2,"2 Morbier 250g",IF('Tableau (3)'!LG20=3,"3 Morbier 250g",IF('Tableau (3)'!LG20=4,"4 Morbier 250g",IF('Tableau (3)'!LG20=5,"5 Morbier 250g",IF('Tableau (3)'!LG20=6,"6 Morbier 250g",IF('Tableau (3)'!LG20=7,"7 Morbier 250g",IF('Tableau (3)'!LG20=8,"8 Morbier 250g",IF('Tableau (3)'!LG20=9,"9 Morbier 250g",IF('Tableau (3)'!LG20=10,"10 Morbier 250g",IF('Tableau (3)'!LG20&gt;10,"!!!!!!!!!!!!!!","")))))))))))</f>
        <v/>
      </c>
      <c r="LD22" s="13" t="str">
        <f>IF('Tableau (3)'!LG41=1,"1 Beaufort 500g",IF('Tableau (3)'!LG41=2,"2 Beaufort 500g",IF('Tableau (3)'!LG41=3,"3 Beaufort 500g",IF('Tableau (3)'!LG41=4,"4 Beaufort 500g",IF('Tableau (3)'!LG41=5,"5 Beaufort 500g",IF('Tableau (3)'!LG41=6,"6 Beaufort 500g",IF('Tableau (3)'!LG41=7,"7 Beaufort 500g",IF('Tableau (3)'!LG41=8,"8 Beaufort 500g",IF('Tableau (3)'!LG41=9,"9 Beaufort 500g",IF('Tableau (3)'!LG41=10,"10 Beaufort 500g",IF('Tableau (3)'!LG41&gt;10,"!!!!!!!!!!!!!!","")))))))))))</f>
        <v/>
      </c>
      <c r="LE22" s="13" t="str">
        <f>IF('Tableau (3)'!LI20=1,"1 Morbier 250g",IF('Tableau (3)'!LI20=2,"2 Morbier 250g",IF('Tableau (3)'!LI20=3,"3 Morbier 250g",IF('Tableau (3)'!LI20=4,"4 Morbier 250g",IF('Tableau (3)'!LI20=5,"5 Morbier 250g",IF('Tableau (3)'!LI20=6,"6 Morbier 250g",IF('Tableau (3)'!LI20=7,"7 Morbier 250g",IF('Tableau (3)'!LI20=8,"8 Morbier 250g",IF('Tableau (3)'!LI20=9,"9 Morbier 250g",IF('Tableau (3)'!LI20=10,"10 Morbier 250g",IF('Tableau (3)'!LI20&gt;10,"!!!!!!!!!!!!!!","")))))))))))</f>
        <v/>
      </c>
      <c r="LF22" s="13" t="str">
        <f>IF('Tableau (3)'!LI41=1,"1 Beaufort 500g",IF('Tableau (3)'!LI41=2,"2 Beaufort 500g",IF('Tableau (3)'!LI41=3,"3 Beaufort 500g",IF('Tableau (3)'!LI41=4,"4 Beaufort 500g",IF('Tableau (3)'!LI41=5,"5 Beaufort 500g",IF('Tableau (3)'!LI41=6,"6 Beaufort 500g",IF('Tableau (3)'!LI41=7,"7 Beaufort 500g",IF('Tableau (3)'!LI41=8,"8 Beaufort 500g",IF('Tableau (3)'!LI41=9,"9 Beaufort 500g",IF('Tableau (3)'!LI41=10,"10 Beaufort 500g",IF('Tableau (3)'!LI41&gt;10,"!!!!!!!!!!!!!!","")))))))))))</f>
        <v/>
      </c>
      <c r="LG22" s="13" t="str">
        <f>IF('Tableau (3)'!LK20=1,"1 Morbier 250g",IF('Tableau (3)'!LK20=2,"2 Morbier 250g",IF('Tableau (3)'!LK20=3,"3 Morbier 250g",IF('Tableau (3)'!LK20=4,"4 Morbier 250g",IF('Tableau (3)'!LK20=5,"5 Morbier 250g",IF('Tableau (3)'!LK20=6,"6 Morbier 250g",IF('Tableau (3)'!LK20=7,"7 Morbier 250g",IF('Tableau (3)'!LK20=8,"8 Morbier 250g",IF('Tableau (3)'!LK20=9,"9 Morbier 250g",IF('Tableau (3)'!LK20=10,"10 Morbier 250g",IF('Tableau (3)'!LK20&gt;10,"!!!!!!!!!!!!!!","")))))))))))</f>
        <v/>
      </c>
      <c r="LH22" s="13" t="str">
        <f>IF('Tableau (3)'!LK41=1,"1 Beaufort 500g",IF('Tableau (3)'!LK41=2,"2 Beaufort 500g",IF('Tableau (3)'!LK41=3,"3 Beaufort 500g",IF('Tableau (3)'!LK41=4,"4 Beaufort 500g",IF('Tableau (3)'!LK41=5,"5 Beaufort 500g",IF('Tableau (3)'!LK41=6,"6 Beaufort 500g",IF('Tableau (3)'!LK41=7,"7 Beaufort 500g",IF('Tableau (3)'!LK41=8,"8 Beaufort 500g",IF('Tableau (3)'!LK41=9,"9 Beaufort 500g",IF('Tableau (3)'!LK41=10,"10 Beaufort 500g",IF('Tableau (3)'!LK41&gt;10,"!!!!!!!!!!!!!!","")))))))))))</f>
        <v/>
      </c>
      <c r="LI22" s="13" t="str">
        <f>IF('Tableau (3)'!LM20=1,"1 Morbier 250g",IF('Tableau (3)'!LM20=2,"2 Morbier 250g",IF('Tableau (3)'!LM20=3,"3 Morbier 250g",IF('Tableau (3)'!LM20=4,"4 Morbier 250g",IF('Tableau (3)'!LM20=5,"5 Morbier 250g",IF('Tableau (3)'!LM20=6,"6 Morbier 250g",IF('Tableau (3)'!LM20=7,"7 Morbier 250g",IF('Tableau (3)'!LM20=8,"8 Morbier 250g",IF('Tableau (3)'!LM20=9,"9 Morbier 250g",IF('Tableau (3)'!LM20=10,"10 Morbier 250g",IF('Tableau (3)'!LM20&gt;10,"!!!!!!!!!!!!!!","")))))))))))</f>
        <v/>
      </c>
      <c r="LJ22" s="13" t="str">
        <f>IF('Tableau (3)'!LM41=1,"1 Beaufort 500g",IF('Tableau (3)'!LM41=2,"2 Beaufort 500g",IF('Tableau (3)'!LM41=3,"3 Beaufort 500g",IF('Tableau (3)'!LM41=4,"4 Beaufort 500g",IF('Tableau (3)'!LM41=5,"5 Beaufort 500g",IF('Tableau (3)'!LM41=6,"6 Beaufort 500g",IF('Tableau (3)'!LM41=7,"7 Beaufort 500g",IF('Tableau (3)'!LM41=8,"8 Beaufort 500g",IF('Tableau (3)'!LM41=9,"9 Beaufort 500g",IF('Tableau (3)'!LM41=10,"10 Beaufort 500g",IF('Tableau (3)'!LM41&gt;10,"!!!!!!!!!!!!!!","")))))))))))</f>
        <v/>
      </c>
      <c r="LK22" s="13" t="str">
        <f>IF('Tableau (3)'!LO20=1,"1 Morbier 250g",IF('Tableau (3)'!LO20=2,"2 Morbier 250g",IF('Tableau (3)'!LO20=3,"3 Morbier 250g",IF('Tableau (3)'!LO20=4,"4 Morbier 250g",IF('Tableau (3)'!LO20=5,"5 Morbier 250g",IF('Tableau (3)'!LO20=6,"6 Morbier 250g",IF('Tableau (3)'!LO20=7,"7 Morbier 250g",IF('Tableau (3)'!LO20=8,"8 Morbier 250g",IF('Tableau (3)'!LO20=9,"9 Morbier 250g",IF('Tableau (3)'!LO20=10,"10 Morbier 250g",IF('Tableau (3)'!LO20&gt;10,"!!!!!!!!!!!!!!","")))))))))))</f>
        <v/>
      </c>
      <c r="LL22" s="13" t="str">
        <f>IF('Tableau (3)'!LO41=1,"1 Beaufort 500g",IF('Tableau (3)'!LO41=2,"2 Beaufort 500g",IF('Tableau (3)'!LO41=3,"3 Beaufort 500g",IF('Tableau (3)'!LO41=4,"4 Beaufort 500g",IF('Tableau (3)'!LO41=5,"5 Beaufort 500g",IF('Tableau (3)'!LO41=6,"6 Beaufort 500g",IF('Tableau (3)'!LO41=7,"7 Beaufort 500g",IF('Tableau (3)'!LO41=8,"8 Beaufort 500g",IF('Tableau (3)'!LO41=9,"9 Beaufort 500g",IF('Tableau (3)'!LO41=10,"10 Beaufort 500g",IF('Tableau (3)'!LO41&gt;10,"!!!!!!!!!!!!!!","")))))))))))</f>
        <v/>
      </c>
      <c r="LM22" s="13" t="str">
        <f>IF('Tableau (3)'!LQ20=1,"1 Morbier 250g",IF('Tableau (3)'!LQ20=2,"2 Morbier 250g",IF('Tableau (3)'!LQ20=3,"3 Morbier 250g",IF('Tableau (3)'!LQ20=4,"4 Morbier 250g",IF('Tableau (3)'!LQ20=5,"5 Morbier 250g",IF('Tableau (3)'!LQ20=6,"6 Morbier 250g",IF('Tableau (3)'!LQ20=7,"7 Morbier 250g",IF('Tableau (3)'!LQ20=8,"8 Morbier 250g",IF('Tableau (3)'!LQ20=9,"9 Morbier 250g",IF('Tableau (3)'!LQ20=10,"10 Morbier 250g",IF('Tableau (3)'!LQ20&gt;10,"!!!!!!!!!!!!!!","")))))))))))</f>
        <v/>
      </c>
      <c r="LN22" s="13" t="str">
        <f>IF('Tableau (3)'!LQ41=1,"1 Beaufort 500g",IF('Tableau (3)'!LQ41=2,"2 Beaufort 500g",IF('Tableau (3)'!LQ41=3,"3 Beaufort 500g",IF('Tableau (3)'!LQ41=4,"4 Beaufort 500g",IF('Tableau (3)'!LQ41=5,"5 Beaufort 500g",IF('Tableau (3)'!LQ41=6,"6 Beaufort 500g",IF('Tableau (3)'!LQ41=7,"7 Beaufort 500g",IF('Tableau (3)'!LQ41=8,"8 Beaufort 500g",IF('Tableau (3)'!LQ41=9,"9 Beaufort 500g",IF('Tableau (3)'!LQ41=10,"10 Beaufort 500g",IF('Tableau (3)'!LQ41&gt;10,"!!!!!!!!!!!!!!","")))))))))))</f>
        <v/>
      </c>
      <c r="LO22" s="13" t="str">
        <f>IF('Tableau (3)'!LS20=1,"1 Morbier 250g",IF('Tableau (3)'!LS20=2,"2 Morbier 250g",IF('Tableau (3)'!LS20=3,"3 Morbier 250g",IF('Tableau (3)'!LS20=4,"4 Morbier 250g",IF('Tableau (3)'!LS20=5,"5 Morbier 250g",IF('Tableau (3)'!LS20=6,"6 Morbier 250g",IF('Tableau (3)'!LS20=7,"7 Morbier 250g",IF('Tableau (3)'!LS20=8,"8 Morbier 250g",IF('Tableau (3)'!LS20=9,"9 Morbier 250g",IF('Tableau (3)'!LS20=10,"10 Morbier 250g",IF('Tableau (3)'!LS20&gt;10,"!!!!!!!!!!!!!!","")))))))))))</f>
        <v/>
      </c>
      <c r="LP22" s="13" t="str">
        <f>IF('Tableau (3)'!LS41=1,"1 Beaufort 500g",IF('Tableau (3)'!LS41=2,"2 Beaufort 500g",IF('Tableau (3)'!LS41=3,"3 Beaufort 500g",IF('Tableau (3)'!LS41=4,"4 Beaufort 500g",IF('Tableau (3)'!LS41=5,"5 Beaufort 500g",IF('Tableau (3)'!LS41=6,"6 Beaufort 500g",IF('Tableau (3)'!LS41=7,"7 Beaufort 500g",IF('Tableau (3)'!LS41=8,"8 Beaufort 500g",IF('Tableau (3)'!LS41=9,"9 Beaufort 500g",IF('Tableau (3)'!LS41=10,"10 Beaufort 500g",IF('Tableau (3)'!LS41&gt;10,"!!!!!!!!!!!!!!","")))))))))))</f>
        <v/>
      </c>
      <c r="LQ22" s="13" t="str">
        <f>IF('Tableau (3)'!LU20=1,"1 Morbier 250g",IF('Tableau (3)'!LU20=2,"2 Morbier 250g",IF('Tableau (3)'!LU20=3,"3 Morbier 250g",IF('Tableau (3)'!LU20=4,"4 Morbier 250g",IF('Tableau (3)'!LU20=5,"5 Morbier 250g",IF('Tableau (3)'!LU20=6,"6 Morbier 250g",IF('Tableau (3)'!LU20=7,"7 Morbier 250g",IF('Tableau (3)'!LU20=8,"8 Morbier 250g",IF('Tableau (3)'!LU20=9,"9 Morbier 250g",IF('Tableau (3)'!LU20=10,"10 Morbier 250g",IF('Tableau (3)'!LU20&gt;10,"!!!!!!!!!!!!!!","")))))))))))</f>
        <v/>
      </c>
      <c r="LR22" s="13" t="str">
        <f>IF('Tableau (3)'!LU41=1,"1 Beaufort 500g",IF('Tableau (3)'!LU41=2,"2 Beaufort 500g",IF('Tableau (3)'!LU41=3,"3 Beaufort 500g",IF('Tableau (3)'!LU41=4,"4 Beaufort 500g",IF('Tableau (3)'!LU41=5,"5 Beaufort 500g",IF('Tableau (3)'!LU41=6,"6 Beaufort 500g",IF('Tableau (3)'!LU41=7,"7 Beaufort 500g",IF('Tableau (3)'!LU41=8,"8 Beaufort 500g",IF('Tableau (3)'!LU41=9,"9 Beaufort 500g",IF('Tableau (3)'!LU41=10,"10 Beaufort 500g",IF('Tableau (3)'!LU41&gt;10,"!!!!!!!!!!!!!!","")))))))))))</f>
        <v/>
      </c>
      <c r="LS22" s="13" t="str">
        <f>IF('Tableau (3)'!LW20=1,"1 Morbier 250g",IF('Tableau (3)'!LW20=2,"2 Morbier 250g",IF('Tableau (3)'!LW20=3,"3 Morbier 250g",IF('Tableau (3)'!LW20=4,"4 Morbier 250g",IF('Tableau (3)'!LW20=5,"5 Morbier 250g",IF('Tableau (3)'!LW20=6,"6 Morbier 250g",IF('Tableau (3)'!LW20=7,"7 Morbier 250g",IF('Tableau (3)'!LW20=8,"8 Morbier 250g",IF('Tableau (3)'!LW20=9,"9 Morbier 250g",IF('Tableau (3)'!LW20=10,"10 Morbier 250g",IF('Tableau (3)'!LW20&gt;10,"!!!!!!!!!!!!!!","")))))))))))</f>
        <v/>
      </c>
      <c r="LT22" s="13" t="str">
        <f>IF('Tableau (3)'!LW41=1,"1 Beaufort 500g",IF('Tableau (3)'!LW41=2,"2 Beaufort 500g",IF('Tableau (3)'!LW41=3,"3 Beaufort 500g",IF('Tableau (3)'!LW41=4,"4 Beaufort 500g",IF('Tableau (3)'!LW41=5,"5 Beaufort 500g",IF('Tableau (3)'!LW41=6,"6 Beaufort 500g",IF('Tableau (3)'!LW41=7,"7 Beaufort 500g",IF('Tableau (3)'!LW41=8,"8 Beaufort 500g",IF('Tableau (3)'!LW41=9,"9 Beaufort 500g",IF('Tableau (3)'!LW41=10,"10 Beaufort 500g",IF('Tableau (3)'!LW41&gt;10,"!!!!!!!!!!!!!!","")))))))))))</f>
        <v/>
      </c>
      <c r="LU22" s="13" t="str">
        <f>IF('Tableau (3)'!LY20=1,"1 Morbier 250g",IF('Tableau (3)'!LY20=2,"2 Morbier 250g",IF('Tableau (3)'!LY20=3,"3 Morbier 250g",IF('Tableau (3)'!LY20=4,"4 Morbier 250g",IF('Tableau (3)'!LY20=5,"5 Morbier 250g",IF('Tableau (3)'!LY20=6,"6 Morbier 250g",IF('Tableau (3)'!LY20=7,"7 Morbier 250g",IF('Tableau (3)'!LY20=8,"8 Morbier 250g",IF('Tableau (3)'!LY20=9,"9 Morbier 250g",IF('Tableau (3)'!LY20=10,"10 Morbier 250g",IF('Tableau (3)'!LY20&gt;10,"!!!!!!!!!!!!!!","")))))))))))</f>
        <v/>
      </c>
      <c r="LV22" s="13" t="str">
        <f>IF('Tableau (3)'!LY41=1,"1 Beaufort 500g",IF('Tableau (3)'!LY41=2,"2 Beaufort 500g",IF('Tableau (3)'!LY41=3,"3 Beaufort 500g",IF('Tableau (3)'!LY41=4,"4 Beaufort 500g",IF('Tableau (3)'!LY41=5,"5 Beaufort 500g",IF('Tableau (3)'!LY41=6,"6 Beaufort 500g",IF('Tableau (3)'!LY41=7,"7 Beaufort 500g",IF('Tableau (3)'!LY41=8,"8 Beaufort 500g",IF('Tableau (3)'!LY41=9,"9 Beaufort 500g",IF('Tableau (3)'!LY41=10,"10 Beaufort 500g",IF('Tableau (3)'!LY41&gt;10,"!!!!!!!!!!!!!!","")))))))))))</f>
        <v/>
      </c>
      <c r="LW22" s="13" t="str">
        <f>IF('Tableau (3)'!MA20=1,"1 Morbier 250g",IF('Tableau (3)'!MA20=2,"2 Morbier 250g",IF('Tableau (3)'!MA20=3,"3 Morbier 250g",IF('Tableau (3)'!MA20=4,"4 Morbier 250g",IF('Tableau (3)'!MA20=5,"5 Morbier 250g",IF('Tableau (3)'!MA20=6,"6 Morbier 250g",IF('Tableau (3)'!MA20=7,"7 Morbier 250g",IF('Tableau (3)'!MA20=8,"8 Morbier 250g",IF('Tableau (3)'!MA20=9,"9 Morbier 250g",IF('Tableau (3)'!MA20=10,"10 Morbier 250g",IF('Tableau (3)'!MA20&gt;10,"!!!!!!!!!!!!!!","")))))))))))</f>
        <v/>
      </c>
      <c r="LX22" s="13" t="str">
        <f>IF('Tableau (3)'!MA41=1,"1 Beaufort 500g",IF('Tableau (3)'!MA41=2,"2 Beaufort 500g",IF('Tableau (3)'!MA41=3,"3 Beaufort 500g",IF('Tableau (3)'!MA41=4,"4 Beaufort 500g",IF('Tableau (3)'!MA41=5,"5 Beaufort 500g",IF('Tableau (3)'!MA41=6,"6 Beaufort 500g",IF('Tableau (3)'!MA41=7,"7 Beaufort 500g",IF('Tableau (3)'!MA41=8,"8 Beaufort 500g",IF('Tableau (3)'!MA41=9,"9 Beaufort 500g",IF('Tableau (3)'!MA41=10,"10 Beaufort 500g",IF('Tableau (3)'!MA41&gt;10,"!!!!!!!!!!!!!!","")))))))))))</f>
        <v/>
      </c>
      <c r="LY22" s="13" t="str">
        <f>IF('Tableau (3)'!MC20=1,"1 Morbier 250g",IF('Tableau (3)'!MC20=2,"2 Morbier 250g",IF('Tableau (3)'!MC20=3,"3 Morbier 250g",IF('Tableau (3)'!MC20=4,"4 Morbier 250g",IF('Tableau (3)'!MC20=5,"5 Morbier 250g",IF('Tableau (3)'!MC20=6,"6 Morbier 250g",IF('Tableau (3)'!MC20=7,"7 Morbier 250g",IF('Tableau (3)'!MC20=8,"8 Morbier 250g",IF('Tableau (3)'!MC20=9,"9 Morbier 250g",IF('Tableau (3)'!MC20=10,"10 Morbier 250g",IF('Tableau (3)'!MC20&gt;10,"!!!!!!!!!!!!!!","")))))))))))</f>
        <v/>
      </c>
      <c r="LZ22" s="13" t="str">
        <f>IF('Tableau (3)'!MC41=1,"1 Beaufort 500g",IF('Tableau (3)'!MC41=2,"2 Beaufort 500g",IF('Tableau (3)'!MC41=3,"3 Beaufort 500g",IF('Tableau (3)'!MC41=4,"4 Beaufort 500g",IF('Tableau (3)'!MC41=5,"5 Beaufort 500g",IF('Tableau (3)'!MC41=6,"6 Beaufort 500g",IF('Tableau (3)'!MC41=7,"7 Beaufort 500g",IF('Tableau (3)'!MC41=8,"8 Beaufort 500g",IF('Tableau (3)'!MC41=9,"9 Beaufort 500g",IF('Tableau (3)'!MC41=10,"10 Beaufort 500g",IF('Tableau (3)'!MC41&gt;10,"!!!!!!!!!!!!!!","")))))))))))</f>
        <v/>
      </c>
      <c r="MA22" s="13" t="str">
        <f>IF('Tableau (3)'!ME20=1,"1 Morbier 250g",IF('Tableau (3)'!ME20=2,"2 Morbier 250g",IF('Tableau (3)'!ME20=3,"3 Morbier 250g",IF('Tableau (3)'!ME20=4,"4 Morbier 250g",IF('Tableau (3)'!ME20=5,"5 Morbier 250g",IF('Tableau (3)'!ME20=6,"6 Morbier 250g",IF('Tableau (3)'!ME20=7,"7 Morbier 250g",IF('Tableau (3)'!ME20=8,"8 Morbier 250g",IF('Tableau (3)'!ME20=9,"9 Morbier 250g",IF('Tableau (3)'!ME20=10,"10 Morbier 250g",IF('Tableau (3)'!ME20&gt;10,"!!!!!!!!!!!!!!","")))))))))))</f>
        <v/>
      </c>
      <c r="MB22" s="13" t="str">
        <f>IF('Tableau (3)'!ME41=1,"1 Beaufort 500g",IF('Tableau (3)'!ME41=2,"2 Beaufort 500g",IF('Tableau (3)'!ME41=3,"3 Beaufort 500g",IF('Tableau (3)'!ME41=4,"4 Beaufort 500g",IF('Tableau (3)'!ME41=5,"5 Beaufort 500g",IF('Tableau (3)'!ME41=6,"6 Beaufort 500g",IF('Tableau (3)'!ME41=7,"7 Beaufort 500g",IF('Tableau (3)'!ME41=8,"8 Beaufort 500g",IF('Tableau (3)'!ME41=9,"9 Beaufort 500g",IF('Tableau (3)'!ME41=10,"10 Beaufort 500g",IF('Tableau (3)'!ME41&gt;10,"!!!!!!!!!!!!!!","")))))))))))</f>
        <v/>
      </c>
      <c r="MC22" s="13" t="str">
        <f>IF('Tableau (3)'!MG20=1,"1 Morbier 250g",IF('Tableau (3)'!MG20=2,"2 Morbier 250g",IF('Tableau (3)'!MG20=3,"3 Morbier 250g",IF('Tableau (3)'!MG20=4,"4 Morbier 250g",IF('Tableau (3)'!MG20=5,"5 Morbier 250g",IF('Tableau (3)'!MG20=6,"6 Morbier 250g",IF('Tableau (3)'!MG20=7,"7 Morbier 250g",IF('Tableau (3)'!MG20=8,"8 Morbier 250g",IF('Tableau (3)'!MG20=9,"9 Morbier 250g",IF('Tableau (3)'!MG20=10,"10 Morbier 250g",IF('Tableau (3)'!MG20&gt;10,"!!!!!!!!!!!!!!","")))))))))))</f>
        <v/>
      </c>
      <c r="MD22" s="13" t="str">
        <f>IF('Tableau (3)'!MG41=1,"1 Beaufort 500g",IF('Tableau (3)'!MG41=2,"2 Beaufort 500g",IF('Tableau (3)'!MG41=3,"3 Beaufort 500g",IF('Tableau (3)'!MG41=4,"4 Beaufort 500g",IF('Tableau (3)'!MG41=5,"5 Beaufort 500g",IF('Tableau (3)'!MG41=6,"6 Beaufort 500g",IF('Tableau (3)'!MG41=7,"7 Beaufort 500g",IF('Tableau (3)'!MG41=8,"8 Beaufort 500g",IF('Tableau (3)'!MG41=9,"9 Beaufort 500g",IF('Tableau (3)'!MG41=10,"10 Beaufort 500g",IF('Tableau (3)'!MG41&gt;10,"!!!!!!!!!!!!!!","")))))))))))</f>
        <v/>
      </c>
      <c r="ME22" s="13" t="str">
        <f>IF('Tableau (3)'!MI20=1,"1 Morbier 250g",IF('Tableau (3)'!MI20=2,"2 Morbier 250g",IF('Tableau (3)'!MI20=3,"3 Morbier 250g",IF('Tableau (3)'!MI20=4,"4 Morbier 250g",IF('Tableau (3)'!MI20=5,"5 Morbier 250g",IF('Tableau (3)'!MI20=6,"6 Morbier 250g",IF('Tableau (3)'!MI20=7,"7 Morbier 250g",IF('Tableau (3)'!MI20=8,"8 Morbier 250g",IF('Tableau (3)'!MI20=9,"9 Morbier 250g",IF('Tableau (3)'!MI20=10,"10 Morbier 250g",IF('Tableau (3)'!MI20&gt;10,"!!!!!!!!!!!!!!","")))))))))))</f>
        <v/>
      </c>
      <c r="MF22" s="13" t="str">
        <f>IF('Tableau (3)'!MI41=1,"1 Beaufort 500g",IF('Tableau (3)'!MI41=2,"2 Beaufort 500g",IF('Tableau (3)'!MI41=3,"3 Beaufort 500g",IF('Tableau (3)'!MI41=4,"4 Beaufort 500g",IF('Tableau (3)'!MI41=5,"5 Beaufort 500g",IF('Tableau (3)'!MI41=6,"6 Beaufort 500g",IF('Tableau (3)'!MI41=7,"7 Beaufort 500g",IF('Tableau (3)'!MI41=8,"8 Beaufort 500g",IF('Tableau (3)'!MI41=9,"9 Beaufort 500g",IF('Tableau (3)'!MI41=10,"10 Beaufort 500g",IF('Tableau (3)'!MI41&gt;10,"!!!!!!!!!!!!!!","")))))))))))</f>
        <v/>
      </c>
      <c r="MG22" s="13" t="str">
        <f>IF('Tableau (3)'!MK20=1,"1 Morbier 250g",IF('Tableau (3)'!MK20=2,"2 Morbier 250g",IF('Tableau (3)'!MK20=3,"3 Morbier 250g",IF('Tableau (3)'!MK20=4,"4 Morbier 250g",IF('Tableau (3)'!MK20=5,"5 Morbier 250g",IF('Tableau (3)'!MK20=6,"6 Morbier 250g",IF('Tableau (3)'!MK20=7,"7 Morbier 250g",IF('Tableau (3)'!MK20=8,"8 Morbier 250g",IF('Tableau (3)'!MK20=9,"9 Morbier 250g",IF('Tableau (3)'!MK20=10,"10 Morbier 250g",IF('Tableau (3)'!MK20&gt;10,"!!!!!!!!!!!!!!","")))))))))))</f>
        <v/>
      </c>
      <c r="MH22" s="13" t="str">
        <f>IF('Tableau (3)'!MK41=1,"1 Beaufort 500g",IF('Tableau (3)'!MK41=2,"2 Beaufort 500g",IF('Tableau (3)'!MK41=3,"3 Beaufort 500g",IF('Tableau (3)'!MK41=4,"4 Beaufort 500g",IF('Tableau (3)'!MK41=5,"5 Beaufort 500g",IF('Tableau (3)'!MK41=6,"6 Beaufort 500g",IF('Tableau (3)'!MK41=7,"7 Beaufort 500g",IF('Tableau (3)'!MK41=8,"8 Beaufort 500g",IF('Tableau (3)'!MK41=9,"9 Beaufort 500g",IF('Tableau (3)'!MK41=10,"10 Beaufort 500g",IF('Tableau (3)'!MK41&gt;10,"!!!!!!!!!!!!!!","")))))))))))</f>
        <v/>
      </c>
      <c r="MI22" s="13" t="str">
        <f>IF('Tableau (3)'!MM20=1,"1 Morbier 250g",IF('Tableau (3)'!MM20=2,"2 Morbier 250g",IF('Tableau (3)'!MM20=3,"3 Morbier 250g",IF('Tableau (3)'!MM20=4,"4 Morbier 250g",IF('Tableau (3)'!MM20=5,"5 Morbier 250g",IF('Tableau (3)'!MM20=6,"6 Morbier 250g",IF('Tableau (3)'!MM20=7,"7 Morbier 250g",IF('Tableau (3)'!MM20=8,"8 Morbier 250g",IF('Tableau (3)'!MM20=9,"9 Morbier 250g",IF('Tableau (3)'!MM20=10,"10 Morbier 250g",IF('Tableau (3)'!MM20&gt;10,"!!!!!!!!!!!!!!","")))))))))))</f>
        <v/>
      </c>
      <c r="MJ22" s="13" t="str">
        <f>IF('Tableau (3)'!MM41=1,"1 Beaufort 500g",IF('Tableau (3)'!MM41=2,"2 Beaufort 500g",IF('Tableau (3)'!MM41=3,"3 Beaufort 500g",IF('Tableau (3)'!MM41=4,"4 Beaufort 500g",IF('Tableau (3)'!MM41=5,"5 Beaufort 500g",IF('Tableau (3)'!MM41=6,"6 Beaufort 500g",IF('Tableau (3)'!MM41=7,"7 Beaufort 500g",IF('Tableau (3)'!MM41=8,"8 Beaufort 500g",IF('Tableau (3)'!MM41=9,"9 Beaufort 500g",IF('Tableau (3)'!MM41=10,"10 Beaufort 500g",IF('Tableau (3)'!MM41&gt;10,"!!!!!!!!!!!!!!","")))))))))))</f>
        <v/>
      </c>
      <c r="MK22" s="13" t="str">
        <f>IF('Tableau (3)'!MO20=1,"1 Morbier 250g",IF('Tableau (3)'!MO20=2,"2 Morbier 250g",IF('Tableau (3)'!MO20=3,"3 Morbier 250g",IF('Tableau (3)'!MO20=4,"4 Morbier 250g",IF('Tableau (3)'!MO20=5,"5 Morbier 250g",IF('Tableau (3)'!MO20=6,"6 Morbier 250g",IF('Tableau (3)'!MO20=7,"7 Morbier 250g",IF('Tableau (3)'!MO20=8,"8 Morbier 250g",IF('Tableau (3)'!MO20=9,"9 Morbier 250g",IF('Tableau (3)'!MO20=10,"10 Morbier 250g",IF('Tableau (3)'!MO20&gt;10,"!!!!!!!!!!!!!!","")))))))))))</f>
        <v/>
      </c>
      <c r="ML22" s="13" t="str">
        <f>IF('Tableau (3)'!MO41=1,"1 Beaufort 500g",IF('Tableau (3)'!MO41=2,"2 Beaufort 500g",IF('Tableau (3)'!MO41=3,"3 Beaufort 500g",IF('Tableau (3)'!MO41=4,"4 Beaufort 500g",IF('Tableau (3)'!MO41=5,"5 Beaufort 500g",IF('Tableau (3)'!MO41=6,"6 Beaufort 500g",IF('Tableau (3)'!MO41=7,"7 Beaufort 500g",IF('Tableau (3)'!MO41=8,"8 Beaufort 500g",IF('Tableau (3)'!MO41=9,"9 Beaufort 500g",IF('Tableau (3)'!MO41=10,"10 Beaufort 500g",IF('Tableau (3)'!MO41&gt;10,"!!!!!!!!!!!!!!","")))))))))))</f>
        <v/>
      </c>
      <c r="MM22" s="13" t="str">
        <f>IF('Tableau (3)'!MQ20=1,"1 Morbier 250g",IF('Tableau (3)'!MQ20=2,"2 Morbier 250g",IF('Tableau (3)'!MQ20=3,"3 Morbier 250g",IF('Tableau (3)'!MQ20=4,"4 Morbier 250g",IF('Tableau (3)'!MQ20=5,"5 Morbier 250g",IF('Tableau (3)'!MQ20=6,"6 Morbier 250g",IF('Tableau (3)'!MQ20=7,"7 Morbier 250g",IF('Tableau (3)'!MQ20=8,"8 Morbier 250g",IF('Tableau (3)'!MQ20=9,"9 Morbier 250g",IF('Tableau (3)'!MQ20=10,"10 Morbier 250g",IF('Tableau (3)'!MQ20&gt;10,"!!!!!!!!!!!!!!","")))))))))))</f>
        <v/>
      </c>
      <c r="MN22" s="13" t="str">
        <f>IF('Tableau (3)'!MQ41=1,"1 Beaufort 500g",IF('Tableau (3)'!MQ41=2,"2 Beaufort 500g",IF('Tableau (3)'!MQ41=3,"3 Beaufort 500g",IF('Tableau (3)'!MQ41=4,"4 Beaufort 500g",IF('Tableau (3)'!MQ41=5,"5 Beaufort 500g",IF('Tableau (3)'!MQ41=6,"6 Beaufort 500g",IF('Tableau (3)'!MQ41=7,"7 Beaufort 500g",IF('Tableau (3)'!MQ41=8,"8 Beaufort 500g",IF('Tableau (3)'!MQ41=9,"9 Beaufort 500g",IF('Tableau (3)'!MQ41=10,"10 Beaufort 500g",IF('Tableau (3)'!MQ41&gt;10,"!!!!!!!!!!!!!!","")))))))))))</f>
        <v/>
      </c>
      <c r="MO22" s="13" t="str">
        <f>IF('Tableau (3)'!MS20=1,"1 Morbier 250g",IF('Tableau (3)'!MS20=2,"2 Morbier 250g",IF('Tableau (3)'!MS20=3,"3 Morbier 250g",IF('Tableau (3)'!MS20=4,"4 Morbier 250g",IF('Tableau (3)'!MS20=5,"5 Morbier 250g",IF('Tableau (3)'!MS20=6,"6 Morbier 250g",IF('Tableau (3)'!MS20=7,"7 Morbier 250g",IF('Tableau (3)'!MS20=8,"8 Morbier 250g",IF('Tableau (3)'!MS20=9,"9 Morbier 250g",IF('Tableau (3)'!MS20=10,"10 Morbier 250g",IF('Tableau (3)'!MS20&gt;10,"!!!!!!!!!!!!!!","")))))))))))</f>
        <v/>
      </c>
      <c r="MP22" s="13" t="str">
        <f>IF('Tableau (3)'!MS41=1,"1 Beaufort 500g",IF('Tableau (3)'!MS41=2,"2 Beaufort 500g",IF('Tableau (3)'!MS41=3,"3 Beaufort 500g",IF('Tableau (3)'!MS41=4,"4 Beaufort 500g",IF('Tableau (3)'!MS41=5,"5 Beaufort 500g",IF('Tableau (3)'!MS41=6,"6 Beaufort 500g",IF('Tableau (3)'!MS41=7,"7 Beaufort 500g",IF('Tableau (3)'!MS41=8,"8 Beaufort 500g",IF('Tableau (3)'!MS41=9,"9 Beaufort 500g",IF('Tableau (3)'!MS41=10,"10 Beaufort 500g",IF('Tableau (3)'!MS41&gt;10,"!!!!!!!!!!!!!!","")))))))))))</f>
        <v/>
      </c>
      <c r="MQ22" s="13" t="str">
        <f>IF('Tableau (3)'!MU20=1,"1 Morbier 250g",IF('Tableau (3)'!MU20=2,"2 Morbier 250g",IF('Tableau (3)'!MU20=3,"3 Morbier 250g",IF('Tableau (3)'!MU20=4,"4 Morbier 250g",IF('Tableau (3)'!MU20=5,"5 Morbier 250g",IF('Tableau (3)'!MU20=6,"6 Morbier 250g",IF('Tableau (3)'!MU20=7,"7 Morbier 250g",IF('Tableau (3)'!MU20=8,"8 Morbier 250g",IF('Tableau (3)'!MU20=9,"9 Morbier 250g",IF('Tableau (3)'!MU20=10,"10 Morbier 250g",IF('Tableau (3)'!MU20&gt;10,"!!!!!!!!!!!!!!","")))))))))))</f>
        <v/>
      </c>
      <c r="MR22" s="13" t="str">
        <f>IF('Tableau (3)'!MU41=1,"1 Beaufort 500g",IF('Tableau (3)'!MU41=2,"2 Beaufort 500g",IF('Tableau (3)'!MU41=3,"3 Beaufort 500g",IF('Tableau (3)'!MU41=4,"4 Beaufort 500g",IF('Tableau (3)'!MU41=5,"5 Beaufort 500g",IF('Tableau (3)'!MU41=6,"6 Beaufort 500g",IF('Tableau (3)'!MU41=7,"7 Beaufort 500g",IF('Tableau (3)'!MU41=8,"8 Beaufort 500g",IF('Tableau (3)'!MU41=9,"9 Beaufort 500g",IF('Tableau (3)'!MU41=10,"10 Beaufort 500g",IF('Tableau (3)'!MU41&gt;10,"!!!!!!!!!!!!!!","")))))))))))</f>
        <v/>
      </c>
      <c r="MS22" s="13" t="str">
        <f>IF('Tableau (3)'!MW20=1,"1 Morbier 250g",IF('Tableau (3)'!MW20=2,"2 Morbier 250g",IF('Tableau (3)'!MW20=3,"3 Morbier 250g",IF('Tableau (3)'!MW20=4,"4 Morbier 250g",IF('Tableau (3)'!MW20=5,"5 Morbier 250g",IF('Tableau (3)'!MW20=6,"6 Morbier 250g",IF('Tableau (3)'!MW20=7,"7 Morbier 250g",IF('Tableau (3)'!MW20=8,"8 Morbier 250g",IF('Tableau (3)'!MW20=9,"9 Morbier 250g",IF('Tableau (3)'!MW20=10,"10 Morbier 250g",IF('Tableau (3)'!MW20&gt;10,"!!!!!!!!!!!!!!","")))))))))))</f>
        <v/>
      </c>
      <c r="MT22" s="13" t="str">
        <f>IF('Tableau (3)'!MW41=1,"1 Beaufort 500g",IF('Tableau (3)'!MW41=2,"2 Beaufort 500g",IF('Tableau (3)'!MW41=3,"3 Beaufort 500g",IF('Tableau (3)'!MW41=4,"4 Beaufort 500g",IF('Tableau (3)'!MW41=5,"5 Beaufort 500g",IF('Tableau (3)'!MW41=6,"6 Beaufort 500g",IF('Tableau (3)'!MW41=7,"7 Beaufort 500g",IF('Tableau (3)'!MW41=8,"8 Beaufort 500g",IF('Tableau (3)'!MW41=9,"9 Beaufort 500g",IF('Tableau (3)'!MW41=10,"10 Beaufort 500g",IF('Tableau (3)'!MW41&gt;10,"!!!!!!!!!!!!!!","")))))))))))</f>
        <v/>
      </c>
      <c r="MU22" s="13" t="str">
        <f>IF('Tableau (3)'!MY20=1,"1 Morbier 250g",IF('Tableau (3)'!MY20=2,"2 Morbier 250g",IF('Tableau (3)'!MY20=3,"3 Morbier 250g",IF('Tableau (3)'!MY20=4,"4 Morbier 250g",IF('Tableau (3)'!MY20=5,"5 Morbier 250g",IF('Tableau (3)'!MY20=6,"6 Morbier 250g",IF('Tableau (3)'!MY20=7,"7 Morbier 250g",IF('Tableau (3)'!MY20=8,"8 Morbier 250g",IF('Tableau (3)'!MY20=9,"9 Morbier 250g",IF('Tableau (3)'!MY20=10,"10 Morbier 250g",IF('Tableau (3)'!MY20&gt;10,"!!!!!!!!!!!!!!","")))))))))))</f>
        <v/>
      </c>
      <c r="MV22" s="13" t="str">
        <f>IF('Tableau (3)'!MY41=1,"1 Beaufort 500g",IF('Tableau (3)'!MY41=2,"2 Beaufort 500g",IF('Tableau (3)'!MY41=3,"3 Beaufort 500g",IF('Tableau (3)'!MY41=4,"4 Beaufort 500g",IF('Tableau (3)'!MY41=5,"5 Beaufort 500g",IF('Tableau (3)'!MY41=6,"6 Beaufort 500g",IF('Tableau (3)'!MY41=7,"7 Beaufort 500g",IF('Tableau (3)'!MY41=8,"8 Beaufort 500g",IF('Tableau (3)'!MY41=9,"9 Beaufort 500g",IF('Tableau (3)'!MY41=10,"10 Beaufort 500g",IF('Tableau (3)'!MY41&gt;10,"!!!!!!!!!!!!!!","")))))))))))</f>
        <v/>
      </c>
      <c r="MW22" s="13" t="str">
        <f>IF('Tableau (3)'!NA20=1,"1 Morbier 250g",IF('Tableau (3)'!NA20=2,"2 Morbier 250g",IF('Tableau (3)'!NA20=3,"3 Morbier 250g",IF('Tableau (3)'!NA20=4,"4 Morbier 250g",IF('Tableau (3)'!NA20=5,"5 Morbier 250g",IF('Tableau (3)'!NA20=6,"6 Morbier 250g",IF('Tableau (3)'!NA20=7,"7 Morbier 250g",IF('Tableau (3)'!NA20=8,"8 Morbier 250g",IF('Tableau (3)'!NA20=9,"9 Morbier 250g",IF('Tableau (3)'!NA20=10,"10 Morbier 250g",IF('Tableau (3)'!NA20&gt;10,"!!!!!!!!!!!!!!","")))))))))))</f>
        <v/>
      </c>
      <c r="MX22" s="13" t="str">
        <f>IF('Tableau (3)'!NA41=1,"1 Beaufort 500g",IF('Tableau (3)'!NA41=2,"2 Beaufort 500g",IF('Tableau (3)'!NA41=3,"3 Beaufort 500g",IF('Tableau (3)'!NA41=4,"4 Beaufort 500g",IF('Tableau (3)'!NA41=5,"5 Beaufort 500g",IF('Tableau (3)'!NA41=6,"6 Beaufort 500g",IF('Tableau (3)'!NA41=7,"7 Beaufort 500g",IF('Tableau (3)'!NA41=8,"8 Beaufort 500g",IF('Tableau (3)'!NA41=9,"9 Beaufort 500g",IF('Tableau (3)'!NA41=10,"10 Beaufort 500g",IF('Tableau (3)'!NA41&gt;10,"!!!!!!!!!!!!!!","")))))))))))</f>
        <v/>
      </c>
      <c r="MY22" s="13" t="str">
        <f>IF('Tableau (3)'!NC20=1,"1 Morbier 250g",IF('Tableau (3)'!NC20=2,"2 Morbier 250g",IF('Tableau (3)'!NC20=3,"3 Morbier 250g",IF('Tableau (3)'!NC20=4,"4 Morbier 250g",IF('Tableau (3)'!NC20=5,"5 Morbier 250g",IF('Tableau (3)'!NC20=6,"6 Morbier 250g",IF('Tableau (3)'!NC20=7,"7 Morbier 250g",IF('Tableau (3)'!NC20=8,"8 Morbier 250g",IF('Tableau (3)'!NC20=9,"9 Morbier 250g",IF('Tableau (3)'!NC20=10,"10 Morbier 250g",IF('Tableau (3)'!NC20&gt;10,"!!!!!!!!!!!!!!","")))))))))))</f>
        <v/>
      </c>
      <c r="MZ22" s="13" t="str">
        <f>IF('Tableau (3)'!NC41=1,"1 Beaufort 500g",IF('Tableau (3)'!NC41=2,"2 Beaufort 500g",IF('Tableau (3)'!NC41=3,"3 Beaufort 500g",IF('Tableau (3)'!NC41=4,"4 Beaufort 500g",IF('Tableau (3)'!NC41=5,"5 Beaufort 500g",IF('Tableau (3)'!NC41=6,"6 Beaufort 500g",IF('Tableau (3)'!NC41=7,"7 Beaufort 500g",IF('Tableau (3)'!NC41=8,"8 Beaufort 500g",IF('Tableau (3)'!NC41=9,"9 Beaufort 500g",IF('Tableau (3)'!NC41=10,"10 Beaufort 500g",IF('Tableau (3)'!NC41&gt;10,"!!!!!!!!!!!!!!","")))))))))))</f>
        <v/>
      </c>
      <c r="NA22" s="13" t="str">
        <f>IF('Tableau (3)'!NE20=1,"1 Morbier 250g",IF('Tableau (3)'!NE20=2,"2 Morbier 250g",IF('Tableau (3)'!NE20=3,"3 Morbier 250g",IF('Tableau (3)'!NE20=4,"4 Morbier 250g",IF('Tableau (3)'!NE20=5,"5 Morbier 250g",IF('Tableau (3)'!NE20=6,"6 Morbier 250g",IF('Tableau (3)'!NE20=7,"7 Morbier 250g",IF('Tableau (3)'!NE20=8,"8 Morbier 250g",IF('Tableau (3)'!NE20=9,"9 Morbier 250g",IF('Tableau (3)'!NE20=10,"10 Morbier 250g",IF('Tableau (3)'!NE20&gt;10,"!!!!!!!!!!!!!!","")))))))))))</f>
        <v/>
      </c>
      <c r="NB22" s="13" t="str">
        <f>IF('Tableau (3)'!NE41=1,"1 Beaufort 500g",IF('Tableau (3)'!NE41=2,"2 Beaufort 500g",IF('Tableau (3)'!NE41=3,"3 Beaufort 500g",IF('Tableau (3)'!NE41=4,"4 Beaufort 500g",IF('Tableau (3)'!NE41=5,"5 Beaufort 500g",IF('Tableau (3)'!NE41=6,"6 Beaufort 500g",IF('Tableau (3)'!NE41=7,"7 Beaufort 500g",IF('Tableau (3)'!NE41=8,"8 Beaufort 500g",IF('Tableau (3)'!NE41=9,"9 Beaufort 500g",IF('Tableau (3)'!NE41=10,"10 Beaufort 500g",IF('Tableau (3)'!NE41&gt;10,"!!!!!!!!!!!!!!","")))))))))))</f>
        <v/>
      </c>
      <c r="NC22" s="13" t="str">
        <f>IF('Tableau (3)'!NG20=1,"1 Morbier 250g",IF('Tableau (3)'!NG20=2,"2 Morbier 250g",IF('Tableau (3)'!NG20=3,"3 Morbier 250g",IF('Tableau (3)'!NG20=4,"4 Morbier 250g",IF('Tableau (3)'!NG20=5,"5 Morbier 250g",IF('Tableau (3)'!NG20=6,"6 Morbier 250g",IF('Tableau (3)'!NG20=7,"7 Morbier 250g",IF('Tableau (3)'!NG20=8,"8 Morbier 250g",IF('Tableau (3)'!NG20=9,"9 Morbier 250g",IF('Tableau (3)'!NG20=10,"10 Morbier 250g",IF('Tableau (3)'!NG20&gt;10,"!!!!!!!!!!!!!!","")))))))))))</f>
        <v/>
      </c>
      <c r="ND22" s="13" t="str">
        <f>IF('Tableau (3)'!NG41=1,"1 Beaufort 500g",IF('Tableau (3)'!NG41=2,"2 Beaufort 500g",IF('Tableau (3)'!NG41=3,"3 Beaufort 500g",IF('Tableau (3)'!NG41=4,"4 Beaufort 500g",IF('Tableau (3)'!NG41=5,"5 Beaufort 500g",IF('Tableau (3)'!NG41=6,"6 Beaufort 500g",IF('Tableau (3)'!NG41=7,"7 Beaufort 500g",IF('Tableau (3)'!NG41=8,"8 Beaufort 500g",IF('Tableau (3)'!NG41=9,"9 Beaufort 500g",IF('Tableau (3)'!NG41=10,"10 Beaufort 500g",IF('Tableau (3)'!NG41&gt;10,"!!!!!!!!!!!!!!","")))))))))))</f>
        <v/>
      </c>
      <c r="NE22" s="13" t="str">
        <f>IF('Tableau (3)'!NI20=1,"1 Morbier 250g",IF('Tableau (3)'!NI20=2,"2 Morbier 250g",IF('Tableau (3)'!NI20=3,"3 Morbier 250g",IF('Tableau (3)'!NI20=4,"4 Morbier 250g",IF('Tableau (3)'!NI20=5,"5 Morbier 250g",IF('Tableau (3)'!NI20=6,"6 Morbier 250g",IF('Tableau (3)'!NI20=7,"7 Morbier 250g",IF('Tableau (3)'!NI20=8,"8 Morbier 250g",IF('Tableau (3)'!NI20=9,"9 Morbier 250g",IF('Tableau (3)'!NI20=10,"10 Morbier 250g",IF('Tableau (3)'!NI20&gt;10,"!!!!!!!!!!!!!!","")))))))))))</f>
        <v/>
      </c>
      <c r="NF22" s="13" t="str">
        <f>IF('Tableau (3)'!NI41=1,"1 Beaufort 500g",IF('Tableau (3)'!NI41=2,"2 Beaufort 500g",IF('Tableau (3)'!NI41=3,"3 Beaufort 500g",IF('Tableau (3)'!NI41=4,"4 Beaufort 500g",IF('Tableau (3)'!NI41=5,"5 Beaufort 500g",IF('Tableau (3)'!NI41=6,"6 Beaufort 500g",IF('Tableau (3)'!NI41=7,"7 Beaufort 500g",IF('Tableau (3)'!NI41=8,"8 Beaufort 500g",IF('Tableau (3)'!NI41=9,"9 Beaufort 500g",IF('Tableau (3)'!NI41=10,"10 Beaufort 500g",IF('Tableau (3)'!NI41&gt;10,"!!!!!!!!!!!!!!","")))))))))))</f>
        <v/>
      </c>
      <c r="NG22" s="13" t="str">
        <f>IF('Tableau (3)'!NK20=1,"1 Morbier 250g",IF('Tableau (3)'!NK20=2,"2 Morbier 250g",IF('Tableau (3)'!NK20=3,"3 Morbier 250g",IF('Tableau (3)'!NK20=4,"4 Morbier 250g",IF('Tableau (3)'!NK20=5,"5 Morbier 250g",IF('Tableau (3)'!NK20=6,"6 Morbier 250g",IF('Tableau (3)'!NK20=7,"7 Morbier 250g",IF('Tableau (3)'!NK20=8,"8 Morbier 250g",IF('Tableau (3)'!NK20=9,"9 Morbier 250g",IF('Tableau (3)'!NK20=10,"10 Morbier 250g",IF('Tableau (3)'!NK20&gt;10,"!!!!!!!!!!!!!!","")))))))))))</f>
        <v/>
      </c>
      <c r="NH22" s="13" t="str">
        <f>IF('Tableau (3)'!NK41=1,"1 Beaufort 500g",IF('Tableau (3)'!NK41=2,"2 Beaufort 500g",IF('Tableau (3)'!NK41=3,"3 Beaufort 500g",IF('Tableau (3)'!NK41=4,"4 Beaufort 500g",IF('Tableau (3)'!NK41=5,"5 Beaufort 500g",IF('Tableau (3)'!NK41=6,"6 Beaufort 500g",IF('Tableau (3)'!NK41=7,"7 Beaufort 500g",IF('Tableau (3)'!NK41=8,"8 Beaufort 500g",IF('Tableau (3)'!NK41=9,"9 Beaufort 500g",IF('Tableau (3)'!NK41=10,"10 Beaufort 500g",IF('Tableau (3)'!NK41&gt;10,"!!!!!!!!!!!!!!","")))))))))))</f>
        <v/>
      </c>
      <c r="NI22" s="13" t="str">
        <f>IF('Tableau (3)'!NM20=1,"1 Morbier 250g",IF('Tableau (3)'!NM20=2,"2 Morbier 250g",IF('Tableau (3)'!NM20=3,"3 Morbier 250g",IF('Tableau (3)'!NM20=4,"4 Morbier 250g",IF('Tableau (3)'!NM20=5,"5 Morbier 250g",IF('Tableau (3)'!NM20=6,"6 Morbier 250g",IF('Tableau (3)'!NM20=7,"7 Morbier 250g",IF('Tableau (3)'!NM20=8,"8 Morbier 250g",IF('Tableau (3)'!NM20=9,"9 Morbier 250g",IF('Tableau (3)'!NM20=10,"10 Morbier 250g",IF('Tableau (3)'!NM20&gt;10,"!!!!!!!!!!!!!!","")))))))))))</f>
        <v/>
      </c>
      <c r="NJ22" s="13" t="str">
        <f>IF('Tableau (3)'!NM41=1,"1 Beaufort 500g",IF('Tableau (3)'!NM41=2,"2 Beaufort 500g",IF('Tableau (3)'!NM41=3,"3 Beaufort 500g",IF('Tableau (3)'!NM41=4,"4 Beaufort 500g",IF('Tableau (3)'!NM41=5,"5 Beaufort 500g",IF('Tableau (3)'!NM41=6,"6 Beaufort 500g",IF('Tableau (3)'!NM41=7,"7 Beaufort 500g",IF('Tableau (3)'!NM41=8,"8 Beaufort 500g",IF('Tableau (3)'!NM41=9,"9 Beaufort 500g",IF('Tableau (3)'!NM41=10,"10 Beaufort 500g",IF('Tableau (3)'!NM41&gt;10,"!!!!!!!!!!!!!!","")))))))))))</f>
        <v/>
      </c>
      <c r="NK22" s="13" t="str">
        <f>IF('Tableau (3)'!NO20=1,"1 Morbier 250g",IF('Tableau (3)'!NO20=2,"2 Morbier 250g",IF('Tableau (3)'!NO20=3,"3 Morbier 250g",IF('Tableau (3)'!NO20=4,"4 Morbier 250g",IF('Tableau (3)'!NO20=5,"5 Morbier 250g",IF('Tableau (3)'!NO20=6,"6 Morbier 250g",IF('Tableau (3)'!NO20=7,"7 Morbier 250g",IF('Tableau (3)'!NO20=8,"8 Morbier 250g",IF('Tableau (3)'!NO20=9,"9 Morbier 250g",IF('Tableau (3)'!NO20=10,"10 Morbier 250g",IF('Tableau (3)'!NO20&gt;10,"!!!!!!!!!!!!!!","")))))))))))</f>
        <v/>
      </c>
      <c r="NL22" s="13" t="str">
        <f>IF('Tableau (3)'!NO41=1,"1 Beaufort 500g",IF('Tableau (3)'!NO41=2,"2 Beaufort 500g",IF('Tableau (3)'!NO41=3,"3 Beaufort 500g",IF('Tableau (3)'!NO41=4,"4 Beaufort 500g",IF('Tableau (3)'!NO41=5,"5 Beaufort 500g",IF('Tableau (3)'!NO41=6,"6 Beaufort 500g",IF('Tableau (3)'!NO41=7,"7 Beaufort 500g",IF('Tableau (3)'!NO41=8,"8 Beaufort 500g",IF('Tableau (3)'!NO41=9,"9 Beaufort 500g",IF('Tableau (3)'!NO41=10,"10 Beaufort 500g",IF('Tableau (3)'!NO41&gt;10,"!!!!!!!!!!!!!!","")))))))))))</f>
        <v/>
      </c>
      <c r="NM22" s="13" t="str">
        <f>IF('Tableau (3)'!NQ20=1,"1 Morbier 250g",IF('Tableau (3)'!NQ20=2,"2 Morbier 250g",IF('Tableau (3)'!NQ20=3,"3 Morbier 250g",IF('Tableau (3)'!NQ20=4,"4 Morbier 250g",IF('Tableau (3)'!NQ20=5,"5 Morbier 250g",IF('Tableau (3)'!NQ20=6,"6 Morbier 250g",IF('Tableau (3)'!NQ20=7,"7 Morbier 250g",IF('Tableau (3)'!NQ20=8,"8 Morbier 250g",IF('Tableau (3)'!NQ20=9,"9 Morbier 250g",IF('Tableau (3)'!NQ20=10,"10 Morbier 250g",IF('Tableau (3)'!NQ20&gt;10,"!!!!!!!!!!!!!!","")))))))))))</f>
        <v/>
      </c>
      <c r="NN22" s="13" t="str">
        <f>IF('Tableau (3)'!NQ41=1,"1 Beaufort 500g",IF('Tableau (3)'!NQ41=2,"2 Beaufort 500g",IF('Tableau (3)'!NQ41=3,"3 Beaufort 500g",IF('Tableau (3)'!NQ41=4,"4 Beaufort 500g",IF('Tableau (3)'!NQ41=5,"5 Beaufort 500g",IF('Tableau (3)'!NQ41=6,"6 Beaufort 500g",IF('Tableau (3)'!NQ41=7,"7 Beaufort 500g",IF('Tableau (3)'!NQ41=8,"8 Beaufort 500g",IF('Tableau (3)'!NQ41=9,"9 Beaufort 500g",IF('Tableau (3)'!NQ41=10,"10 Beaufort 500g",IF('Tableau (3)'!NQ41&gt;10,"!!!!!!!!!!!!!!","")))))))))))</f>
        <v/>
      </c>
      <c r="NO22" s="13" t="str">
        <f>IF('Tableau (3)'!NS20=1,"1 Morbier 250g",IF('Tableau (3)'!NS20=2,"2 Morbier 250g",IF('Tableau (3)'!NS20=3,"3 Morbier 250g",IF('Tableau (3)'!NS20=4,"4 Morbier 250g",IF('Tableau (3)'!NS20=5,"5 Morbier 250g",IF('Tableau (3)'!NS20=6,"6 Morbier 250g",IF('Tableau (3)'!NS20=7,"7 Morbier 250g",IF('Tableau (3)'!NS20=8,"8 Morbier 250g",IF('Tableau (3)'!NS20=9,"9 Morbier 250g",IF('Tableau (3)'!NS20=10,"10 Morbier 250g",IF('Tableau (3)'!NS20&gt;10,"!!!!!!!!!!!!!!","")))))))))))</f>
        <v/>
      </c>
      <c r="NP22" s="13" t="str">
        <f>IF('Tableau (3)'!NS41=1,"1 Beaufort 500g",IF('Tableau (3)'!NS41=2,"2 Beaufort 500g",IF('Tableau (3)'!NS41=3,"3 Beaufort 500g",IF('Tableau (3)'!NS41=4,"4 Beaufort 500g",IF('Tableau (3)'!NS41=5,"5 Beaufort 500g",IF('Tableau (3)'!NS41=6,"6 Beaufort 500g",IF('Tableau (3)'!NS41=7,"7 Beaufort 500g",IF('Tableau (3)'!NS41=8,"8 Beaufort 500g",IF('Tableau (3)'!NS41=9,"9 Beaufort 500g",IF('Tableau (3)'!NS41=10,"10 Beaufort 500g",IF('Tableau (3)'!NS41&gt;10,"!!!!!!!!!!!!!!","")))))))))))</f>
        <v/>
      </c>
      <c r="NQ22" s="13" t="str">
        <f>IF('Tableau (3)'!NU20=1,"1 Morbier 250g",IF('Tableau (3)'!NU20=2,"2 Morbier 250g",IF('Tableau (3)'!NU20=3,"3 Morbier 250g",IF('Tableau (3)'!NU20=4,"4 Morbier 250g",IF('Tableau (3)'!NU20=5,"5 Morbier 250g",IF('Tableau (3)'!NU20=6,"6 Morbier 250g",IF('Tableau (3)'!NU20=7,"7 Morbier 250g",IF('Tableau (3)'!NU20=8,"8 Morbier 250g",IF('Tableau (3)'!NU20=9,"9 Morbier 250g",IF('Tableau (3)'!NU20=10,"10 Morbier 250g",IF('Tableau (3)'!NU20&gt;10,"!!!!!!!!!!!!!!","")))))))))))</f>
        <v/>
      </c>
      <c r="NR22" s="13" t="str">
        <f>IF('Tableau (3)'!NU41=1,"1 Beaufort 500g",IF('Tableau (3)'!NU41=2,"2 Beaufort 500g",IF('Tableau (3)'!NU41=3,"3 Beaufort 500g",IF('Tableau (3)'!NU41=4,"4 Beaufort 500g",IF('Tableau (3)'!NU41=5,"5 Beaufort 500g",IF('Tableau (3)'!NU41=6,"6 Beaufort 500g",IF('Tableau (3)'!NU41=7,"7 Beaufort 500g",IF('Tableau (3)'!NU41=8,"8 Beaufort 500g",IF('Tableau (3)'!NU41=9,"9 Beaufort 500g",IF('Tableau (3)'!NU41=10,"10 Beaufort 500g",IF('Tableau (3)'!NU41&gt;10,"!!!!!!!!!!!!!!","")))))))))))</f>
        <v/>
      </c>
      <c r="NS22" s="13" t="str">
        <f>IF('Tableau (3)'!NW20=1,"1 Morbier 250g",IF('Tableau (3)'!NW20=2,"2 Morbier 250g",IF('Tableau (3)'!NW20=3,"3 Morbier 250g",IF('Tableau (3)'!NW20=4,"4 Morbier 250g",IF('Tableau (3)'!NW20=5,"5 Morbier 250g",IF('Tableau (3)'!NW20=6,"6 Morbier 250g",IF('Tableau (3)'!NW20=7,"7 Morbier 250g",IF('Tableau (3)'!NW20=8,"8 Morbier 250g",IF('Tableau (3)'!NW20=9,"9 Morbier 250g",IF('Tableau (3)'!NW20=10,"10 Morbier 250g",IF('Tableau (3)'!NW20&gt;10,"!!!!!!!!!!!!!!","")))))))))))</f>
        <v/>
      </c>
      <c r="NT22" s="13" t="str">
        <f>IF('Tableau (3)'!NW41=1,"1 Beaufort 500g",IF('Tableau (3)'!NW41=2,"2 Beaufort 500g",IF('Tableau (3)'!NW41=3,"3 Beaufort 500g",IF('Tableau (3)'!NW41=4,"4 Beaufort 500g",IF('Tableau (3)'!NW41=5,"5 Beaufort 500g",IF('Tableau (3)'!NW41=6,"6 Beaufort 500g",IF('Tableau (3)'!NW41=7,"7 Beaufort 500g",IF('Tableau (3)'!NW41=8,"8 Beaufort 500g",IF('Tableau (3)'!NW41=9,"9 Beaufort 500g",IF('Tableau (3)'!NW41=10,"10 Beaufort 500g",IF('Tableau (3)'!NW41&gt;10,"!!!!!!!!!!!!!!","")))))))))))</f>
        <v/>
      </c>
      <c r="NU22" s="13" t="str">
        <f>IF('Tableau (3)'!NY20=1,"1 Morbier 250g",IF('Tableau (3)'!NY20=2,"2 Morbier 250g",IF('Tableau (3)'!NY20=3,"3 Morbier 250g",IF('Tableau (3)'!NY20=4,"4 Morbier 250g",IF('Tableau (3)'!NY20=5,"5 Morbier 250g",IF('Tableau (3)'!NY20=6,"6 Morbier 250g",IF('Tableau (3)'!NY20=7,"7 Morbier 250g",IF('Tableau (3)'!NY20=8,"8 Morbier 250g",IF('Tableau (3)'!NY20=9,"9 Morbier 250g",IF('Tableau (3)'!NY20=10,"10 Morbier 250g",IF('Tableau (3)'!NY20&gt;10,"!!!!!!!!!!!!!!","")))))))))))</f>
        <v/>
      </c>
      <c r="NV22" s="13" t="str">
        <f>IF('Tableau (3)'!NY41=1,"1 Beaufort 500g",IF('Tableau (3)'!NY41=2,"2 Beaufort 500g",IF('Tableau (3)'!NY41=3,"3 Beaufort 500g",IF('Tableau (3)'!NY41=4,"4 Beaufort 500g",IF('Tableau (3)'!NY41=5,"5 Beaufort 500g",IF('Tableau (3)'!NY41=6,"6 Beaufort 500g",IF('Tableau (3)'!NY41=7,"7 Beaufort 500g",IF('Tableau (3)'!NY41=8,"8 Beaufort 500g",IF('Tableau (3)'!NY41=9,"9 Beaufort 500g",IF('Tableau (3)'!NY41=10,"10 Beaufort 500g",IF('Tableau (3)'!NY41&gt;10,"!!!!!!!!!!!!!!","")))))))))))</f>
        <v/>
      </c>
      <c r="NW22" s="13" t="str">
        <f>IF('Tableau (3)'!OA20=1,"1 Morbier 250g",IF('Tableau (3)'!OA20=2,"2 Morbier 250g",IF('Tableau (3)'!OA20=3,"3 Morbier 250g",IF('Tableau (3)'!OA20=4,"4 Morbier 250g",IF('Tableau (3)'!OA20=5,"5 Morbier 250g",IF('Tableau (3)'!OA20=6,"6 Morbier 250g",IF('Tableau (3)'!OA20=7,"7 Morbier 250g",IF('Tableau (3)'!OA20=8,"8 Morbier 250g",IF('Tableau (3)'!OA20=9,"9 Morbier 250g",IF('Tableau (3)'!OA20=10,"10 Morbier 250g",IF('Tableau (3)'!OA20&gt;10,"!!!!!!!!!!!!!!","")))))))))))</f>
        <v/>
      </c>
      <c r="NX22" s="13" t="str">
        <f>IF('Tableau (3)'!OA41=1,"1 Beaufort 500g",IF('Tableau (3)'!OA41=2,"2 Beaufort 500g",IF('Tableau (3)'!OA41=3,"3 Beaufort 500g",IF('Tableau (3)'!OA41=4,"4 Beaufort 500g",IF('Tableau (3)'!OA41=5,"5 Beaufort 500g",IF('Tableau (3)'!OA41=6,"6 Beaufort 500g",IF('Tableau (3)'!OA41=7,"7 Beaufort 500g",IF('Tableau (3)'!OA41=8,"8 Beaufort 500g",IF('Tableau (3)'!OA41=9,"9 Beaufort 500g",IF('Tableau (3)'!OA41=10,"10 Beaufort 500g",IF('Tableau (3)'!OA41&gt;10,"!!!!!!!!!!!!!!","")))))))))))</f>
        <v/>
      </c>
      <c r="NY22" s="13" t="str">
        <f>IF('Tableau (3)'!OC20=1,"1 Morbier 250g",IF('Tableau (3)'!OC20=2,"2 Morbier 250g",IF('Tableau (3)'!OC20=3,"3 Morbier 250g",IF('Tableau (3)'!OC20=4,"4 Morbier 250g",IF('Tableau (3)'!OC20=5,"5 Morbier 250g",IF('Tableau (3)'!OC20=6,"6 Morbier 250g",IF('Tableau (3)'!OC20=7,"7 Morbier 250g",IF('Tableau (3)'!OC20=8,"8 Morbier 250g",IF('Tableau (3)'!OC20=9,"9 Morbier 250g",IF('Tableau (3)'!OC20=10,"10 Morbier 250g",IF('Tableau (3)'!OC20&gt;10,"!!!!!!!!!!!!!!","")))))))))))</f>
        <v/>
      </c>
      <c r="NZ22" s="13" t="str">
        <f>IF('Tableau (3)'!OC41=1,"1 Beaufort 500g",IF('Tableau (3)'!OC41=2,"2 Beaufort 500g",IF('Tableau (3)'!OC41=3,"3 Beaufort 500g",IF('Tableau (3)'!OC41=4,"4 Beaufort 500g",IF('Tableau (3)'!OC41=5,"5 Beaufort 500g",IF('Tableau (3)'!OC41=6,"6 Beaufort 500g",IF('Tableau (3)'!OC41=7,"7 Beaufort 500g",IF('Tableau (3)'!OC41=8,"8 Beaufort 500g",IF('Tableau (3)'!OC41=9,"9 Beaufort 500g",IF('Tableau (3)'!OC41=10,"10 Beaufort 500g",IF('Tableau (3)'!OC41&gt;10,"!!!!!!!!!!!!!!","")))))))))))</f>
        <v/>
      </c>
      <c r="OA22" s="13" t="str">
        <f>IF('Tableau (3)'!OE20=1,"1 Morbier 250g",IF('Tableau (3)'!OE20=2,"2 Morbier 250g",IF('Tableau (3)'!OE20=3,"3 Morbier 250g",IF('Tableau (3)'!OE20=4,"4 Morbier 250g",IF('Tableau (3)'!OE20=5,"5 Morbier 250g",IF('Tableau (3)'!OE20=6,"6 Morbier 250g",IF('Tableau (3)'!OE20=7,"7 Morbier 250g",IF('Tableau (3)'!OE20=8,"8 Morbier 250g",IF('Tableau (3)'!OE20=9,"9 Morbier 250g",IF('Tableau (3)'!OE20=10,"10 Morbier 250g",IF('Tableau (3)'!OE20&gt;10,"!!!!!!!!!!!!!!","")))))))))))</f>
        <v/>
      </c>
      <c r="OB22" s="13" t="str">
        <f>IF('Tableau (3)'!OE41=1,"1 Beaufort 500g",IF('Tableau (3)'!OE41=2,"2 Beaufort 500g",IF('Tableau (3)'!OE41=3,"3 Beaufort 500g",IF('Tableau (3)'!OE41=4,"4 Beaufort 500g",IF('Tableau (3)'!OE41=5,"5 Beaufort 500g",IF('Tableau (3)'!OE41=6,"6 Beaufort 500g",IF('Tableau (3)'!OE41=7,"7 Beaufort 500g",IF('Tableau (3)'!OE41=8,"8 Beaufort 500g",IF('Tableau (3)'!OE41=9,"9 Beaufort 500g",IF('Tableau (3)'!OE41=10,"10 Beaufort 500g",IF('Tableau (3)'!OE41&gt;10,"!!!!!!!!!!!!!!","")))))))))))</f>
        <v/>
      </c>
      <c r="OC22" s="13" t="str">
        <f>IF('Tableau (3)'!OG20=1,"1 Morbier 250g",IF('Tableau (3)'!OG20=2,"2 Morbier 250g",IF('Tableau (3)'!OG20=3,"3 Morbier 250g",IF('Tableau (3)'!OG20=4,"4 Morbier 250g",IF('Tableau (3)'!OG20=5,"5 Morbier 250g",IF('Tableau (3)'!OG20=6,"6 Morbier 250g",IF('Tableau (3)'!OG20=7,"7 Morbier 250g",IF('Tableau (3)'!OG20=8,"8 Morbier 250g",IF('Tableau (3)'!OG20=9,"9 Morbier 250g",IF('Tableau (3)'!OG20=10,"10 Morbier 250g",IF('Tableau (3)'!OG20&gt;10,"!!!!!!!!!!!!!!","")))))))))))</f>
        <v/>
      </c>
      <c r="OD22" s="13" t="str">
        <f>IF('Tableau (3)'!OG41=1,"1 Beaufort 500g",IF('Tableau (3)'!OG41=2,"2 Beaufort 500g",IF('Tableau (3)'!OG41=3,"3 Beaufort 500g",IF('Tableau (3)'!OG41=4,"4 Beaufort 500g",IF('Tableau (3)'!OG41=5,"5 Beaufort 500g",IF('Tableau (3)'!OG41=6,"6 Beaufort 500g",IF('Tableau (3)'!OG41=7,"7 Beaufort 500g",IF('Tableau (3)'!OG41=8,"8 Beaufort 500g",IF('Tableau (3)'!OG41=9,"9 Beaufort 500g",IF('Tableau (3)'!OG41=10,"10 Beaufort 500g",IF('Tableau (3)'!OG41&gt;10,"!!!!!!!!!!!!!!","")))))))))))</f>
        <v/>
      </c>
      <c r="OE22" s="13" t="str">
        <f>IF('Tableau (3)'!OI20=1,"1 Morbier 250g",IF('Tableau (3)'!OI20=2,"2 Morbier 250g",IF('Tableau (3)'!OI20=3,"3 Morbier 250g",IF('Tableau (3)'!OI20=4,"4 Morbier 250g",IF('Tableau (3)'!OI20=5,"5 Morbier 250g",IF('Tableau (3)'!OI20=6,"6 Morbier 250g",IF('Tableau (3)'!OI20=7,"7 Morbier 250g",IF('Tableau (3)'!OI20=8,"8 Morbier 250g",IF('Tableau (3)'!OI20=9,"9 Morbier 250g",IF('Tableau (3)'!OI20=10,"10 Morbier 250g",IF('Tableau (3)'!OI20&gt;10,"!!!!!!!!!!!!!!","")))))))))))</f>
        <v/>
      </c>
      <c r="OF22" s="13" t="str">
        <f>IF('Tableau (3)'!OI41=1,"1 Beaufort 500g",IF('Tableau (3)'!OI41=2,"2 Beaufort 500g",IF('Tableau (3)'!OI41=3,"3 Beaufort 500g",IF('Tableau (3)'!OI41=4,"4 Beaufort 500g",IF('Tableau (3)'!OI41=5,"5 Beaufort 500g",IF('Tableau (3)'!OI41=6,"6 Beaufort 500g",IF('Tableau (3)'!OI41=7,"7 Beaufort 500g",IF('Tableau (3)'!OI41=8,"8 Beaufort 500g",IF('Tableau (3)'!OI41=9,"9 Beaufort 500g",IF('Tableau (3)'!OI41=10,"10 Beaufort 500g",IF('Tableau (3)'!OI41&gt;10,"!!!!!!!!!!!!!!","")))))))))))</f>
        <v/>
      </c>
      <c r="OG22" s="13" t="str">
        <f>IF('Tableau (3)'!OK20=1,"1 Morbier 250g",IF('Tableau (3)'!OK20=2,"2 Morbier 250g",IF('Tableau (3)'!OK20=3,"3 Morbier 250g",IF('Tableau (3)'!OK20=4,"4 Morbier 250g",IF('Tableau (3)'!OK20=5,"5 Morbier 250g",IF('Tableau (3)'!OK20=6,"6 Morbier 250g",IF('Tableau (3)'!OK20=7,"7 Morbier 250g",IF('Tableau (3)'!OK20=8,"8 Morbier 250g",IF('Tableau (3)'!OK20=9,"9 Morbier 250g",IF('Tableau (3)'!OK20=10,"10 Morbier 250g",IF('Tableau (3)'!OK20&gt;10,"!!!!!!!!!!!!!!","")))))))))))</f>
        <v/>
      </c>
      <c r="OH22" s="13" t="str">
        <f>IF('Tableau (3)'!OK41=1,"1 Beaufort 500g",IF('Tableau (3)'!OK41=2,"2 Beaufort 500g",IF('Tableau (3)'!OK41=3,"3 Beaufort 500g",IF('Tableau (3)'!OK41=4,"4 Beaufort 500g",IF('Tableau (3)'!OK41=5,"5 Beaufort 500g",IF('Tableau (3)'!OK41=6,"6 Beaufort 500g",IF('Tableau (3)'!OK41=7,"7 Beaufort 500g",IF('Tableau (3)'!OK41=8,"8 Beaufort 500g",IF('Tableau (3)'!OK41=9,"9 Beaufort 500g",IF('Tableau (3)'!OK41=10,"10 Beaufort 500g",IF('Tableau (3)'!OK41&gt;10,"!!!!!!!!!!!!!!","")))))))))))</f>
        <v/>
      </c>
      <c r="OI22" s="13" t="str">
        <f>IF('Tableau (3)'!OM20=1,"1 Morbier 250g",IF('Tableau (3)'!OM20=2,"2 Morbier 250g",IF('Tableau (3)'!OM20=3,"3 Morbier 250g",IF('Tableau (3)'!OM20=4,"4 Morbier 250g",IF('Tableau (3)'!OM20=5,"5 Morbier 250g",IF('Tableau (3)'!OM20=6,"6 Morbier 250g",IF('Tableau (3)'!OM20=7,"7 Morbier 250g",IF('Tableau (3)'!OM20=8,"8 Morbier 250g",IF('Tableau (3)'!OM20=9,"9 Morbier 250g",IF('Tableau (3)'!OM20=10,"10 Morbier 250g",IF('Tableau (3)'!OM20&gt;10,"!!!!!!!!!!!!!!","")))))))))))</f>
        <v/>
      </c>
      <c r="OJ22" s="13" t="str">
        <f>IF('Tableau (3)'!OM41=1,"1 Beaufort 500g",IF('Tableau (3)'!OM41=2,"2 Beaufort 500g",IF('Tableau (3)'!OM41=3,"3 Beaufort 500g",IF('Tableau (3)'!OM41=4,"4 Beaufort 500g",IF('Tableau (3)'!OM41=5,"5 Beaufort 500g",IF('Tableau (3)'!OM41=6,"6 Beaufort 500g",IF('Tableau (3)'!OM41=7,"7 Beaufort 500g",IF('Tableau (3)'!OM41=8,"8 Beaufort 500g",IF('Tableau (3)'!OM41=9,"9 Beaufort 500g",IF('Tableau (3)'!OM41=10,"10 Beaufort 500g",IF('Tableau (3)'!OM41&gt;10,"!!!!!!!!!!!!!!","")))))))))))</f>
        <v/>
      </c>
      <c r="OK22" s="13" t="str">
        <f>IF('Tableau (3)'!OO20=1,"1 Morbier 250g",IF('Tableau (3)'!OO20=2,"2 Morbier 250g",IF('Tableau (3)'!OO20=3,"3 Morbier 250g",IF('Tableau (3)'!OO20=4,"4 Morbier 250g",IF('Tableau (3)'!OO20=5,"5 Morbier 250g",IF('Tableau (3)'!OO20=6,"6 Morbier 250g",IF('Tableau (3)'!OO20=7,"7 Morbier 250g",IF('Tableau (3)'!OO20=8,"8 Morbier 250g",IF('Tableau (3)'!OO20=9,"9 Morbier 250g",IF('Tableau (3)'!OO20=10,"10 Morbier 250g",IF('Tableau (3)'!OO20&gt;10,"!!!!!!!!!!!!!!","")))))))))))</f>
        <v/>
      </c>
      <c r="OL22" s="13" t="str">
        <f>IF('Tableau (3)'!OO41=1,"1 Beaufort 500g",IF('Tableau (3)'!OO41=2,"2 Beaufort 500g",IF('Tableau (3)'!OO41=3,"3 Beaufort 500g",IF('Tableau (3)'!OO41=4,"4 Beaufort 500g",IF('Tableau (3)'!OO41=5,"5 Beaufort 500g",IF('Tableau (3)'!OO41=6,"6 Beaufort 500g",IF('Tableau (3)'!OO41=7,"7 Beaufort 500g",IF('Tableau (3)'!OO41=8,"8 Beaufort 500g",IF('Tableau (3)'!OO41=9,"9 Beaufort 500g",IF('Tableau (3)'!OO41=10,"10 Beaufort 500g",IF('Tableau (3)'!OO41&gt;10,"!!!!!!!!!!!!!!","")))))))))))</f>
        <v/>
      </c>
      <c r="OM22" s="13" t="str">
        <f>IF('Tableau (3)'!OQ20=1,"1 Morbier 250g",IF('Tableau (3)'!OQ20=2,"2 Morbier 250g",IF('Tableau (3)'!OQ20=3,"3 Morbier 250g",IF('Tableau (3)'!OQ20=4,"4 Morbier 250g",IF('Tableau (3)'!OQ20=5,"5 Morbier 250g",IF('Tableau (3)'!OQ20=6,"6 Morbier 250g",IF('Tableau (3)'!OQ20=7,"7 Morbier 250g",IF('Tableau (3)'!OQ20=8,"8 Morbier 250g",IF('Tableau (3)'!OQ20=9,"9 Morbier 250g",IF('Tableau (3)'!OQ20=10,"10 Morbier 250g",IF('Tableau (3)'!OQ20&gt;10,"!!!!!!!!!!!!!!","")))))))))))</f>
        <v/>
      </c>
      <c r="ON22" s="13" t="str">
        <f>IF('Tableau (3)'!OQ41=1,"1 Beaufort 500g",IF('Tableau (3)'!OQ41=2,"2 Beaufort 500g",IF('Tableau (3)'!OQ41=3,"3 Beaufort 500g",IF('Tableau (3)'!OQ41=4,"4 Beaufort 500g",IF('Tableau (3)'!OQ41=5,"5 Beaufort 500g",IF('Tableau (3)'!OQ41=6,"6 Beaufort 500g",IF('Tableau (3)'!OQ41=7,"7 Beaufort 500g",IF('Tableau (3)'!OQ41=8,"8 Beaufort 500g",IF('Tableau (3)'!OQ41=9,"9 Beaufort 500g",IF('Tableau (3)'!OQ41=10,"10 Beaufort 500g",IF('Tableau (3)'!OQ41&gt;10,"!!!!!!!!!!!!!!","")))))))))))</f>
        <v/>
      </c>
      <c r="OO22" s="13" t="str">
        <f>IF('Tableau (3)'!OS20=1,"1 Morbier 250g",IF('Tableau (3)'!OS20=2,"2 Morbier 250g",IF('Tableau (3)'!OS20=3,"3 Morbier 250g",IF('Tableau (3)'!OS20=4,"4 Morbier 250g",IF('Tableau (3)'!OS20=5,"5 Morbier 250g",IF('Tableau (3)'!OS20=6,"6 Morbier 250g",IF('Tableau (3)'!OS20=7,"7 Morbier 250g",IF('Tableau (3)'!OS20=8,"8 Morbier 250g",IF('Tableau (3)'!OS20=9,"9 Morbier 250g",IF('Tableau (3)'!OS20=10,"10 Morbier 250g",IF('Tableau (3)'!OS20&gt;10,"!!!!!!!!!!!!!!","")))))))))))</f>
        <v/>
      </c>
      <c r="OP22" s="13" t="str">
        <f>IF('Tableau (3)'!OS41=1,"1 Beaufort 500g",IF('Tableau (3)'!OS41=2,"2 Beaufort 500g",IF('Tableau (3)'!OS41=3,"3 Beaufort 500g",IF('Tableau (3)'!OS41=4,"4 Beaufort 500g",IF('Tableau (3)'!OS41=5,"5 Beaufort 500g",IF('Tableau (3)'!OS41=6,"6 Beaufort 500g",IF('Tableau (3)'!OS41=7,"7 Beaufort 500g",IF('Tableau (3)'!OS41=8,"8 Beaufort 500g",IF('Tableau (3)'!OS41=9,"9 Beaufort 500g",IF('Tableau (3)'!OS41=10,"10 Beaufort 500g",IF('Tableau (3)'!OS41&gt;10,"!!!!!!!!!!!!!!","")))))))))))</f>
        <v/>
      </c>
      <c r="OQ22" s="13" t="str">
        <f>IF('Tableau (3)'!OU20=1,"1 Morbier 250g",IF('Tableau (3)'!OU20=2,"2 Morbier 250g",IF('Tableau (3)'!OU20=3,"3 Morbier 250g",IF('Tableau (3)'!OU20=4,"4 Morbier 250g",IF('Tableau (3)'!OU20=5,"5 Morbier 250g",IF('Tableau (3)'!OU20=6,"6 Morbier 250g",IF('Tableau (3)'!OU20=7,"7 Morbier 250g",IF('Tableau (3)'!OU20=8,"8 Morbier 250g",IF('Tableau (3)'!OU20=9,"9 Morbier 250g",IF('Tableau (3)'!OU20=10,"10 Morbier 250g",IF('Tableau (3)'!OU20&gt;10,"!!!!!!!!!!!!!!","")))))))))))</f>
        <v/>
      </c>
      <c r="OR22" s="13" t="str">
        <f>IF('Tableau (3)'!OU41=1,"1 Beaufort 500g",IF('Tableau (3)'!OU41=2,"2 Beaufort 500g",IF('Tableau (3)'!OU41=3,"3 Beaufort 500g",IF('Tableau (3)'!OU41=4,"4 Beaufort 500g",IF('Tableau (3)'!OU41=5,"5 Beaufort 500g",IF('Tableau (3)'!OU41=6,"6 Beaufort 500g",IF('Tableau (3)'!OU41=7,"7 Beaufort 500g",IF('Tableau (3)'!OU41=8,"8 Beaufort 500g",IF('Tableau (3)'!OU41=9,"9 Beaufort 500g",IF('Tableau (3)'!OU41=10,"10 Beaufort 500g",IF('Tableau (3)'!OU41&gt;10,"!!!!!!!!!!!!!!","")))))))))))</f>
        <v/>
      </c>
      <c r="OS22" s="13" t="str">
        <f>IF('Tableau (3)'!OW20=1,"1 Morbier 250g",IF('Tableau (3)'!OW20=2,"2 Morbier 250g",IF('Tableau (3)'!OW20=3,"3 Morbier 250g",IF('Tableau (3)'!OW20=4,"4 Morbier 250g",IF('Tableau (3)'!OW20=5,"5 Morbier 250g",IF('Tableau (3)'!OW20=6,"6 Morbier 250g",IF('Tableau (3)'!OW20=7,"7 Morbier 250g",IF('Tableau (3)'!OW20=8,"8 Morbier 250g",IF('Tableau (3)'!OW20=9,"9 Morbier 250g",IF('Tableau (3)'!OW20=10,"10 Morbier 250g",IF('Tableau (3)'!OW20&gt;10,"!!!!!!!!!!!!!!","")))))))))))</f>
        <v/>
      </c>
      <c r="OT22" s="13" t="str">
        <f>IF('Tableau (3)'!OW41=1,"1 Beaufort 500g",IF('Tableau (3)'!OW41=2,"2 Beaufort 500g",IF('Tableau (3)'!OW41=3,"3 Beaufort 500g",IF('Tableau (3)'!OW41=4,"4 Beaufort 500g",IF('Tableau (3)'!OW41=5,"5 Beaufort 500g",IF('Tableau (3)'!OW41=6,"6 Beaufort 500g",IF('Tableau (3)'!OW41=7,"7 Beaufort 500g",IF('Tableau (3)'!OW41=8,"8 Beaufort 500g",IF('Tableau (3)'!OW41=9,"9 Beaufort 500g",IF('Tableau (3)'!OW41=10,"10 Beaufort 500g",IF('Tableau (3)'!OW41&gt;10,"!!!!!!!!!!!!!!","")))))))))))</f>
        <v/>
      </c>
      <c r="OU22" s="13" t="str">
        <f>IF('Tableau (3)'!OY20=1,"1 Morbier 250g",IF('Tableau (3)'!OY20=2,"2 Morbier 250g",IF('Tableau (3)'!OY20=3,"3 Morbier 250g",IF('Tableau (3)'!OY20=4,"4 Morbier 250g",IF('Tableau (3)'!OY20=5,"5 Morbier 250g",IF('Tableau (3)'!OY20=6,"6 Morbier 250g",IF('Tableau (3)'!OY20=7,"7 Morbier 250g",IF('Tableau (3)'!OY20=8,"8 Morbier 250g",IF('Tableau (3)'!OY20=9,"9 Morbier 250g",IF('Tableau (3)'!OY20=10,"10 Morbier 250g",IF('Tableau (3)'!OY20&gt;10,"!!!!!!!!!!!!!!","")))))))))))</f>
        <v/>
      </c>
      <c r="OV22" s="13" t="str">
        <f>IF('Tableau (3)'!OY41=1,"1 Beaufort 500g",IF('Tableau (3)'!OY41=2,"2 Beaufort 500g",IF('Tableau (3)'!OY41=3,"3 Beaufort 500g",IF('Tableau (3)'!OY41=4,"4 Beaufort 500g",IF('Tableau (3)'!OY41=5,"5 Beaufort 500g",IF('Tableau (3)'!OY41=6,"6 Beaufort 500g",IF('Tableau (3)'!OY41=7,"7 Beaufort 500g",IF('Tableau (3)'!OY41=8,"8 Beaufort 500g",IF('Tableau (3)'!OY41=9,"9 Beaufort 500g",IF('Tableau (3)'!OY41=10,"10 Beaufort 500g",IF('Tableau (3)'!OY41&gt;10,"!!!!!!!!!!!!!!","")))))))))))</f>
        <v/>
      </c>
      <c r="OW22" s="13" t="str">
        <f>IF('Tableau (3)'!PA20=1,"1 Morbier 250g",IF('Tableau (3)'!PA20=2,"2 Morbier 250g",IF('Tableau (3)'!PA20=3,"3 Morbier 250g",IF('Tableau (3)'!PA20=4,"4 Morbier 250g",IF('Tableau (3)'!PA20=5,"5 Morbier 250g",IF('Tableau (3)'!PA20=6,"6 Morbier 250g",IF('Tableau (3)'!PA20=7,"7 Morbier 250g",IF('Tableau (3)'!PA20=8,"8 Morbier 250g",IF('Tableau (3)'!PA20=9,"9 Morbier 250g",IF('Tableau (3)'!PA20=10,"10 Morbier 250g",IF('Tableau (3)'!PA20&gt;10,"!!!!!!!!!!!!!!","")))))))))))</f>
        <v/>
      </c>
      <c r="OX22" s="13" t="str">
        <f>IF('Tableau (3)'!PA41=1,"1 Beaufort 500g",IF('Tableau (3)'!PA41=2,"2 Beaufort 500g",IF('Tableau (3)'!PA41=3,"3 Beaufort 500g",IF('Tableau (3)'!PA41=4,"4 Beaufort 500g",IF('Tableau (3)'!PA41=5,"5 Beaufort 500g",IF('Tableau (3)'!PA41=6,"6 Beaufort 500g",IF('Tableau (3)'!PA41=7,"7 Beaufort 500g",IF('Tableau (3)'!PA41=8,"8 Beaufort 500g",IF('Tableau (3)'!PA41=9,"9 Beaufort 500g",IF('Tableau (3)'!PA41=10,"10 Beaufort 500g",IF('Tableau (3)'!PA41&gt;10,"!!!!!!!!!!!!!!","")))))))))))</f>
        <v/>
      </c>
      <c r="OY22" s="13" t="str">
        <f>IF('Tableau (3)'!PC20=1,"1 Morbier 250g",IF('Tableau (3)'!PC20=2,"2 Morbier 250g",IF('Tableau (3)'!PC20=3,"3 Morbier 250g",IF('Tableau (3)'!PC20=4,"4 Morbier 250g",IF('Tableau (3)'!PC20=5,"5 Morbier 250g",IF('Tableau (3)'!PC20=6,"6 Morbier 250g",IF('Tableau (3)'!PC20=7,"7 Morbier 250g",IF('Tableau (3)'!PC20=8,"8 Morbier 250g",IF('Tableau (3)'!PC20=9,"9 Morbier 250g",IF('Tableau (3)'!PC20=10,"10 Morbier 250g",IF('Tableau (3)'!PC20&gt;10,"!!!!!!!!!!!!!!","")))))))))))</f>
        <v/>
      </c>
      <c r="OZ22" s="13" t="str">
        <f>IF('Tableau (3)'!PC41=1,"1 Beaufort 500g",IF('Tableau (3)'!PC41=2,"2 Beaufort 500g",IF('Tableau (3)'!PC41=3,"3 Beaufort 500g",IF('Tableau (3)'!PC41=4,"4 Beaufort 500g",IF('Tableau (3)'!PC41=5,"5 Beaufort 500g",IF('Tableau (3)'!PC41=6,"6 Beaufort 500g",IF('Tableau (3)'!PC41=7,"7 Beaufort 500g",IF('Tableau (3)'!PC41=8,"8 Beaufort 500g",IF('Tableau (3)'!PC41=9,"9 Beaufort 500g",IF('Tableau (3)'!PC41=10,"10 Beaufort 500g",IF('Tableau (3)'!PC41&gt;10,"!!!!!!!!!!!!!!","")))))))))))</f>
        <v/>
      </c>
      <c r="PA22" s="13" t="str">
        <f>IF('Tableau (3)'!PE20=1,"1 Morbier 250g",IF('Tableau (3)'!PE20=2,"2 Morbier 250g",IF('Tableau (3)'!PE20=3,"3 Morbier 250g",IF('Tableau (3)'!PE20=4,"4 Morbier 250g",IF('Tableau (3)'!PE20=5,"5 Morbier 250g",IF('Tableau (3)'!PE20=6,"6 Morbier 250g",IF('Tableau (3)'!PE20=7,"7 Morbier 250g",IF('Tableau (3)'!PE20=8,"8 Morbier 250g",IF('Tableau (3)'!PE20=9,"9 Morbier 250g",IF('Tableau (3)'!PE20=10,"10 Morbier 250g",IF('Tableau (3)'!PE20&gt;10,"!!!!!!!!!!!!!!","")))))))))))</f>
        <v/>
      </c>
      <c r="PB22" s="13" t="str">
        <f>IF('Tableau (3)'!PE41=1,"1 Beaufort 500g",IF('Tableau (3)'!PE41=2,"2 Beaufort 500g",IF('Tableau (3)'!PE41=3,"3 Beaufort 500g",IF('Tableau (3)'!PE41=4,"4 Beaufort 500g",IF('Tableau (3)'!PE41=5,"5 Beaufort 500g",IF('Tableau (3)'!PE41=6,"6 Beaufort 500g",IF('Tableau (3)'!PE41=7,"7 Beaufort 500g",IF('Tableau (3)'!PE41=8,"8 Beaufort 500g",IF('Tableau (3)'!PE41=9,"9 Beaufort 500g",IF('Tableau (3)'!PE41=10,"10 Beaufort 500g",IF('Tableau (3)'!PE41&gt;10,"!!!!!!!!!!!!!!","")))))))))))</f>
        <v/>
      </c>
      <c r="PC22" s="13" t="str">
        <f>IF('Tableau (3)'!PG20=1,"1 Morbier 250g",IF('Tableau (3)'!PG20=2,"2 Morbier 250g",IF('Tableau (3)'!PG20=3,"3 Morbier 250g",IF('Tableau (3)'!PG20=4,"4 Morbier 250g",IF('Tableau (3)'!PG20=5,"5 Morbier 250g",IF('Tableau (3)'!PG20=6,"6 Morbier 250g",IF('Tableau (3)'!PG20=7,"7 Morbier 250g",IF('Tableau (3)'!PG20=8,"8 Morbier 250g",IF('Tableau (3)'!PG20=9,"9 Morbier 250g",IF('Tableau (3)'!PG20=10,"10 Morbier 250g",IF('Tableau (3)'!PG20&gt;10,"!!!!!!!!!!!!!!","")))))))))))</f>
        <v/>
      </c>
      <c r="PD22" s="13" t="str">
        <f>IF('Tableau (3)'!PG41=1,"1 Beaufort 500g",IF('Tableau (3)'!PG41=2,"2 Beaufort 500g",IF('Tableau (3)'!PG41=3,"3 Beaufort 500g",IF('Tableau (3)'!PG41=4,"4 Beaufort 500g",IF('Tableau (3)'!PG41=5,"5 Beaufort 500g",IF('Tableau (3)'!PG41=6,"6 Beaufort 500g",IF('Tableau (3)'!PG41=7,"7 Beaufort 500g",IF('Tableau (3)'!PG41=8,"8 Beaufort 500g",IF('Tableau (3)'!PG41=9,"9 Beaufort 500g",IF('Tableau (3)'!PG41=10,"10 Beaufort 500g",IF('Tableau (3)'!PG41&gt;10,"!!!!!!!!!!!!!!","")))))))))))</f>
        <v/>
      </c>
      <c r="PE22" s="13" t="str">
        <f>IF('Tableau (3)'!PI20=1,"1 Morbier 250g",IF('Tableau (3)'!PI20=2,"2 Morbier 250g",IF('Tableau (3)'!PI20=3,"3 Morbier 250g",IF('Tableau (3)'!PI20=4,"4 Morbier 250g",IF('Tableau (3)'!PI20=5,"5 Morbier 250g",IF('Tableau (3)'!PI20=6,"6 Morbier 250g",IF('Tableau (3)'!PI20=7,"7 Morbier 250g",IF('Tableau (3)'!PI20=8,"8 Morbier 250g",IF('Tableau (3)'!PI20=9,"9 Morbier 250g",IF('Tableau (3)'!PI20=10,"10 Morbier 250g",IF('Tableau (3)'!PI20&gt;10,"!!!!!!!!!!!!!!","")))))))))))</f>
        <v/>
      </c>
      <c r="PF22" s="13" t="str">
        <f>IF('Tableau (3)'!PI41=1,"1 Beaufort 500g",IF('Tableau (3)'!PI41=2,"2 Beaufort 500g",IF('Tableau (3)'!PI41=3,"3 Beaufort 500g",IF('Tableau (3)'!PI41=4,"4 Beaufort 500g",IF('Tableau (3)'!PI41=5,"5 Beaufort 500g",IF('Tableau (3)'!PI41=6,"6 Beaufort 500g",IF('Tableau (3)'!PI41=7,"7 Beaufort 500g",IF('Tableau (3)'!PI41=8,"8 Beaufort 500g",IF('Tableau (3)'!PI41=9,"9 Beaufort 500g",IF('Tableau (3)'!PI41=10,"10 Beaufort 500g",IF('Tableau (3)'!PI41&gt;10,"!!!!!!!!!!!!!!","")))))))))))</f>
        <v/>
      </c>
      <c r="PG22" s="13" t="str">
        <f>IF('Tableau (3)'!PK20=1,"1 Morbier 250g",IF('Tableau (3)'!PK20=2,"2 Morbier 250g",IF('Tableau (3)'!PK20=3,"3 Morbier 250g",IF('Tableau (3)'!PK20=4,"4 Morbier 250g",IF('Tableau (3)'!PK20=5,"5 Morbier 250g",IF('Tableau (3)'!PK20=6,"6 Morbier 250g",IF('Tableau (3)'!PK20=7,"7 Morbier 250g",IF('Tableau (3)'!PK20=8,"8 Morbier 250g",IF('Tableau (3)'!PK20=9,"9 Morbier 250g",IF('Tableau (3)'!PK20=10,"10 Morbier 250g",IF('Tableau (3)'!PK20&gt;10,"!!!!!!!!!!!!!!","")))))))))))</f>
        <v/>
      </c>
      <c r="PH22" s="13" t="str">
        <f>IF('Tableau (3)'!PK41=1,"1 Beaufort 500g",IF('Tableau (3)'!PK41=2,"2 Beaufort 500g",IF('Tableau (3)'!PK41=3,"3 Beaufort 500g",IF('Tableau (3)'!PK41=4,"4 Beaufort 500g",IF('Tableau (3)'!PK41=5,"5 Beaufort 500g",IF('Tableau (3)'!PK41=6,"6 Beaufort 500g",IF('Tableau (3)'!PK41=7,"7 Beaufort 500g",IF('Tableau (3)'!PK41=8,"8 Beaufort 500g",IF('Tableau (3)'!PK41=9,"9 Beaufort 500g",IF('Tableau (3)'!PK41=10,"10 Beaufort 500g",IF('Tableau (3)'!PK41&gt;10,"!!!!!!!!!!!!!!","")))))))))))</f>
        <v/>
      </c>
      <c r="PI22" s="13" t="str">
        <f>IF('Tableau (3)'!PM20=1,"1 Morbier 250g",IF('Tableau (3)'!PM20=2,"2 Morbier 250g",IF('Tableau (3)'!PM20=3,"3 Morbier 250g",IF('Tableau (3)'!PM20=4,"4 Morbier 250g",IF('Tableau (3)'!PM20=5,"5 Morbier 250g",IF('Tableau (3)'!PM20=6,"6 Morbier 250g",IF('Tableau (3)'!PM20=7,"7 Morbier 250g",IF('Tableau (3)'!PM20=8,"8 Morbier 250g",IF('Tableau (3)'!PM20=9,"9 Morbier 250g",IF('Tableau (3)'!PM20=10,"10 Morbier 250g",IF('Tableau (3)'!PM20&gt;10,"!!!!!!!!!!!!!!","")))))))))))</f>
        <v/>
      </c>
      <c r="PJ22" s="13" t="str">
        <f>IF('Tableau (3)'!PM41=1,"1 Beaufort 500g",IF('Tableau (3)'!PM41=2,"2 Beaufort 500g",IF('Tableau (3)'!PM41=3,"3 Beaufort 500g",IF('Tableau (3)'!PM41=4,"4 Beaufort 500g",IF('Tableau (3)'!PM41=5,"5 Beaufort 500g",IF('Tableau (3)'!PM41=6,"6 Beaufort 500g",IF('Tableau (3)'!PM41=7,"7 Beaufort 500g",IF('Tableau (3)'!PM41=8,"8 Beaufort 500g",IF('Tableau (3)'!PM41=9,"9 Beaufort 500g",IF('Tableau (3)'!PM41=10,"10 Beaufort 500g",IF('Tableau (3)'!PM41&gt;10,"!!!!!!!!!!!!!!","")))))))))))</f>
        <v/>
      </c>
      <c r="PK22" s="13" t="str">
        <f>IF('Tableau (3)'!PO20=1,"1 Morbier 250g",IF('Tableau (3)'!PO20=2,"2 Morbier 250g",IF('Tableau (3)'!PO20=3,"3 Morbier 250g",IF('Tableau (3)'!PO20=4,"4 Morbier 250g",IF('Tableau (3)'!PO20=5,"5 Morbier 250g",IF('Tableau (3)'!PO20=6,"6 Morbier 250g",IF('Tableau (3)'!PO20=7,"7 Morbier 250g",IF('Tableau (3)'!PO20=8,"8 Morbier 250g",IF('Tableau (3)'!PO20=9,"9 Morbier 250g",IF('Tableau (3)'!PO20=10,"10 Morbier 250g",IF('Tableau (3)'!PO20&gt;10,"!!!!!!!!!!!!!!","")))))))))))</f>
        <v/>
      </c>
      <c r="PL22" s="13" t="str">
        <f>IF('Tableau (3)'!PO41=1,"1 Beaufort 500g",IF('Tableau (3)'!PO41=2,"2 Beaufort 500g",IF('Tableau (3)'!PO41=3,"3 Beaufort 500g",IF('Tableau (3)'!PO41=4,"4 Beaufort 500g",IF('Tableau (3)'!PO41=5,"5 Beaufort 500g",IF('Tableau (3)'!PO41=6,"6 Beaufort 500g",IF('Tableau (3)'!PO41=7,"7 Beaufort 500g",IF('Tableau (3)'!PO41=8,"8 Beaufort 500g",IF('Tableau (3)'!PO41=9,"9 Beaufort 500g",IF('Tableau (3)'!PO41=10,"10 Beaufort 500g",IF('Tableau (3)'!PO41&gt;10,"!!!!!!!!!!!!!!","")))))))))))</f>
        <v/>
      </c>
      <c r="PM22" s="13" t="str">
        <f>IF('Tableau (3)'!PQ20=1,"1 Morbier 250g",IF('Tableau (3)'!PQ20=2,"2 Morbier 250g",IF('Tableau (3)'!PQ20=3,"3 Morbier 250g",IF('Tableau (3)'!PQ20=4,"4 Morbier 250g",IF('Tableau (3)'!PQ20=5,"5 Morbier 250g",IF('Tableau (3)'!PQ20=6,"6 Morbier 250g",IF('Tableau (3)'!PQ20=7,"7 Morbier 250g",IF('Tableau (3)'!PQ20=8,"8 Morbier 250g",IF('Tableau (3)'!PQ20=9,"9 Morbier 250g",IF('Tableau (3)'!PQ20=10,"10 Morbier 250g",IF('Tableau (3)'!PQ20&gt;10,"!!!!!!!!!!!!!!","")))))))))))</f>
        <v/>
      </c>
      <c r="PN22" s="13" t="str">
        <f>IF('Tableau (3)'!PQ41=1,"1 Beaufort 500g",IF('Tableau (3)'!PQ41=2,"2 Beaufort 500g",IF('Tableau (3)'!PQ41=3,"3 Beaufort 500g",IF('Tableau (3)'!PQ41=4,"4 Beaufort 500g",IF('Tableau (3)'!PQ41=5,"5 Beaufort 500g",IF('Tableau (3)'!PQ41=6,"6 Beaufort 500g",IF('Tableau (3)'!PQ41=7,"7 Beaufort 500g",IF('Tableau (3)'!PQ41=8,"8 Beaufort 500g",IF('Tableau (3)'!PQ41=9,"9 Beaufort 500g",IF('Tableau (3)'!PQ41=10,"10 Beaufort 500g",IF('Tableau (3)'!PQ41&gt;10,"!!!!!!!!!!!!!!","")))))))))))</f>
        <v/>
      </c>
      <c r="PO22" s="13" t="str">
        <f>IF('Tableau (3)'!PS20=1,"1 Morbier 250g",IF('Tableau (3)'!PS20=2,"2 Morbier 250g",IF('Tableau (3)'!PS20=3,"3 Morbier 250g",IF('Tableau (3)'!PS20=4,"4 Morbier 250g",IF('Tableau (3)'!PS20=5,"5 Morbier 250g",IF('Tableau (3)'!PS20=6,"6 Morbier 250g",IF('Tableau (3)'!PS20=7,"7 Morbier 250g",IF('Tableau (3)'!PS20=8,"8 Morbier 250g",IF('Tableau (3)'!PS20=9,"9 Morbier 250g",IF('Tableau (3)'!PS20=10,"10 Morbier 250g",IF('Tableau (3)'!PS20&gt;10,"!!!!!!!!!!!!!!","")))))))))))</f>
        <v/>
      </c>
      <c r="PP22" s="13" t="str">
        <f>IF('Tableau (3)'!PS41=1,"1 Beaufort 500g",IF('Tableau (3)'!PS41=2,"2 Beaufort 500g",IF('Tableau (3)'!PS41=3,"3 Beaufort 500g",IF('Tableau (3)'!PS41=4,"4 Beaufort 500g",IF('Tableau (3)'!PS41=5,"5 Beaufort 500g",IF('Tableau (3)'!PS41=6,"6 Beaufort 500g",IF('Tableau (3)'!PS41=7,"7 Beaufort 500g",IF('Tableau (3)'!PS41=8,"8 Beaufort 500g",IF('Tableau (3)'!PS41=9,"9 Beaufort 500g",IF('Tableau (3)'!PS41=10,"10 Beaufort 500g",IF('Tableau (3)'!PS41&gt;10,"!!!!!!!!!!!!!!","")))))))))))</f>
        <v/>
      </c>
      <c r="PQ22" s="13" t="str">
        <f>IF('Tableau (3)'!PU20=1,"1 Morbier 250g",IF('Tableau (3)'!PU20=2,"2 Morbier 250g",IF('Tableau (3)'!PU20=3,"3 Morbier 250g",IF('Tableau (3)'!PU20=4,"4 Morbier 250g",IF('Tableau (3)'!PU20=5,"5 Morbier 250g",IF('Tableau (3)'!PU20=6,"6 Morbier 250g",IF('Tableau (3)'!PU20=7,"7 Morbier 250g",IF('Tableau (3)'!PU20=8,"8 Morbier 250g",IF('Tableau (3)'!PU20=9,"9 Morbier 250g",IF('Tableau (3)'!PU20=10,"10 Morbier 250g",IF('Tableau (3)'!PU20&gt;10,"!!!!!!!!!!!!!!","")))))))))))</f>
        <v/>
      </c>
      <c r="PR22" s="13" t="str">
        <f>IF('Tableau (3)'!PU41=1,"1 Beaufort 500g",IF('Tableau (3)'!PU41=2,"2 Beaufort 500g",IF('Tableau (3)'!PU41=3,"3 Beaufort 500g",IF('Tableau (3)'!PU41=4,"4 Beaufort 500g",IF('Tableau (3)'!PU41=5,"5 Beaufort 500g",IF('Tableau (3)'!PU41=6,"6 Beaufort 500g",IF('Tableau (3)'!PU41=7,"7 Beaufort 500g",IF('Tableau (3)'!PU41=8,"8 Beaufort 500g",IF('Tableau (3)'!PU41=9,"9 Beaufort 500g",IF('Tableau (3)'!PU41=10,"10 Beaufort 500g",IF('Tableau (3)'!PU41&gt;10,"!!!!!!!!!!!!!!","")))))))))))</f>
        <v/>
      </c>
      <c r="PS22" s="13" t="str">
        <f>IF('Tableau (3)'!PW20=1,"1 Morbier 250g",IF('Tableau (3)'!PW20=2,"2 Morbier 250g",IF('Tableau (3)'!PW20=3,"3 Morbier 250g",IF('Tableau (3)'!PW20=4,"4 Morbier 250g",IF('Tableau (3)'!PW20=5,"5 Morbier 250g",IF('Tableau (3)'!PW20=6,"6 Morbier 250g",IF('Tableau (3)'!PW20=7,"7 Morbier 250g",IF('Tableau (3)'!PW20=8,"8 Morbier 250g",IF('Tableau (3)'!PW20=9,"9 Morbier 250g",IF('Tableau (3)'!PW20=10,"10 Morbier 250g",IF('Tableau (3)'!PW20&gt;10,"!!!!!!!!!!!!!!","")))))))))))</f>
        <v/>
      </c>
      <c r="PT22" s="13" t="str">
        <f>IF('Tableau (3)'!PW41=1,"1 Beaufort 500g",IF('Tableau (3)'!PW41=2,"2 Beaufort 500g",IF('Tableau (3)'!PW41=3,"3 Beaufort 500g",IF('Tableau (3)'!PW41=4,"4 Beaufort 500g",IF('Tableau (3)'!PW41=5,"5 Beaufort 500g",IF('Tableau (3)'!PW41=6,"6 Beaufort 500g",IF('Tableau (3)'!PW41=7,"7 Beaufort 500g",IF('Tableau (3)'!PW41=8,"8 Beaufort 500g",IF('Tableau (3)'!PW41=9,"9 Beaufort 500g",IF('Tableau (3)'!PW41=10,"10 Beaufort 500g",IF('Tableau (3)'!PW41&gt;10,"!!!!!!!!!!!!!!","")))))))))))</f>
        <v/>
      </c>
      <c r="PU22" s="13" t="str">
        <f>IF('Tableau (3)'!PY20=1,"1 Morbier 250g",IF('Tableau (3)'!PY20=2,"2 Morbier 250g",IF('Tableau (3)'!PY20=3,"3 Morbier 250g",IF('Tableau (3)'!PY20=4,"4 Morbier 250g",IF('Tableau (3)'!PY20=5,"5 Morbier 250g",IF('Tableau (3)'!PY20=6,"6 Morbier 250g",IF('Tableau (3)'!PY20=7,"7 Morbier 250g",IF('Tableau (3)'!PY20=8,"8 Morbier 250g",IF('Tableau (3)'!PY20=9,"9 Morbier 250g",IF('Tableau (3)'!PY20=10,"10 Morbier 250g",IF('Tableau (3)'!PY20&gt;10,"!!!!!!!!!!!!!!","")))))))))))</f>
        <v/>
      </c>
      <c r="PV22" s="13" t="str">
        <f>IF('Tableau (3)'!PY41=1,"1 Beaufort 500g",IF('Tableau (3)'!PY41=2,"2 Beaufort 500g",IF('Tableau (3)'!PY41=3,"3 Beaufort 500g",IF('Tableau (3)'!PY41=4,"4 Beaufort 500g",IF('Tableau (3)'!PY41=5,"5 Beaufort 500g",IF('Tableau (3)'!PY41=6,"6 Beaufort 500g",IF('Tableau (3)'!PY41=7,"7 Beaufort 500g",IF('Tableau (3)'!PY41=8,"8 Beaufort 500g",IF('Tableau (3)'!PY41=9,"9 Beaufort 500g",IF('Tableau (3)'!PY41=10,"10 Beaufort 500g",IF('Tableau (3)'!PY41&gt;10,"!!!!!!!!!!!!!!","")))))))))))</f>
        <v/>
      </c>
      <c r="PW22" s="13" t="str">
        <f>IF('Tableau (3)'!QA20=1,"1 Morbier 250g",IF('Tableau (3)'!QA20=2,"2 Morbier 250g",IF('Tableau (3)'!QA20=3,"3 Morbier 250g",IF('Tableau (3)'!QA20=4,"4 Morbier 250g",IF('Tableau (3)'!QA20=5,"5 Morbier 250g",IF('Tableau (3)'!QA20=6,"6 Morbier 250g",IF('Tableau (3)'!QA20=7,"7 Morbier 250g",IF('Tableau (3)'!QA20=8,"8 Morbier 250g",IF('Tableau (3)'!QA20=9,"9 Morbier 250g",IF('Tableau (3)'!QA20=10,"10 Morbier 250g",IF('Tableau (3)'!QA20&gt;10,"!!!!!!!!!!!!!!","")))))))))))</f>
        <v/>
      </c>
      <c r="PX22" s="13" t="str">
        <f>IF('Tableau (3)'!QA41=1,"1 Beaufort 500g",IF('Tableau (3)'!QA41=2,"2 Beaufort 500g",IF('Tableau (3)'!QA41=3,"3 Beaufort 500g",IF('Tableau (3)'!QA41=4,"4 Beaufort 500g",IF('Tableau (3)'!QA41=5,"5 Beaufort 500g",IF('Tableau (3)'!QA41=6,"6 Beaufort 500g",IF('Tableau (3)'!QA41=7,"7 Beaufort 500g",IF('Tableau (3)'!QA41=8,"8 Beaufort 500g",IF('Tableau (3)'!QA41=9,"9 Beaufort 500g",IF('Tableau (3)'!QA41=10,"10 Beaufort 500g",IF('Tableau (3)'!QA41&gt;10,"!!!!!!!!!!!!!!","")))))))))))</f>
        <v/>
      </c>
      <c r="PY22" s="13" t="str">
        <f>IF('Tableau (3)'!QC20=1,"1 Morbier 250g",IF('Tableau (3)'!QC20=2,"2 Morbier 250g",IF('Tableau (3)'!QC20=3,"3 Morbier 250g",IF('Tableau (3)'!QC20=4,"4 Morbier 250g",IF('Tableau (3)'!QC20=5,"5 Morbier 250g",IF('Tableau (3)'!QC20=6,"6 Morbier 250g",IF('Tableau (3)'!QC20=7,"7 Morbier 250g",IF('Tableau (3)'!QC20=8,"8 Morbier 250g",IF('Tableau (3)'!QC20=9,"9 Morbier 250g",IF('Tableau (3)'!QC20=10,"10 Morbier 250g",IF('Tableau (3)'!QC20&gt;10,"!!!!!!!!!!!!!!","")))))))))))</f>
        <v/>
      </c>
      <c r="PZ22" s="13" t="str">
        <f>IF('Tableau (3)'!QC41=1,"1 Beaufort 500g",IF('Tableau (3)'!QC41=2,"2 Beaufort 500g",IF('Tableau (3)'!QC41=3,"3 Beaufort 500g",IF('Tableau (3)'!QC41=4,"4 Beaufort 500g",IF('Tableau (3)'!QC41=5,"5 Beaufort 500g",IF('Tableau (3)'!QC41=6,"6 Beaufort 500g",IF('Tableau (3)'!QC41=7,"7 Beaufort 500g",IF('Tableau (3)'!QC41=8,"8 Beaufort 500g",IF('Tableau (3)'!QC41=9,"9 Beaufort 500g",IF('Tableau (3)'!QC41=10,"10 Beaufort 500g",IF('Tableau (3)'!QC41&gt;10,"!!!!!!!!!!!!!!","")))))))))))</f>
        <v/>
      </c>
      <c r="QA22" s="13" t="str">
        <f>IF('Tableau (3)'!QE20=1,"1 Morbier 250g",IF('Tableau (3)'!QE20=2,"2 Morbier 250g",IF('Tableau (3)'!QE20=3,"3 Morbier 250g",IF('Tableau (3)'!QE20=4,"4 Morbier 250g",IF('Tableau (3)'!QE20=5,"5 Morbier 250g",IF('Tableau (3)'!QE20=6,"6 Morbier 250g",IF('Tableau (3)'!QE20=7,"7 Morbier 250g",IF('Tableau (3)'!QE20=8,"8 Morbier 250g",IF('Tableau (3)'!QE20=9,"9 Morbier 250g",IF('Tableau (3)'!QE20=10,"10 Morbier 250g",IF('Tableau (3)'!QE20&gt;10,"!!!!!!!!!!!!!!","")))))))))))</f>
        <v/>
      </c>
      <c r="QB22" s="13" t="str">
        <f>IF('Tableau (3)'!QE41=1,"1 Beaufort 500g",IF('Tableau (3)'!QE41=2,"2 Beaufort 500g",IF('Tableau (3)'!QE41=3,"3 Beaufort 500g",IF('Tableau (3)'!QE41=4,"4 Beaufort 500g",IF('Tableau (3)'!QE41=5,"5 Beaufort 500g",IF('Tableau (3)'!QE41=6,"6 Beaufort 500g",IF('Tableau (3)'!QE41=7,"7 Beaufort 500g",IF('Tableau (3)'!QE41=8,"8 Beaufort 500g",IF('Tableau (3)'!QE41=9,"9 Beaufort 500g",IF('Tableau (3)'!QE41=10,"10 Beaufort 500g",IF('Tableau (3)'!QE41&gt;10,"!!!!!!!!!!!!!!","")))))))))))</f>
        <v/>
      </c>
      <c r="QC22" s="13" t="str">
        <f>IF('Tableau (3)'!QG20=1,"1 Morbier 250g",IF('Tableau (3)'!QG20=2,"2 Morbier 250g",IF('Tableau (3)'!QG20=3,"3 Morbier 250g",IF('Tableau (3)'!QG20=4,"4 Morbier 250g",IF('Tableau (3)'!QG20=5,"5 Morbier 250g",IF('Tableau (3)'!QG20=6,"6 Morbier 250g",IF('Tableau (3)'!QG20=7,"7 Morbier 250g",IF('Tableau (3)'!QG20=8,"8 Morbier 250g",IF('Tableau (3)'!QG20=9,"9 Morbier 250g",IF('Tableau (3)'!QG20=10,"10 Morbier 250g",IF('Tableau (3)'!QG20&gt;10,"!!!!!!!!!!!!!!","")))))))))))</f>
        <v/>
      </c>
      <c r="QD22" s="13" t="str">
        <f>IF('Tableau (3)'!QG41=1,"1 Beaufort 500g",IF('Tableau (3)'!QG41=2,"2 Beaufort 500g",IF('Tableau (3)'!QG41=3,"3 Beaufort 500g",IF('Tableau (3)'!QG41=4,"4 Beaufort 500g",IF('Tableau (3)'!QG41=5,"5 Beaufort 500g",IF('Tableau (3)'!QG41=6,"6 Beaufort 500g",IF('Tableau (3)'!QG41=7,"7 Beaufort 500g",IF('Tableau (3)'!QG41=8,"8 Beaufort 500g",IF('Tableau (3)'!QG41=9,"9 Beaufort 500g",IF('Tableau (3)'!QG41=10,"10 Beaufort 500g",IF('Tableau (3)'!QG41&gt;10,"!!!!!!!!!!!!!!","")))))))))))</f>
        <v/>
      </c>
      <c r="QE22" s="13" t="str">
        <f>IF('Tableau (3)'!QI20=1,"1 Morbier 250g",IF('Tableau (3)'!QI20=2,"2 Morbier 250g",IF('Tableau (3)'!QI20=3,"3 Morbier 250g",IF('Tableau (3)'!QI20=4,"4 Morbier 250g",IF('Tableau (3)'!QI20=5,"5 Morbier 250g",IF('Tableau (3)'!QI20=6,"6 Morbier 250g",IF('Tableau (3)'!QI20=7,"7 Morbier 250g",IF('Tableau (3)'!QI20=8,"8 Morbier 250g",IF('Tableau (3)'!QI20=9,"9 Morbier 250g",IF('Tableau (3)'!QI20=10,"10 Morbier 250g",IF('Tableau (3)'!QI20&gt;10,"!!!!!!!!!!!!!!","")))))))))))</f>
        <v/>
      </c>
      <c r="QF22" s="13" t="str">
        <f>IF('Tableau (3)'!QI41=1,"1 Beaufort 500g",IF('Tableau (3)'!QI41=2,"2 Beaufort 500g",IF('Tableau (3)'!QI41=3,"3 Beaufort 500g",IF('Tableau (3)'!QI41=4,"4 Beaufort 500g",IF('Tableau (3)'!QI41=5,"5 Beaufort 500g",IF('Tableau (3)'!QI41=6,"6 Beaufort 500g",IF('Tableau (3)'!QI41=7,"7 Beaufort 500g",IF('Tableau (3)'!QI41=8,"8 Beaufort 500g",IF('Tableau (3)'!QI41=9,"9 Beaufort 500g",IF('Tableau (3)'!QI41=10,"10 Beaufort 500g",IF('Tableau (3)'!QI41&gt;10,"!!!!!!!!!!!!!!","")))))))))))</f>
        <v/>
      </c>
      <c r="QG22" s="13" t="str">
        <f>IF('Tableau (3)'!QK20=1,"1 Morbier 250g",IF('Tableau (3)'!QK20=2,"2 Morbier 250g",IF('Tableau (3)'!QK20=3,"3 Morbier 250g",IF('Tableau (3)'!QK20=4,"4 Morbier 250g",IF('Tableau (3)'!QK20=5,"5 Morbier 250g",IF('Tableau (3)'!QK20=6,"6 Morbier 250g",IF('Tableau (3)'!QK20=7,"7 Morbier 250g",IF('Tableau (3)'!QK20=8,"8 Morbier 250g",IF('Tableau (3)'!QK20=9,"9 Morbier 250g",IF('Tableau (3)'!QK20=10,"10 Morbier 250g",IF('Tableau (3)'!QK20&gt;10,"!!!!!!!!!!!!!!","")))))))))))</f>
        <v/>
      </c>
      <c r="QH22" s="13" t="str">
        <f>IF('Tableau (3)'!QK41=1,"1 Beaufort 500g",IF('Tableau (3)'!QK41=2,"2 Beaufort 500g",IF('Tableau (3)'!QK41=3,"3 Beaufort 500g",IF('Tableau (3)'!QK41=4,"4 Beaufort 500g",IF('Tableau (3)'!QK41=5,"5 Beaufort 500g",IF('Tableau (3)'!QK41=6,"6 Beaufort 500g",IF('Tableau (3)'!QK41=7,"7 Beaufort 500g",IF('Tableau (3)'!QK41=8,"8 Beaufort 500g",IF('Tableau (3)'!QK41=9,"9 Beaufort 500g",IF('Tableau (3)'!QK41=10,"10 Beaufort 500g",IF('Tableau (3)'!QK41&gt;10,"!!!!!!!!!!!!!!","")))))))))))</f>
        <v/>
      </c>
      <c r="QI22" s="13" t="str">
        <f>IF('Tableau (3)'!QM20=1,"1 Morbier 250g",IF('Tableau (3)'!QM20=2,"2 Morbier 250g",IF('Tableau (3)'!QM20=3,"3 Morbier 250g",IF('Tableau (3)'!QM20=4,"4 Morbier 250g",IF('Tableau (3)'!QM20=5,"5 Morbier 250g",IF('Tableau (3)'!QM20=6,"6 Morbier 250g",IF('Tableau (3)'!QM20=7,"7 Morbier 250g",IF('Tableau (3)'!QM20=8,"8 Morbier 250g",IF('Tableau (3)'!QM20=9,"9 Morbier 250g",IF('Tableau (3)'!QM20=10,"10 Morbier 250g",IF('Tableau (3)'!QM20&gt;10,"!!!!!!!!!!!!!!","")))))))))))</f>
        <v/>
      </c>
      <c r="QJ22" s="13" t="str">
        <f>IF('Tableau (3)'!QM41=1,"1 Beaufort 500g",IF('Tableau (3)'!QM41=2,"2 Beaufort 500g",IF('Tableau (3)'!QM41=3,"3 Beaufort 500g",IF('Tableau (3)'!QM41=4,"4 Beaufort 500g",IF('Tableau (3)'!QM41=5,"5 Beaufort 500g",IF('Tableau (3)'!QM41=6,"6 Beaufort 500g",IF('Tableau (3)'!QM41=7,"7 Beaufort 500g",IF('Tableau (3)'!QM41=8,"8 Beaufort 500g",IF('Tableau (3)'!QM41=9,"9 Beaufort 500g",IF('Tableau (3)'!QM41=10,"10 Beaufort 500g",IF('Tableau (3)'!QM41&gt;10,"!!!!!!!!!!!!!!","")))))))))))</f>
        <v/>
      </c>
      <c r="QK22" s="13" t="str">
        <f>IF('Tableau (3)'!QO20=1,"1 Morbier 250g",IF('Tableau (3)'!QO20=2,"2 Morbier 250g",IF('Tableau (3)'!QO20=3,"3 Morbier 250g",IF('Tableau (3)'!QO20=4,"4 Morbier 250g",IF('Tableau (3)'!QO20=5,"5 Morbier 250g",IF('Tableau (3)'!QO20=6,"6 Morbier 250g",IF('Tableau (3)'!QO20=7,"7 Morbier 250g",IF('Tableau (3)'!QO20=8,"8 Morbier 250g",IF('Tableau (3)'!QO20=9,"9 Morbier 250g",IF('Tableau (3)'!QO20=10,"10 Morbier 250g",IF('Tableau (3)'!QO20&gt;10,"!!!!!!!!!!!!!!","")))))))))))</f>
        <v/>
      </c>
      <c r="QL22" s="13" t="str">
        <f>IF('Tableau (3)'!QO41=1,"1 Beaufort 500g",IF('Tableau (3)'!QO41=2,"2 Beaufort 500g",IF('Tableau (3)'!QO41=3,"3 Beaufort 500g",IF('Tableau (3)'!QO41=4,"4 Beaufort 500g",IF('Tableau (3)'!QO41=5,"5 Beaufort 500g",IF('Tableau (3)'!QO41=6,"6 Beaufort 500g",IF('Tableau (3)'!QO41=7,"7 Beaufort 500g",IF('Tableau (3)'!QO41=8,"8 Beaufort 500g",IF('Tableau (3)'!QO41=9,"9 Beaufort 500g",IF('Tableau (3)'!QO41=10,"10 Beaufort 500g",IF('Tableau (3)'!QO41&gt;10,"!!!!!!!!!!!!!!","")))))))))))</f>
        <v/>
      </c>
      <c r="QM22" s="13" t="str">
        <f>IF('Tableau (3)'!QQ20=1,"1 Morbier 250g",IF('Tableau (3)'!QQ20=2,"2 Morbier 250g",IF('Tableau (3)'!QQ20=3,"3 Morbier 250g",IF('Tableau (3)'!QQ20=4,"4 Morbier 250g",IF('Tableau (3)'!QQ20=5,"5 Morbier 250g",IF('Tableau (3)'!QQ20=6,"6 Morbier 250g",IF('Tableau (3)'!QQ20=7,"7 Morbier 250g",IF('Tableau (3)'!QQ20=8,"8 Morbier 250g",IF('Tableau (3)'!QQ20=9,"9 Morbier 250g",IF('Tableau (3)'!QQ20=10,"10 Morbier 250g",IF('Tableau (3)'!QQ20&gt;10,"!!!!!!!!!!!!!!","")))))))))))</f>
        <v/>
      </c>
      <c r="QN22" s="13" t="str">
        <f>IF('Tableau (3)'!QQ41=1,"1 Beaufort 500g",IF('Tableau (3)'!QQ41=2,"2 Beaufort 500g",IF('Tableau (3)'!QQ41=3,"3 Beaufort 500g",IF('Tableau (3)'!QQ41=4,"4 Beaufort 500g",IF('Tableau (3)'!QQ41=5,"5 Beaufort 500g",IF('Tableau (3)'!QQ41=6,"6 Beaufort 500g",IF('Tableau (3)'!QQ41=7,"7 Beaufort 500g",IF('Tableau (3)'!QQ41=8,"8 Beaufort 500g",IF('Tableau (3)'!QQ41=9,"9 Beaufort 500g",IF('Tableau (3)'!QQ41=10,"10 Beaufort 500g",IF('Tableau (3)'!QQ41&gt;10,"!!!!!!!!!!!!!!","")))))))))))</f>
        <v/>
      </c>
      <c r="QO22" s="13" t="str">
        <f>IF('Tableau (3)'!QS20=1,"1 Morbier 250g",IF('Tableau (3)'!QS20=2,"2 Morbier 250g",IF('Tableau (3)'!QS20=3,"3 Morbier 250g",IF('Tableau (3)'!QS20=4,"4 Morbier 250g",IF('Tableau (3)'!QS20=5,"5 Morbier 250g",IF('Tableau (3)'!QS20=6,"6 Morbier 250g",IF('Tableau (3)'!QS20=7,"7 Morbier 250g",IF('Tableau (3)'!QS20=8,"8 Morbier 250g",IF('Tableau (3)'!QS20=9,"9 Morbier 250g",IF('Tableau (3)'!QS20=10,"10 Morbier 250g",IF('Tableau (3)'!QS20&gt;10,"!!!!!!!!!!!!!!","")))))))))))</f>
        <v/>
      </c>
      <c r="QP22" s="13" t="str">
        <f>IF('Tableau (3)'!QS41=1,"1 Beaufort 500g",IF('Tableau (3)'!QS41=2,"2 Beaufort 500g",IF('Tableau (3)'!QS41=3,"3 Beaufort 500g",IF('Tableau (3)'!QS41=4,"4 Beaufort 500g",IF('Tableau (3)'!QS41=5,"5 Beaufort 500g",IF('Tableau (3)'!QS41=6,"6 Beaufort 500g",IF('Tableau (3)'!QS41=7,"7 Beaufort 500g",IF('Tableau (3)'!QS41=8,"8 Beaufort 500g",IF('Tableau (3)'!QS41=9,"9 Beaufort 500g",IF('Tableau (3)'!QS41=10,"10 Beaufort 500g",IF('Tableau (3)'!QS41&gt;10,"!!!!!!!!!!!!!!","")))))))))))</f>
        <v/>
      </c>
      <c r="QQ22" s="13" t="str">
        <f>IF('Tableau (3)'!QU20=1,"1 Morbier 250g",IF('Tableau (3)'!QU20=2,"2 Morbier 250g",IF('Tableau (3)'!QU20=3,"3 Morbier 250g",IF('Tableau (3)'!QU20=4,"4 Morbier 250g",IF('Tableau (3)'!QU20=5,"5 Morbier 250g",IF('Tableau (3)'!QU20=6,"6 Morbier 250g",IF('Tableau (3)'!QU20=7,"7 Morbier 250g",IF('Tableau (3)'!QU20=8,"8 Morbier 250g",IF('Tableau (3)'!QU20=9,"9 Morbier 250g",IF('Tableau (3)'!QU20=10,"10 Morbier 250g",IF('Tableau (3)'!QU20&gt;10,"!!!!!!!!!!!!!!","")))))))))))</f>
        <v/>
      </c>
      <c r="QR22" s="13" t="str">
        <f>IF('Tableau (3)'!QU41=1,"1 Beaufort 500g",IF('Tableau (3)'!QU41=2,"2 Beaufort 500g",IF('Tableau (3)'!QU41=3,"3 Beaufort 500g",IF('Tableau (3)'!QU41=4,"4 Beaufort 500g",IF('Tableau (3)'!QU41=5,"5 Beaufort 500g",IF('Tableau (3)'!QU41=6,"6 Beaufort 500g",IF('Tableau (3)'!QU41=7,"7 Beaufort 500g",IF('Tableau (3)'!QU41=8,"8 Beaufort 500g",IF('Tableau (3)'!QU41=9,"9 Beaufort 500g",IF('Tableau (3)'!QU41=10,"10 Beaufort 500g",IF('Tableau (3)'!QU41&gt;10,"!!!!!!!!!!!!!!","")))))))))))</f>
        <v/>
      </c>
      <c r="QS22" s="13" t="str">
        <f>IF('Tableau (3)'!QW20=1,"1 Morbier 250g",IF('Tableau (3)'!QW20=2,"2 Morbier 250g",IF('Tableau (3)'!QW20=3,"3 Morbier 250g",IF('Tableau (3)'!QW20=4,"4 Morbier 250g",IF('Tableau (3)'!QW20=5,"5 Morbier 250g",IF('Tableau (3)'!QW20=6,"6 Morbier 250g",IF('Tableau (3)'!QW20=7,"7 Morbier 250g",IF('Tableau (3)'!QW20=8,"8 Morbier 250g",IF('Tableau (3)'!QW20=9,"9 Morbier 250g",IF('Tableau (3)'!QW20=10,"10 Morbier 250g",IF('Tableau (3)'!QW20&gt;10,"!!!!!!!!!!!!!!","")))))))))))</f>
        <v/>
      </c>
      <c r="QT22" s="13" t="str">
        <f>IF('Tableau (3)'!QW41=1,"1 Beaufort 500g",IF('Tableau (3)'!QW41=2,"2 Beaufort 500g",IF('Tableau (3)'!QW41=3,"3 Beaufort 500g",IF('Tableau (3)'!QW41=4,"4 Beaufort 500g",IF('Tableau (3)'!QW41=5,"5 Beaufort 500g",IF('Tableau (3)'!QW41=6,"6 Beaufort 500g",IF('Tableau (3)'!QW41=7,"7 Beaufort 500g",IF('Tableau (3)'!QW41=8,"8 Beaufort 500g",IF('Tableau (3)'!QW41=9,"9 Beaufort 500g",IF('Tableau (3)'!QW41=10,"10 Beaufort 500g",IF('Tableau (3)'!QW41&gt;10,"!!!!!!!!!!!!!!","")))))))))))</f>
        <v/>
      </c>
      <c r="QU22" s="13" t="str">
        <f>IF('Tableau (3)'!QY20=1,"1 Morbier 250g",IF('Tableau (3)'!QY20=2,"2 Morbier 250g",IF('Tableau (3)'!QY20=3,"3 Morbier 250g",IF('Tableau (3)'!QY20=4,"4 Morbier 250g",IF('Tableau (3)'!QY20=5,"5 Morbier 250g",IF('Tableau (3)'!QY20=6,"6 Morbier 250g",IF('Tableau (3)'!QY20=7,"7 Morbier 250g",IF('Tableau (3)'!QY20=8,"8 Morbier 250g",IF('Tableau (3)'!QY20=9,"9 Morbier 250g",IF('Tableau (3)'!QY20=10,"10 Morbier 250g",IF('Tableau (3)'!QY20&gt;10,"!!!!!!!!!!!!!!","")))))))))))</f>
        <v/>
      </c>
      <c r="QV22" s="13" t="str">
        <f>IF('Tableau (3)'!QY41=1,"1 Beaufort 500g",IF('Tableau (3)'!QY41=2,"2 Beaufort 500g",IF('Tableau (3)'!QY41=3,"3 Beaufort 500g",IF('Tableau (3)'!QY41=4,"4 Beaufort 500g",IF('Tableau (3)'!QY41=5,"5 Beaufort 500g",IF('Tableau (3)'!QY41=6,"6 Beaufort 500g",IF('Tableau (3)'!QY41=7,"7 Beaufort 500g",IF('Tableau (3)'!QY41=8,"8 Beaufort 500g",IF('Tableau (3)'!QY41=9,"9 Beaufort 500g",IF('Tableau (3)'!QY41=10,"10 Beaufort 500g",IF('Tableau (3)'!QY41&gt;10,"!!!!!!!!!!!!!!","")))))))))))</f>
        <v/>
      </c>
      <c r="QW22" s="13" t="str">
        <f>IF('Tableau (3)'!RA20=1,"1 Morbier 250g",IF('Tableau (3)'!RA20=2,"2 Morbier 250g",IF('Tableau (3)'!RA20=3,"3 Morbier 250g",IF('Tableau (3)'!RA20=4,"4 Morbier 250g",IF('Tableau (3)'!RA20=5,"5 Morbier 250g",IF('Tableau (3)'!RA20=6,"6 Morbier 250g",IF('Tableau (3)'!RA20=7,"7 Morbier 250g",IF('Tableau (3)'!RA20=8,"8 Morbier 250g",IF('Tableau (3)'!RA20=9,"9 Morbier 250g",IF('Tableau (3)'!RA20=10,"10 Morbier 250g",IF('Tableau (3)'!RA20&gt;10,"!!!!!!!!!!!!!!","")))))))))))</f>
        <v/>
      </c>
      <c r="QX22" s="13" t="str">
        <f>IF('Tableau (3)'!RA41=1,"1 Beaufort 500g",IF('Tableau (3)'!RA41=2,"2 Beaufort 500g",IF('Tableau (3)'!RA41=3,"3 Beaufort 500g",IF('Tableau (3)'!RA41=4,"4 Beaufort 500g",IF('Tableau (3)'!RA41=5,"5 Beaufort 500g",IF('Tableau (3)'!RA41=6,"6 Beaufort 500g",IF('Tableau (3)'!RA41=7,"7 Beaufort 500g",IF('Tableau (3)'!RA41=8,"8 Beaufort 500g",IF('Tableau (3)'!RA41=9,"9 Beaufort 500g",IF('Tableau (3)'!RA41=10,"10 Beaufort 500g",IF('Tableau (3)'!RA41&gt;10,"!!!!!!!!!!!!!!","")))))))))))</f>
        <v/>
      </c>
      <c r="QY22" s="13" t="str">
        <f>IF('Tableau (3)'!RC20=1,"1 Morbier 250g",IF('Tableau (3)'!RC20=2,"2 Morbier 250g",IF('Tableau (3)'!RC20=3,"3 Morbier 250g",IF('Tableau (3)'!RC20=4,"4 Morbier 250g",IF('Tableau (3)'!RC20=5,"5 Morbier 250g",IF('Tableau (3)'!RC20=6,"6 Morbier 250g",IF('Tableau (3)'!RC20=7,"7 Morbier 250g",IF('Tableau (3)'!RC20=8,"8 Morbier 250g",IF('Tableau (3)'!RC20=9,"9 Morbier 250g",IF('Tableau (3)'!RC20=10,"10 Morbier 250g",IF('Tableau (3)'!RC20&gt;10,"!!!!!!!!!!!!!!","")))))))))))</f>
        <v/>
      </c>
      <c r="QZ22" s="13" t="str">
        <f>IF('Tableau (3)'!RC41=1,"1 Beaufort 500g",IF('Tableau (3)'!RC41=2,"2 Beaufort 500g",IF('Tableau (3)'!RC41=3,"3 Beaufort 500g",IF('Tableau (3)'!RC41=4,"4 Beaufort 500g",IF('Tableau (3)'!RC41=5,"5 Beaufort 500g",IF('Tableau (3)'!RC41=6,"6 Beaufort 500g",IF('Tableau (3)'!RC41=7,"7 Beaufort 500g",IF('Tableau (3)'!RC41=8,"8 Beaufort 500g",IF('Tableau (3)'!RC41=9,"9 Beaufort 500g",IF('Tableau (3)'!RC41=10,"10 Beaufort 500g",IF('Tableau (3)'!RC41&gt;10,"!!!!!!!!!!!!!!","")))))))))))</f>
        <v/>
      </c>
      <c r="RA22" s="13" t="str">
        <f>IF('Tableau (3)'!RE20=1,"1 Morbier 250g",IF('Tableau (3)'!RE20=2,"2 Morbier 250g",IF('Tableau (3)'!RE20=3,"3 Morbier 250g",IF('Tableau (3)'!RE20=4,"4 Morbier 250g",IF('Tableau (3)'!RE20=5,"5 Morbier 250g",IF('Tableau (3)'!RE20=6,"6 Morbier 250g",IF('Tableau (3)'!RE20=7,"7 Morbier 250g",IF('Tableau (3)'!RE20=8,"8 Morbier 250g",IF('Tableau (3)'!RE20=9,"9 Morbier 250g",IF('Tableau (3)'!RE20=10,"10 Morbier 250g",IF('Tableau (3)'!RE20&gt;10,"!!!!!!!!!!!!!!","")))))))))))</f>
        <v/>
      </c>
      <c r="RB22" s="13" t="str">
        <f>IF('Tableau (3)'!RE41=1,"1 Beaufort 500g",IF('Tableau (3)'!RE41=2,"2 Beaufort 500g",IF('Tableau (3)'!RE41=3,"3 Beaufort 500g",IF('Tableau (3)'!RE41=4,"4 Beaufort 500g",IF('Tableau (3)'!RE41=5,"5 Beaufort 500g",IF('Tableau (3)'!RE41=6,"6 Beaufort 500g",IF('Tableau (3)'!RE41=7,"7 Beaufort 500g",IF('Tableau (3)'!RE41=8,"8 Beaufort 500g",IF('Tableau (3)'!RE41=9,"9 Beaufort 500g",IF('Tableau (3)'!RE41=10,"10 Beaufort 500g",IF('Tableau (3)'!RE41&gt;10,"!!!!!!!!!!!!!!","")))))))))))</f>
        <v/>
      </c>
      <c r="RC22" s="13" t="str">
        <f>IF('Tableau (3)'!RG20=1,"1 Morbier 250g",IF('Tableau (3)'!RG20=2,"2 Morbier 250g",IF('Tableau (3)'!RG20=3,"3 Morbier 250g",IF('Tableau (3)'!RG20=4,"4 Morbier 250g",IF('Tableau (3)'!RG20=5,"5 Morbier 250g",IF('Tableau (3)'!RG20=6,"6 Morbier 250g",IF('Tableau (3)'!RG20=7,"7 Morbier 250g",IF('Tableau (3)'!RG20=8,"8 Morbier 250g",IF('Tableau (3)'!RG20=9,"9 Morbier 250g",IF('Tableau (3)'!RG20=10,"10 Morbier 250g",IF('Tableau (3)'!RG20&gt;10,"!!!!!!!!!!!!!!","")))))))))))</f>
        <v/>
      </c>
      <c r="RD22" s="13" t="str">
        <f>IF('Tableau (3)'!RG41=1,"1 Beaufort 500g",IF('Tableau (3)'!RG41=2,"2 Beaufort 500g",IF('Tableau (3)'!RG41=3,"3 Beaufort 500g",IF('Tableau (3)'!RG41=4,"4 Beaufort 500g",IF('Tableau (3)'!RG41=5,"5 Beaufort 500g",IF('Tableau (3)'!RG41=6,"6 Beaufort 500g",IF('Tableau (3)'!RG41=7,"7 Beaufort 500g",IF('Tableau (3)'!RG41=8,"8 Beaufort 500g",IF('Tableau (3)'!RG41=9,"9 Beaufort 500g",IF('Tableau (3)'!RG41=10,"10 Beaufort 500g",IF('Tableau (3)'!RG41&gt;10,"!!!!!!!!!!!!!!","")))))))))))</f>
        <v/>
      </c>
      <c r="RE22" s="13" t="str">
        <f>IF('Tableau (3)'!RI20=1,"1 Morbier 250g",IF('Tableau (3)'!RI20=2,"2 Morbier 250g",IF('Tableau (3)'!RI20=3,"3 Morbier 250g",IF('Tableau (3)'!RI20=4,"4 Morbier 250g",IF('Tableau (3)'!RI20=5,"5 Morbier 250g",IF('Tableau (3)'!RI20=6,"6 Morbier 250g",IF('Tableau (3)'!RI20=7,"7 Morbier 250g",IF('Tableau (3)'!RI20=8,"8 Morbier 250g",IF('Tableau (3)'!RI20=9,"9 Morbier 250g",IF('Tableau (3)'!RI20=10,"10 Morbier 250g",IF('Tableau (3)'!RI20&gt;10,"!!!!!!!!!!!!!!","")))))))))))</f>
        <v/>
      </c>
      <c r="RF22" s="13" t="str">
        <f>IF('Tableau (3)'!RI41=1,"1 Beaufort 500g",IF('Tableau (3)'!RI41=2,"2 Beaufort 500g",IF('Tableau (3)'!RI41=3,"3 Beaufort 500g",IF('Tableau (3)'!RI41=4,"4 Beaufort 500g",IF('Tableau (3)'!RI41=5,"5 Beaufort 500g",IF('Tableau (3)'!RI41=6,"6 Beaufort 500g",IF('Tableau (3)'!RI41=7,"7 Beaufort 500g",IF('Tableau (3)'!RI41=8,"8 Beaufort 500g",IF('Tableau (3)'!RI41=9,"9 Beaufort 500g",IF('Tableau (3)'!RI41=10,"10 Beaufort 500g",IF('Tableau (3)'!RI41&gt;10,"!!!!!!!!!!!!!!","")))))))))))</f>
        <v/>
      </c>
      <c r="RG22" s="13" t="str">
        <f>IF('Tableau (3)'!RK20=1,"1 Morbier 250g",IF('Tableau (3)'!RK20=2,"2 Morbier 250g",IF('Tableau (3)'!RK20=3,"3 Morbier 250g",IF('Tableau (3)'!RK20=4,"4 Morbier 250g",IF('Tableau (3)'!RK20=5,"5 Morbier 250g",IF('Tableau (3)'!RK20=6,"6 Morbier 250g",IF('Tableau (3)'!RK20=7,"7 Morbier 250g",IF('Tableau (3)'!RK20=8,"8 Morbier 250g",IF('Tableau (3)'!RK20=9,"9 Morbier 250g",IF('Tableau (3)'!RK20=10,"10 Morbier 250g",IF('Tableau (3)'!RK20&gt;10,"!!!!!!!!!!!!!!","")))))))))))</f>
        <v/>
      </c>
      <c r="RH22" s="13" t="str">
        <f>IF('Tableau (3)'!RK41=1,"1 Beaufort 500g",IF('Tableau (3)'!RK41=2,"2 Beaufort 500g",IF('Tableau (3)'!RK41=3,"3 Beaufort 500g",IF('Tableau (3)'!RK41=4,"4 Beaufort 500g",IF('Tableau (3)'!RK41=5,"5 Beaufort 500g",IF('Tableau (3)'!RK41=6,"6 Beaufort 500g",IF('Tableau (3)'!RK41=7,"7 Beaufort 500g",IF('Tableau (3)'!RK41=8,"8 Beaufort 500g",IF('Tableau (3)'!RK41=9,"9 Beaufort 500g",IF('Tableau (3)'!RK41=10,"10 Beaufort 500g",IF('Tableau (3)'!RK41&gt;10,"!!!!!!!!!!!!!!","")))))))))))</f>
        <v/>
      </c>
      <c r="RI22" s="13" t="str">
        <f>IF('Tableau (3)'!RM20=1,"1 Morbier 250g",IF('Tableau (3)'!RM20=2,"2 Morbier 250g",IF('Tableau (3)'!RM20=3,"3 Morbier 250g",IF('Tableau (3)'!RM20=4,"4 Morbier 250g",IF('Tableau (3)'!RM20=5,"5 Morbier 250g",IF('Tableau (3)'!RM20=6,"6 Morbier 250g",IF('Tableau (3)'!RM20=7,"7 Morbier 250g",IF('Tableau (3)'!RM20=8,"8 Morbier 250g",IF('Tableau (3)'!RM20=9,"9 Morbier 250g",IF('Tableau (3)'!RM20=10,"10 Morbier 250g",IF('Tableau (3)'!RM20&gt;10,"!!!!!!!!!!!!!!","")))))))))))</f>
        <v/>
      </c>
      <c r="RJ22" s="13" t="str">
        <f>IF('Tableau (3)'!RM41=1,"1 Beaufort 500g",IF('Tableau (3)'!RM41=2,"2 Beaufort 500g",IF('Tableau (3)'!RM41=3,"3 Beaufort 500g",IF('Tableau (3)'!RM41=4,"4 Beaufort 500g",IF('Tableau (3)'!RM41=5,"5 Beaufort 500g",IF('Tableau (3)'!RM41=6,"6 Beaufort 500g",IF('Tableau (3)'!RM41=7,"7 Beaufort 500g",IF('Tableau (3)'!RM41=8,"8 Beaufort 500g",IF('Tableau (3)'!RM41=9,"9 Beaufort 500g",IF('Tableau (3)'!RM41=10,"10 Beaufort 500g",IF('Tableau (3)'!RM41&gt;10,"!!!!!!!!!!!!!!","")))))))))))</f>
        <v/>
      </c>
      <c r="RK22" s="13" t="str">
        <f>IF('Tableau (3)'!RO20=1,"1 Morbier 250g",IF('Tableau (3)'!RO20=2,"2 Morbier 250g",IF('Tableau (3)'!RO20=3,"3 Morbier 250g",IF('Tableau (3)'!RO20=4,"4 Morbier 250g",IF('Tableau (3)'!RO20=5,"5 Morbier 250g",IF('Tableau (3)'!RO20=6,"6 Morbier 250g",IF('Tableau (3)'!RO20=7,"7 Morbier 250g",IF('Tableau (3)'!RO20=8,"8 Morbier 250g",IF('Tableau (3)'!RO20=9,"9 Morbier 250g",IF('Tableau (3)'!RO20=10,"10 Morbier 250g",IF('Tableau (3)'!RO20&gt;10,"!!!!!!!!!!!!!!","")))))))))))</f>
        <v/>
      </c>
      <c r="RL22" s="13" t="str">
        <f>IF('Tableau (3)'!RO41=1,"1 Beaufort 500g",IF('Tableau (3)'!RO41=2,"2 Beaufort 500g",IF('Tableau (3)'!RO41=3,"3 Beaufort 500g",IF('Tableau (3)'!RO41=4,"4 Beaufort 500g",IF('Tableau (3)'!RO41=5,"5 Beaufort 500g",IF('Tableau (3)'!RO41=6,"6 Beaufort 500g",IF('Tableau (3)'!RO41=7,"7 Beaufort 500g",IF('Tableau (3)'!RO41=8,"8 Beaufort 500g",IF('Tableau (3)'!RO41=9,"9 Beaufort 500g",IF('Tableau (3)'!RO41=10,"10 Beaufort 500g",IF('Tableau (3)'!RO41&gt;10,"!!!!!!!!!!!!!!","")))))))))))</f>
        <v/>
      </c>
      <c r="RM22" s="13" t="str">
        <f>IF('Tableau (3)'!RQ20=1,"1 Morbier 250g",IF('Tableau (3)'!RQ20=2,"2 Morbier 250g",IF('Tableau (3)'!RQ20=3,"3 Morbier 250g",IF('Tableau (3)'!RQ20=4,"4 Morbier 250g",IF('Tableau (3)'!RQ20=5,"5 Morbier 250g",IF('Tableau (3)'!RQ20=6,"6 Morbier 250g",IF('Tableau (3)'!RQ20=7,"7 Morbier 250g",IF('Tableau (3)'!RQ20=8,"8 Morbier 250g",IF('Tableau (3)'!RQ20=9,"9 Morbier 250g",IF('Tableau (3)'!RQ20=10,"10 Morbier 250g",IF('Tableau (3)'!RQ20&gt;10,"!!!!!!!!!!!!!!","")))))))))))</f>
        <v/>
      </c>
      <c r="RN22" s="13" t="str">
        <f>IF('Tableau (3)'!RQ41=1,"1 Beaufort 500g",IF('Tableau (3)'!RQ41=2,"2 Beaufort 500g",IF('Tableau (3)'!RQ41=3,"3 Beaufort 500g",IF('Tableau (3)'!RQ41=4,"4 Beaufort 500g",IF('Tableau (3)'!RQ41=5,"5 Beaufort 500g",IF('Tableau (3)'!RQ41=6,"6 Beaufort 500g",IF('Tableau (3)'!RQ41=7,"7 Beaufort 500g",IF('Tableau (3)'!RQ41=8,"8 Beaufort 500g",IF('Tableau (3)'!RQ41=9,"9 Beaufort 500g",IF('Tableau (3)'!RQ41=10,"10 Beaufort 500g",IF('Tableau (3)'!RQ41&gt;10,"!!!!!!!!!!!!!!","")))))))))))</f>
        <v/>
      </c>
      <c r="RO22" s="13" t="str">
        <f>IF('Tableau (3)'!RS20=1,"1 Morbier 250g",IF('Tableau (3)'!RS20=2,"2 Morbier 250g",IF('Tableau (3)'!RS20=3,"3 Morbier 250g",IF('Tableau (3)'!RS20=4,"4 Morbier 250g",IF('Tableau (3)'!RS20=5,"5 Morbier 250g",IF('Tableau (3)'!RS20=6,"6 Morbier 250g",IF('Tableau (3)'!RS20=7,"7 Morbier 250g",IF('Tableau (3)'!RS20=8,"8 Morbier 250g",IF('Tableau (3)'!RS20=9,"9 Morbier 250g",IF('Tableau (3)'!RS20=10,"10 Morbier 250g",IF('Tableau (3)'!RS20&gt;10,"!!!!!!!!!!!!!!","")))))))))))</f>
        <v/>
      </c>
      <c r="RP22" s="13" t="str">
        <f>IF('Tableau (3)'!RS41=1,"1 Beaufort 500g",IF('Tableau (3)'!RS41=2,"2 Beaufort 500g",IF('Tableau (3)'!RS41=3,"3 Beaufort 500g",IF('Tableau (3)'!RS41=4,"4 Beaufort 500g",IF('Tableau (3)'!RS41=5,"5 Beaufort 500g",IF('Tableau (3)'!RS41=6,"6 Beaufort 500g",IF('Tableau (3)'!RS41=7,"7 Beaufort 500g",IF('Tableau (3)'!RS41=8,"8 Beaufort 500g",IF('Tableau (3)'!RS41=9,"9 Beaufort 500g",IF('Tableau (3)'!RS41=10,"10 Beaufort 500g",IF('Tableau (3)'!RS41&gt;10,"!!!!!!!!!!!!!!","")))))))))))</f>
        <v/>
      </c>
      <c r="RQ22" s="13" t="str">
        <f>IF('Tableau (3)'!RU20=1,"1 Morbier 250g",IF('Tableau (3)'!RU20=2,"2 Morbier 250g",IF('Tableau (3)'!RU20=3,"3 Morbier 250g",IF('Tableau (3)'!RU20=4,"4 Morbier 250g",IF('Tableau (3)'!RU20=5,"5 Morbier 250g",IF('Tableau (3)'!RU20=6,"6 Morbier 250g",IF('Tableau (3)'!RU20=7,"7 Morbier 250g",IF('Tableau (3)'!RU20=8,"8 Morbier 250g",IF('Tableau (3)'!RU20=9,"9 Morbier 250g",IF('Tableau (3)'!RU20=10,"10 Morbier 250g",IF('Tableau (3)'!RU20&gt;10,"!!!!!!!!!!!!!!","")))))))))))</f>
        <v/>
      </c>
      <c r="RR22" s="13" t="str">
        <f>IF('Tableau (3)'!RU41=1,"1 Beaufort 500g",IF('Tableau (3)'!RU41=2,"2 Beaufort 500g",IF('Tableau (3)'!RU41=3,"3 Beaufort 500g",IF('Tableau (3)'!RU41=4,"4 Beaufort 500g",IF('Tableau (3)'!RU41=5,"5 Beaufort 500g",IF('Tableau (3)'!RU41=6,"6 Beaufort 500g",IF('Tableau (3)'!RU41=7,"7 Beaufort 500g",IF('Tableau (3)'!RU41=8,"8 Beaufort 500g",IF('Tableau (3)'!RU41=9,"9 Beaufort 500g",IF('Tableau (3)'!RU41=10,"10 Beaufort 500g",IF('Tableau (3)'!RU41&gt;10,"!!!!!!!!!!!!!!","")))))))))))</f>
        <v/>
      </c>
      <c r="RS22" s="13" t="str">
        <f>IF('Tableau (3)'!RW20=1,"1 Morbier 250g",IF('Tableau (3)'!RW20=2,"2 Morbier 250g",IF('Tableau (3)'!RW20=3,"3 Morbier 250g",IF('Tableau (3)'!RW20=4,"4 Morbier 250g",IF('Tableau (3)'!RW20=5,"5 Morbier 250g",IF('Tableau (3)'!RW20=6,"6 Morbier 250g",IF('Tableau (3)'!RW20=7,"7 Morbier 250g",IF('Tableau (3)'!RW20=8,"8 Morbier 250g",IF('Tableau (3)'!RW20=9,"9 Morbier 250g",IF('Tableau (3)'!RW20=10,"10 Morbier 250g",IF('Tableau (3)'!RW20&gt;10,"!!!!!!!!!!!!!!","")))))))))))</f>
        <v/>
      </c>
      <c r="RT22" s="13" t="str">
        <f>IF('Tableau (3)'!RW41=1,"1 Beaufort 500g",IF('Tableau (3)'!RW41=2,"2 Beaufort 500g",IF('Tableau (3)'!RW41=3,"3 Beaufort 500g",IF('Tableau (3)'!RW41=4,"4 Beaufort 500g",IF('Tableau (3)'!RW41=5,"5 Beaufort 500g",IF('Tableau (3)'!RW41=6,"6 Beaufort 500g",IF('Tableau (3)'!RW41=7,"7 Beaufort 500g",IF('Tableau (3)'!RW41=8,"8 Beaufort 500g",IF('Tableau (3)'!RW41=9,"9 Beaufort 500g",IF('Tableau (3)'!RW41=10,"10 Beaufort 500g",IF('Tableau (3)'!RW41&gt;10,"!!!!!!!!!!!!!!","")))))))))))</f>
        <v/>
      </c>
      <c r="RU22" s="13" t="str">
        <f>IF('Tableau (3)'!RY20=1,"1 Morbier 250g",IF('Tableau (3)'!RY20=2,"2 Morbier 250g",IF('Tableau (3)'!RY20=3,"3 Morbier 250g",IF('Tableau (3)'!RY20=4,"4 Morbier 250g",IF('Tableau (3)'!RY20=5,"5 Morbier 250g",IF('Tableau (3)'!RY20=6,"6 Morbier 250g",IF('Tableau (3)'!RY20=7,"7 Morbier 250g",IF('Tableau (3)'!RY20=8,"8 Morbier 250g",IF('Tableau (3)'!RY20=9,"9 Morbier 250g",IF('Tableau (3)'!RY20=10,"10 Morbier 250g",IF('Tableau (3)'!RY20&gt;10,"!!!!!!!!!!!!!!","")))))))))))</f>
        <v/>
      </c>
      <c r="RV22" s="13" t="str">
        <f>IF('Tableau (3)'!RY41=1,"1 Beaufort 500g",IF('Tableau (3)'!RY41=2,"2 Beaufort 500g",IF('Tableau (3)'!RY41=3,"3 Beaufort 500g",IF('Tableau (3)'!RY41=4,"4 Beaufort 500g",IF('Tableau (3)'!RY41=5,"5 Beaufort 500g",IF('Tableau (3)'!RY41=6,"6 Beaufort 500g",IF('Tableau (3)'!RY41=7,"7 Beaufort 500g",IF('Tableau (3)'!RY41=8,"8 Beaufort 500g",IF('Tableau (3)'!RY41=9,"9 Beaufort 500g",IF('Tableau (3)'!RY41=10,"10 Beaufort 500g",IF('Tableau (3)'!RY41&gt;10,"!!!!!!!!!!!!!!","")))))))))))</f>
        <v/>
      </c>
      <c r="RW22" s="13" t="str">
        <f>IF('Tableau (3)'!SA20=1,"1 Morbier 250g",IF('Tableau (3)'!SA20=2,"2 Morbier 250g",IF('Tableau (3)'!SA20=3,"3 Morbier 250g",IF('Tableau (3)'!SA20=4,"4 Morbier 250g",IF('Tableau (3)'!SA20=5,"5 Morbier 250g",IF('Tableau (3)'!SA20=6,"6 Morbier 250g",IF('Tableau (3)'!SA20=7,"7 Morbier 250g",IF('Tableau (3)'!SA20=8,"8 Morbier 250g",IF('Tableau (3)'!SA20=9,"9 Morbier 250g",IF('Tableau (3)'!SA20=10,"10 Morbier 250g",IF('Tableau (3)'!SA20&gt;10,"!!!!!!!!!!!!!!","")))))))))))</f>
        <v/>
      </c>
      <c r="RX22" s="13" t="str">
        <f>IF('Tableau (3)'!SA41=1,"1 Beaufort 500g",IF('Tableau (3)'!SA41=2,"2 Beaufort 500g",IF('Tableau (3)'!SA41=3,"3 Beaufort 500g",IF('Tableau (3)'!SA41=4,"4 Beaufort 500g",IF('Tableau (3)'!SA41=5,"5 Beaufort 500g",IF('Tableau (3)'!SA41=6,"6 Beaufort 500g",IF('Tableau (3)'!SA41=7,"7 Beaufort 500g",IF('Tableau (3)'!SA41=8,"8 Beaufort 500g",IF('Tableau (3)'!SA41=9,"9 Beaufort 500g",IF('Tableau (3)'!SA41=10,"10 Beaufort 500g",IF('Tableau (3)'!SA41&gt;10,"!!!!!!!!!!!!!!","")))))))))))</f>
        <v/>
      </c>
      <c r="RY22" s="13" t="str">
        <f>IF('Tableau (3)'!SC20=1,"1 Morbier 250g",IF('Tableau (3)'!SC20=2,"2 Morbier 250g",IF('Tableau (3)'!SC20=3,"3 Morbier 250g",IF('Tableau (3)'!SC20=4,"4 Morbier 250g",IF('Tableau (3)'!SC20=5,"5 Morbier 250g",IF('Tableau (3)'!SC20=6,"6 Morbier 250g",IF('Tableau (3)'!SC20=7,"7 Morbier 250g",IF('Tableau (3)'!SC20=8,"8 Morbier 250g",IF('Tableau (3)'!SC20=9,"9 Morbier 250g",IF('Tableau (3)'!SC20=10,"10 Morbier 250g",IF('Tableau (3)'!SC20&gt;10,"!!!!!!!!!!!!!!","")))))))))))</f>
        <v/>
      </c>
      <c r="RZ22" s="13" t="str">
        <f>IF('Tableau (3)'!SC41=1,"1 Beaufort 500g",IF('Tableau (3)'!SC41=2,"2 Beaufort 500g",IF('Tableau (3)'!SC41=3,"3 Beaufort 500g",IF('Tableau (3)'!SC41=4,"4 Beaufort 500g",IF('Tableau (3)'!SC41=5,"5 Beaufort 500g",IF('Tableau (3)'!SC41=6,"6 Beaufort 500g",IF('Tableau (3)'!SC41=7,"7 Beaufort 500g",IF('Tableau (3)'!SC41=8,"8 Beaufort 500g",IF('Tableau (3)'!SC41=9,"9 Beaufort 500g",IF('Tableau (3)'!SC41=10,"10 Beaufort 500g",IF('Tableau (3)'!SC41&gt;10,"!!!!!!!!!!!!!!","")))))))))))</f>
        <v/>
      </c>
      <c r="SA22" s="13" t="str">
        <f>IF('Tableau (3)'!SE20=1,"1 Morbier 250g",IF('Tableau (3)'!SE20=2,"2 Morbier 250g",IF('Tableau (3)'!SE20=3,"3 Morbier 250g",IF('Tableau (3)'!SE20=4,"4 Morbier 250g",IF('Tableau (3)'!SE20=5,"5 Morbier 250g",IF('Tableau (3)'!SE20=6,"6 Morbier 250g",IF('Tableau (3)'!SE20=7,"7 Morbier 250g",IF('Tableau (3)'!SE20=8,"8 Morbier 250g",IF('Tableau (3)'!SE20=9,"9 Morbier 250g",IF('Tableau (3)'!SE20=10,"10 Morbier 250g",IF('Tableau (3)'!SE20&gt;10,"!!!!!!!!!!!!!!","")))))))))))</f>
        <v/>
      </c>
      <c r="SB22" s="13" t="str">
        <f>IF('Tableau (3)'!SE41=1,"1 Beaufort 500g",IF('Tableau (3)'!SE41=2,"2 Beaufort 500g",IF('Tableau (3)'!SE41=3,"3 Beaufort 500g",IF('Tableau (3)'!SE41=4,"4 Beaufort 500g",IF('Tableau (3)'!SE41=5,"5 Beaufort 500g",IF('Tableau (3)'!SE41=6,"6 Beaufort 500g",IF('Tableau (3)'!SE41=7,"7 Beaufort 500g",IF('Tableau (3)'!SE41=8,"8 Beaufort 500g",IF('Tableau (3)'!SE41=9,"9 Beaufort 500g",IF('Tableau (3)'!SE41=10,"10 Beaufort 500g",IF('Tableau (3)'!SE41&gt;10,"!!!!!!!!!!!!!!","")))))))))))</f>
        <v/>
      </c>
      <c r="SC22" s="13" t="str">
        <f>IF('Tableau (3)'!SG20=1,"1 Morbier 250g",IF('Tableau (3)'!SG20=2,"2 Morbier 250g",IF('Tableau (3)'!SG20=3,"3 Morbier 250g",IF('Tableau (3)'!SG20=4,"4 Morbier 250g",IF('Tableau (3)'!SG20=5,"5 Morbier 250g",IF('Tableau (3)'!SG20=6,"6 Morbier 250g",IF('Tableau (3)'!SG20=7,"7 Morbier 250g",IF('Tableau (3)'!SG20=8,"8 Morbier 250g",IF('Tableau (3)'!SG20=9,"9 Morbier 250g",IF('Tableau (3)'!SG20=10,"10 Morbier 250g",IF('Tableau (3)'!SG20&gt;10,"!!!!!!!!!!!!!!","")))))))))))</f>
        <v/>
      </c>
      <c r="SD22" s="13" t="str">
        <f>IF('Tableau (3)'!SG41=1,"1 Beaufort 500g",IF('Tableau (3)'!SG41=2,"2 Beaufort 500g",IF('Tableau (3)'!SG41=3,"3 Beaufort 500g",IF('Tableau (3)'!SG41=4,"4 Beaufort 500g",IF('Tableau (3)'!SG41=5,"5 Beaufort 500g",IF('Tableau (3)'!SG41=6,"6 Beaufort 500g",IF('Tableau (3)'!SG41=7,"7 Beaufort 500g",IF('Tableau (3)'!SG41=8,"8 Beaufort 500g",IF('Tableau (3)'!SG41=9,"9 Beaufort 500g",IF('Tableau (3)'!SG41=10,"10 Beaufort 500g",IF('Tableau (3)'!SG41&gt;10,"!!!!!!!!!!!!!!","")))))))))))</f>
        <v/>
      </c>
    </row>
    <row r="23" spans="1:498" ht="20" customHeight="1" x14ac:dyDescent="0.15">
      <c r="A23" s="13" t="str">
        <f>IF('Tableau (3)'!E21=1,"1 Morbier 500g",IF('Tableau (3)'!E21=2,"2 Morbier 500g",IF('Tableau (3)'!E21=3,"3 Morbier 500g",IF('Tableau (3)'!E21=4,"4 Morbier 500g",IF('Tableau (3)'!E21=5,"5 Morbier 500g",IF('Tableau (3)'!E21=6,"6 Morbier 500g",IF('Tableau (3)'!E21=7,"7 Morbier 500g",IF('Tableau (3)'!E21=8,"8 Morbier 500g",IF('Tableau (3)'!E21=9,"9 Morbier 500g",IF('Tableau (3)'!E21=10,"10 Morbier 500g",IF('Tableau (3)'!E21&gt;10,"!!!!!!!!!!!!!!","")))))))))))</f>
        <v/>
      </c>
      <c r="B23" s="13" t="str">
        <f>IF('Tableau (3)'!E42=1,"1 Camembert 250g",IF('Tableau (3)'!E42=2,"2 Camembert 250g",IF('Tableau (3)'!E42=3,"3 Camembert 250g",IF('Tableau (3)'!E42=4,"4 Camembert 250g",IF('Tableau (3)'!E42=5,"5 Camembert 250g",IF('Tableau (3)'!E42=6,"6 Camembert 250g",IF('Tableau (3)'!E42=7,"7 Camembert 250g",IF('Tableau (3)'!E42=8,"8 Camembert 250g",IF('Tableau (3)'!E42=9,"9 Camembert 250g",IF('Tableau (3)'!E42=10,"10 Camembert 250g",IF('Tableau (3)'!E42&gt;10,"!!!!!!!!!!!!!!","")))))))))))</f>
        <v/>
      </c>
      <c r="C23" s="13" t="str">
        <f>IF('Tableau (3)'!G21=1,"1 Morbier 500g",IF('Tableau (3)'!G21=2,"2 Morbier 500g",IF('Tableau (3)'!G21=3,"3 Morbier 500g",IF('Tableau (3)'!G21=4,"4 Morbier 500g",IF('Tableau (3)'!G21=5,"5 Morbier 500g",IF('Tableau (3)'!G21=6,"6 Morbier 500g",IF('Tableau (3)'!G21=7,"7 Morbier 500g",IF('Tableau (3)'!G21=8,"8 Morbier 500g",IF('Tableau (3)'!G21=9,"9 Morbier 500g",IF('Tableau (3)'!G21=10,"10 Morbier 500g",IF('Tableau (3)'!G21&gt;10,"!!!!!!!!!!!!!!","")))))))))))</f>
        <v/>
      </c>
      <c r="D23" s="13" t="str">
        <f>IF('Tableau (3)'!G42=1,"1 Camembert 250g",IF('Tableau (3)'!G42=2,"2 Camembert 250g",IF('Tableau (3)'!G42=3,"3 Camembert 250g",IF('Tableau (3)'!G42=4,"4 Camembert 250g",IF('Tableau (3)'!G42=5,"5 Camembert 250g",IF('Tableau (3)'!G42=6,"6 Camembert 250g",IF('Tableau (3)'!G42=7,"7 Camembert 250g",IF('Tableau (3)'!G42=8,"8 Camembert 250g",IF('Tableau (3)'!G42=9,"9 Camembert 250g",IF('Tableau (3)'!G42=10,"10 Camembert 250g",IF('Tableau (3)'!G42&gt;10,"!!!!!!!!!!!!!!","")))))))))))</f>
        <v/>
      </c>
      <c r="E23" s="13" t="str">
        <f>IF('Tableau (3)'!I21=1,"1 Morbier 500g",IF('Tableau (3)'!I21=2,"2 Morbier 500g",IF('Tableau (3)'!I21=3,"3 Morbier 500g",IF('Tableau (3)'!I21=4,"4 Morbier 500g",IF('Tableau (3)'!I21=5,"5 Morbier 500g",IF('Tableau (3)'!I21=6,"6 Morbier 500g",IF('Tableau (3)'!I21=7,"7 Morbier 500g",IF('Tableau (3)'!I21=8,"8 Morbier 500g",IF('Tableau (3)'!I21=9,"9 Morbier 500g",IF('Tableau (3)'!I21=10,"10 Morbier 500g",IF('Tableau (3)'!I21&gt;10,"!!!!!!!!!!!!!!","")))))))))))</f>
        <v/>
      </c>
      <c r="F23" s="13" t="str">
        <f>IF('Tableau (3)'!I42=1,"1 Camembert 250g",IF('Tableau (3)'!I42=2,"2 Camembert 250g",IF('Tableau (3)'!I42=3,"3 Camembert 250g",IF('Tableau (3)'!I42=4,"4 Camembert 250g",IF('Tableau (3)'!I42=5,"5 Camembert 250g",IF('Tableau (3)'!I42=6,"6 Camembert 250g",IF('Tableau (3)'!I42=7,"7 Camembert 250g",IF('Tableau (3)'!I42=8,"8 Camembert 250g",IF('Tableau (3)'!I42=9,"9 Camembert 250g",IF('Tableau (3)'!I42=10,"10 Camembert 250g",IF('Tableau (3)'!I42&gt;10,"!!!!!!!!!!!!!!","")))))))))))</f>
        <v/>
      </c>
      <c r="G23" s="13" t="str">
        <f>IF('Tableau (3)'!K21=1,"1 Morbier 500g",IF('Tableau (3)'!K21=2,"2 Morbier 500g",IF('Tableau (3)'!K21=3,"3 Morbier 500g",IF('Tableau (3)'!K21=4,"4 Morbier 500g",IF('Tableau (3)'!K21=5,"5 Morbier 500g",IF('Tableau (3)'!K21=6,"6 Morbier 500g",IF('Tableau (3)'!K21=7,"7 Morbier 500g",IF('Tableau (3)'!K21=8,"8 Morbier 500g",IF('Tableau (3)'!K21=9,"9 Morbier 500g",IF('Tableau (3)'!K21=10,"10 Morbier 500g",IF('Tableau (3)'!K21&gt;10,"!!!!!!!!!!!!!!","")))))))))))</f>
        <v/>
      </c>
      <c r="H23" s="13" t="str">
        <f>IF('Tableau (3)'!K42=1,"1 Camembert 250g",IF('Tableau (3)'!K42=2,"2 Camembert 250g",IF('Tableau (3)'!K42=3,"3 Camembert 250g",IF('Tableau (3)'!K42=4,"4 Camembert 250g",IF('Tableau (3)'!K42=5,"5 Camembert 250g",IF('Tableau (3)'!K42=6,"6 Camembert 250g",IF('Tableau (3)'!K42=7,"7 Camembert 250g",IF('Tableau (3)'!K42=8,"8 Camembert 250g",IF('Tableau (3)'!K42=9,"9 Camembert 250g",IF('Tableau (3)'!K42=10,"10 Camembert 250g",IF('Tableau (3)'!K42&gt;10,"!!!!!!!!!!!!!!","")))))))))))</f>
        <v/>
      </c>
      <c r="I23" s="13" t="str">
        <f>IF('Tableau (3)'!M21=1,"1 Morbier 500g",IF('Tableau (3)'!M21=2,"2 Morbier 500g",IF('Tableau (3)'!M21=3,"3 Morbier 500g",IF('Tableau (3)'!M21=4,"4 Morbier 500g",IF('Tableau (3)'!M21=5,"5 Morbier 500g",IF('Tableau (3)'!M21=6,"6 Morbier 500g",IF('Tableau (3)'!M21=7,"7 Morbier 500g",IF('Tableau (3)'!M21=8,"8 Morbier 500g",IF('Tableau (3)'!M21=9,"9 Morbier 500g",IF('Tableau (3)'!M21=10,"10 Morbier 500g",IF('Tableau (3)'!M21&gt;10,"!!!!!!!!!!!!!!","")))))))))))</f>
        <v/>
      </c>
      <c r="J23" s="13" t="str">
        <f>IF('Tableau (3)'!M42=1,"1 Camembert 250g",IF('Tableau (3)'!M42=2,"2 Camembert 250g",IF('Tableau (3)'!M42=3,"3 Camembert 250g",IF('Tableau (3)'!M42=4,"4 Camembert 250g",IF('Tableau (3)'!M42=5,"5 Camembert 250g",IF('Tableau (3)'!M42=6,"6 Camembert 250g",IF('Tableau (3)'!M42=7,"7 Camembert 250g",IF('Tableau (3)'!M42=8,"8 Camembert 250g",IF('Tableau (3)'!M42=9,"9 Camembert 250g",IF('Tableau (3)'!M42=10,"10 Camembert 250g",IF('Tableau (3)'!M42&gt;10,"!!!!!!!!!!!!!!","")))))))))))</f>
        <v/>
      </c>
      <c r="K23" s="13" t="str">
        <f>IF('Tableau (3)'!O21=1,"1 Morbier 500g",IF('Tableau (3)'!O21=2,"2 Morbier 500g",IF('Tableau (3)'!O21=3,"3 Morbier 500g",IF('Tableau (3)'!O21=4,"4 Morbier 500g",IF('Tableau (3)'!O21=5,"5 Morbier 500g",IF('Tableau (3)'!O21=6,"6 Morbier 500g",IF('Tableau (3)'!O21=7,"7 Morbier 500g",IF('Tableau (3)'!O21=8,"8 Morbier 500g",IF('Tableau (3)'!O21=9,"9 Morbier 500g",IF('Tableau (3)'!O21=10,"10 Morbier 500g",IF('Tableau (3)'!O21&gt;10,"!!!!!!!!!!!!!!","")))))))))))</f>
        <v/>
      </c>
      <c r="L23" s="13" t="str">
        <f>IF('Tableau (3)'!O42=1,"1 Camembert 250g",IF('Tableau (3)'!O42=2,"2 Camembert 250g",IF('Tableau (3)'!O42=3,"3 Camembert 250g",IF('Tableau (3)'!O42=4,"4 Camembert 250g",IF('Tableau (3)'!O42=5,"5 Camembert 250g",IF('Tableau (3)'!O42=6,"6 Camembert 250g",IF('Tableau (3)'!O42=7,"7 Camembert 250g",IF('Tableau (3)'!O42=8,"8 Camembert 250g",IF('Tableau (3)'!O42=9,"9 Camembert 250g",IF('Tableau (3)'!O42=10,"10 Camembert 250g",IF('Tableau (3)'!O42&gt;10,"!!!!!!!!!!!!!!","")))))))))))</f>
        <v/>
      </c>
      <c r="M23" s="13" t="str">
        <f>IF('Tableau (3)'!Q21=1,"1 Morbier 500g",IF('Tableau (3)'!Q21=2,"2 Morbier 500g",IF('Tableau (3)'!Q21=3,"3 Morbier 500g",IF('Tableau (3)'!Q21=4,"4 Morbier 500g",IF('Tableau (3)'!Q21=5,"5 Morbier 500g",IF('Tableau (3)'!Q21=6,"6 Morbier 500g",IF('Tableau (3)'!Q21=7,"7 Morbier 500g",IF('Tableau (3)'!Q21=8,"8 Morbier 500g",IF('Tableau (3)'!Q21=9,"9 Morbier 500g",IF('Tableau (3)'!Q21=10,"10 Morbier 500g",IF('Tableau (3)'!Q21&gt;10,"!!!!!!!!!!!!!!","")))))))))))</f>
        <v/>
      </c>
      <c r="N23" s="13" t="str">
        <f>IF('Tableau (3)'!Q42=1,"1 Camembert 250g",IF('Tableau (3)'!Q42=2,"2 Camembert 250g",IF('Tableau (3)'!Q42=3,"3 Camembert 250g",IF('Tableau (3)'!Q42=4,"4 Camembert 250g",IF('Tableau (3)'!Q42=5,"5 Camembert 250g",IF('Tableau (3)'!Q42=6,"6 Camembert 250g",IF('Tableau (3)'!Q42=7,"7 Camembert 250g",IF('Tableau (3)'!Q42=8,"8 Camembert 250g",IF('Tableau (3)'!Q42=9,"9 Camembert 250g",IF('Tableau (3)'!Q42=10,"10 Camembert 250g",IF('Tableau (3)'!Q42&gt;10,"!!!!!!!!!!!!!!","")))))))))))</f>
        <v/>
      </c>
      <c r="O23" s="13" t="str">
        <f>IF('Tableau (3)'!S21=1,"1 Morbier 500g",IF('Tableau (3)'!S21=2,"2 Morbier 500g",IF('Tableau (3)'!S21=3,"3 Morbier 500g",IF('Tableau (3)'!S21=4,"4 Morbier 500g",IF('Tableau (3)'!S21=5,"5 Morbier 500g",IF('Tableau (3)'!S21=6,"6 Morbier 500g",IF('Tableau (3)'!S21=7,"7 Morbier 500g",IF('Tableau (3)'!S21=8,"8 Morbier 500g",IF('Tableau (3)'!S21=9,"9 Morbier 500g",IF('Tableau (3)'!S21=10,"10 Morbier 500g",IF('Tableau (3)'!S21&gt;10,"!!!!!!!!!!!!!!","")))))))))))</f>
        <v/>
      </c>
      <c r="P23" s="13" t="str">
        <f>IF('Tableau (3)'!S42=1,"1 Camembert 250g",IF('Tableau (3)'!S42=2,"2 Camembert 250g",IF('Tableau (3)'!S42=3,"3 Camembert 250g",IF('Tableau (3)'!S42=4,"4 Camembert 250g",IF('Tableau (3)'!S42=5,"5 Camembert 250g",IF('Tableau (3)'!S42=6,"6 Camembert 250g",IF('Tableau (3)'!S42=7,"7 Camembert 250g",IF('Tableau (3)'!S42=8,"8 Camembert 250g",IF('Tableau (3)'!S42=9,"9 Camembert 250g",IF('Tableau (3)'!S42=10,"10 Camembert 250g",IF('Tableau (3)'!S42&gt;10,"!!!!!!!!!!!!!!","")))))))))))</f>
        <v/>
      </c>
      <c r="Q23" s="13" t="str">
        <f>IF('Tableau (3)'!U21=1,"1 Morbier 500g",IF('Tableau (3)'!U21=2,"2 Morbier 500g",IF('Tableau (3)'!U21=3,"3 Morbier 500g",IF('Tableau (3)'!U21=4,"4 Morbier 500g",IF('Tableau (3)'!U21=5,"5 Morbier 500g",IF('Tableau (3)'!U21=6,"6 Morbier 500g",IF('Tableau (3)'!U21=7,"7 Morbier 500g",IF('Tableau (3)'!U21=8,"8 Morbier 500g",IF('Tableau (3)'!U21=9,"9 Morbier 500g",IF('Tableau (3)'!U21=10,"10 Morbier 500g",IF('Tableau (3)'!U21&gt;10,"!!!!!!!!!!!!!!","")))))))))))</f>
        <v/>
      </c>
      <c r="R23" s="13" t="str">
        <f>IF('Tableau (3)'!U42=1,"1 Camembert 250g",IF('Tableau (3)'!U42=2,"2 Camembert 250g",IF('Tableau (3)'!U42=3,"3 Camembert 250g",IF('Tableau (3)'!U42=4,"4 Camembert 250g",IF('Tableau (3)'!U42=5,"5 Camembert 250g",IF('Tableau (3)'!U42=6,"6 Camembert 250g",IF('Tableau (3)'!U42=7,"7 Camembert 250g",IF('Tableau (3)'!U42=8,"8 Camembert 250g",IF('Tableau (3)'!U42=9,"9 Camembert 250g",IF('Tableau (3)'!U42=10,"10 Camembert 250g",IF('Tableau (3)'!U42&gt;10,"!!!!!!!!!!!!!!","")))))))))))</f>
        <v/>
      </c>
      <c r="S23" s="13" t="str">
        <f>IF('Tableau (3)'!W21=1,"1 Morbier 500g",IF('Tableau (3)'!W21=2,"2 Morbier 500g",IF('Tableau (3)'!W21=3,"3 Morbier 500g",IF('Tableau (3)'!W21=4,"4 Morbier 500g",IF('Tableau (3)'!W21=5,"5 Morbier 500g",IF('Tableau (3)'!W21=6,"6 Morbier 500g",IF('Tableau (3)'!W21=7,"7 Morbier 500g",IF('Tableau (3)'!W21=8,"8 Morbier 500g",IF('Tableau (3)'!W21=9,"9 Morbier 500g",IF('Tableau (3)'!W21=10,"10 Morbier 500g",IF('Tableau (3)'!W21&gt;10,"!!!!!!!!!!!!!!","")))))))))))</f>
        <v/>
      </c>
      <c r="T23" s="13" t="str">
        <f>IF('Tableau (3)'!W42=1,"1 Camembert 250g",IF('Tableau (3)'!W42=2,"2 Camembert 250g",IF('Tableau (3)'!W42=3,"3 Camembert 250g",IF('Tableau (3)'!W42=4,"4 Camembert 250g",IF('Tableau (3)'!W42=5,"5 Camembert 250g",IF('Tableau (3)'!W42=6,"6 Camembert 250g",IF('Tableau (3)'!W42=7,"7 Camembert 250g",IF('Tableau (3)'!W42=8,"8 Camembert 250g",IF('Tableau (3)'!W42=9,"9 Camembert 250g",IF('Tableau (3)'!W42=10,"10 Camembert 250g",IF('Tableau (3)'!W42&gt;10,"!!!!!!!!!!!!!!","")))))))))))</f>
        <v/>
      </c>
      <c r="U23" s="13" t="str">
        <f>IF('Tableau (3)'!Y21=1,"1 Morbier 500g",IF('Tableau (3)'!Y21=2,"2 Morbier 500g",IF('Tableau (3)'!Y21=3,"3 Morbier 500g",IF('Tableau (3)'!Y21=4,"4 Morbier 500g",IF('Tableau (3)'!Y21=5,"5 Morbier 500g",IF('Tableau (3)'!Y21=6,"6 Morbier 500g",IF('Tableau (3)'!Y21=7,"7 Morbier 500g",IF('Tableau (3)'!Y21=8,"8 Morbier 500g",IF('Tableau (3)'!Y21=9,"9 Morbier 500g",IF('Tableau (3)'!Y21=10,"10 Morbier 500g",IF('Tableau (3)'!Y21&gt;10,"!!!!!!!!!!!!!!","")))))))))))</f>
        <v/>
      </c>
      <c r="V23" s="13" t="str">
        <f>IF('Tableau (3)'!Y42=1,"1 Camembert 250g",IF('Tableau (3)'!Y42=2,"2 Camembert 250g",IF('Tableau (3)'!Y42=3,"3 Camembert 250g",IF('Tableau (3)'!Y42=4,"4 Camembert 250g",IF('Tableau (3)'!Y42=5,"5 Camembert 250g",IF('Tableau (3)'!Y42=6,"6 Camembert 250g",IF('Tableau (3)'!Y42=7,"7 Camembert 250g",IF('Tableau (3)'!Y42=8,"8 Camembert 250g",IF('Tableau (3)'!Y42=9,"9 Camembert 250g",IF('Tableau (3)'!Y42=10,"10 Camembert 250g",IF('Tableau (3)'!Y42&gt;10,"!!!!!!!!!!!!!!","")))))))))))</f>
        <v/>
      </c>
      <c r="W23" s="13" t="str">
        <f>IF('Tableau (3)'!AA21=1,"1 Morbier 500g",IF('Tableau (3)'!AA21=2,"2 Morbier 500g",IF('Tableau (3)'!AA21=3,"3 Morbier 500g",IF('Tableau (3)'!AA21=4,"4 Morbier 500g",IF('Tableau (3)'!AA21=5,"5 Morbier 500g",IF('Tableau (3)'!AA21=6,"6 Morbier 500g",IF('Tableau (3)'!AA21=7,"7 Morbier 500g",IF('Tableau (3)'!AA21=8,"8 Morbier 500g",IF('Tableau (3)'!AA21=9,"9 Morbier 500g",IF('Tableau (3)'!AA21=10,"10 Morbier 500g",IF('Tableau (3)'!AA21&gt;10,"!!!!!!!!!!!!!!","")))))))))))</f>
        <v/>
      </c>
      <c r="X23" s="13" t="str">
        <f>IF('Tableau (3)'!AA42=1,"1 Camembert 250g",IF('Tableau (3)'!AA42=2,"2 Camembert 250g",IF('Tableau (3)'!AA42=3,"3 Camembert 250g",IF('Tableau (3)'!AA42=4,"4 Camembert 250g",IF('Tableau (3)'!AA42=5,"5 Camembert 250g",IF('Tableau (3)'!AA42=6,"6 Camembert 250g",IF('Tableau (3)'!AA42=7,"7 Camembert 250g",IF('Tableau (3)'!AA42=8,"8 Camembert 250g",IF('Tableau (3)'!AA42=9,"9 Camembert 250g",IF('Tableau (3)'!AA42=10,"10 Camembert 250g",IF('Tableau (3)'!AA42&gt;10,"!!!!!!!!!!!!!!","")))))))))))</f>
        <v/>
      </c>
      <c r="Y23" s="13" t="str">
        <f>IF('Tableau (3)'!AC21=1,"1 Morbier 500g",IF('Tableau (3)'!AC21=2,"2 Morbier 500g",IF('Tableau (3)'!AC21=3,"3 Morbier 500g",IF('Tableau (3)'!AC21=4,"4 Morbier 500g",IF('Tableau (3)'!AC21=5,"5 Morbier 500g",IF('Tableau (3)'!AC21=6,"6 Morbier 500g",IF('Tableau (3)'!AC21=7,"7 Morbier 500g",IF('Tableau (3)'!AC21=8,"8 Morbier 500g",IF('Tableau (3)'!AC21=9,"9 Morbier 500g",IF('Tableau (3)'!AC21=10,"10 Morbier 500g",IF('Tableau (3)'!AC21&gt;10,"!!!!!!!!!!!!!!","")))))))))))</f>
        <v/>
      </c>
      <c r="Z23" s="13" t="str">
        <f>IF('Tableau (3)'!AC42=1,"1 Camembert 250g",IF('Tableau (3)'!AC42=2,"2 Camembert 250g",IF('Tableau (3)'!AC42=3,"3 Camembert 250g",IF('Tableau (3)'!AC42=4,"4 Camembert 250g",IF('Tableau (3)'!AC42=5,"5 Camembert 250g",IF('Tableau (3)'!AC42=6,"6 Camembert 250g",IF('Tableau (3)'!AC42=7,"7 Camembert 250g",IF('Tableau (3)'!AC42=8,"8 Camembert 250g",IF('Tableau (3)'!AC42=9,"9 Camembert 250g",IF('Tableau (3)'!AC42=10,"10 Camembert 250g",IF('Tableau (3)'!AC42&gt;10,"!!!!!!!!!!!!!!","")))))))))))</f>
        <v/>
      </c>
      <c r="AA23" s="13" t="str">
        <f>IF('Tableau (3)'!AE21=1,"1 Morbier 500g",IF('Tableau (3)'!AE21=2,"2 Morbier 500g",IF('Tableau (3)'!AE21=3,"3 Morbier 500g",IF('Tableau (3)'!AE21=4,"4 Morbier 500g",IF('Tableau (3)'!AE21=5,"5 Morbier 500g",IF('Tableau (3)'!AE21=6,"6 Morbier 500g",IF('Tableau (3)'!AE21=7,"7 Morbier 500g",IF('Tableau (3)'!AE21=8,"8 Morbier 500g",IF('Tableau (3)'!AE21=9,"9 Morbier 500g",IF('Tableau (3)'!AE21=10,"10 Morbier 500g",IF('Tableau (3)'!AE21&gt;10,"!!!!!!!!!!!!!!","")))))))))))</f>
        <v/>
      </c>
      <c r="AB23" s="13" t="str">
        <f>IF('Tableau (3)'!AE42=1,"1 Camembert 250g",IF('Tableau (3)'!AE42=2,"2 Camembert 250g",IF('Tableau (3)'!AE42=3,"3 Camembert 250g",IF('Tableau (3)'!AE42=4,"4 Camembert 250g",IF('Tableau (3)'!AE42=5,"5 Camembert 250g",IF('Tableau (3)'!AE42=6,"6 Camembert 250g",IF('Tableau (3)'!AE42=7,"7 Camembert 250g",IF('Tableau (3)'!AE42=8,"8 Camembert 250g",IF('Tableau (3)'!AE42=9,"9 Camembert 250g",IF('Tableau (3)'!AE42=10,"10 Camembert 250g",IF('Tableau (3)'!AE42&gt;10,"!!!!!!!!!!!!!!","")))))))))))</f>
        <v/>
      </c>
      <c r="AC23" s="13" t="str">
        <f>IF('Tableau (3)'!AG21=1,"1 Morbier 500g",IF('Tableau (3)'!AG21=2,"2 Morbier 500g",IF('Tableau (3)'!AG21=3,"3 Morbier 500g",IF('Tableau (3)'!AG21=4,"4 Morbier 500g",IF('Tableau (3)'!AG21=5,"5 Morbier 500g",IF('Tableau (3)'!AG21=6,"6 Morbier 500g",IF('Tableau (3)'!AG21=7,"7 Morbier 500g",IF('Tableau (3)'!AG21=8,"8 Morbier 500g",IF('Tableau (3)'!AG21=9,"9 Morbier 500g",IF('Tableau (3)'!AG21=10,"10 Morbier 500g",IF('Tableau (3)'!AG21&gt;10,"!!!!!!!!!!!!!!","")))))))))))</f>
        <v/>
      </c>
      <c r="AD23" s="13" t="str">
        <f>IF('Tableau (3)'!AG42=1,"1 Camembert 250g",IF('Tableau (3)'!AG42=2,"2 Camembert 250g",IF('Tableau (3)'!AG42=3,"3 Camembert 250g",IF('Tableau (3)'!AG42=4,"4 Camembert 250g",IF('Tableau (3)'!AG42=5,"5 Camembert 250g",IF('Tableau (3)'!AG42=6,"6 Camembert 250g",IF('Tableau (3)'!AG42=7,"7 Camembert 250g",IF('Tableau (3)'!AG42=8,"8 Camembert 250g",IF('Tableau (3)'!AG42=9,"9 Camembert 250g",IF('Tableau (3)'!AG42=10,"10 Camembert 250g",IF('Tableau (3)'!AG42&gt;10,"!!!!!!!!!!!!!!","")))))))))))</f>
        <v/>
      </c>
      <c r="AE23" s="13" t="str">
        <f>IF('Tableau (3)'!AI21=1,"1 Morbier 500g",IF('Tableau (3)'!AI21=2,"2 Morbier 500g",IF('Tableau (3)'!AI21=3,"3 Morbier 500g",IF('Tableau (3)'!AI21=4,"4 Morbier 500g",IF('Tableau (3)'!AI21=5,"5 Morbier 500g",IF('Tableau (3)'!AI21=6,"6 Morbier 500g",IF('Tableau (3)'!AI21=7,"7 Morbier 500g",IF('Tableau (3)'!AI21=8,"8 Morbier 500g",IF('Tableau (3)'!AI21=9,"9 Morbier 500g",IF('Tableau (3)'!AI21=10,"10 Morbier 500g",IF('Tableau (3)'!AI21&gt;10,"!!!!!!!!!!!!!!","")))))))))))</f>
        <v/>
      </c>
      <c r="AF23" s="13" t="str">
        <f>IF('Tableau (3)'!AI42=1,"1 Camembert 250g",IF('Tableau (3)'!AI42=2,"2 Camembert 250g",IF('Tableau (3)'!AI42=3,"3 Camembert 250g",IF('Tableau (3)'!AI42=4,"4 Camembert 250g",IF('Tableau (3)'!AI42=5,"5 Camembert 250g",IF('Tableau (3)'!AI42=6,"6 Camembert 250g",IF('Tableau (3)'!AI42=7,"7 Camembert 250g",IF('Tableau (3)'!AI42=8,"8 Camembert 250g",IF('Tableau (3)'!AI42=9,"9 Camembert 250g",IF('Tableau (3)'!AI42=10,"10 Camembert 250g",IF('Tableau (3)'!AI42&gt;10,"!!!!!!!!!!!!!!","")))))))))))</f>
        <v/>
      </c>
      <c r="AG23" s="13" t="str">
        <f>IF('Tableau (3)'!AK21=1,"1 Morbier 500g",IF('Tableau (3)'!AK21=2,"2 Morbier 500g",IF('Tableau (3)'!AK21=3,"3 Morbier 500g",IF('Tableau (3)'!AK21=4,"4 Morbier 500g",IF('Tableau (3)'!AK21=5,"5 Morbier 500g",IF('Tableau (3)'!AK21=6,"6 Morbier 500g",IF('Tableau (3)'!AK21=7,"7 Morbier 500g",IF('Tableau (3)'!AK21=8,"8 Morbier 500g",IF('Tableau (3)'!AK21=9,"9 Morbier 500g",IF('Tableau (3)'!AK21=10,"10 Morbier 500g",IF('Tableau (3)'!AK21&gt;10,"!!!!!!!!!!!!!!","")))))))))))</f>
        <v/>
      </c>
      <c r="AH23" s="13" t="str">
        <f>IF('Tableau (3)'!AK42=1,"1 Camembert 250g",IF('Tableau (3)'!AK42=2,"2 Camembert 250g",IF('Tableau (3)'!AK42=3,"3 Camembert 250g",IF('Tableau (3)'!AK42=4,"4 Camembert 250g",IF('Tableau (3)'!AK42=5,"5 Camembert 250g",IF('Tableau (3)'!AK42=6,"6 Camembert 250g",IF('Tableau (3)'!AK42=7,"7 Camembert 250g",IF('Tableau (3)'!AK42=8,"8 Camembert 250g",IF('Tableau (3)'!AK42=9,"9 Camembert 250g",IF('Tableau (3)'!AK42=10,"10 Camembert 250g",IF('Tableau (3)'!AK42&gt;10,"!!!!!!!!!!!!!!","")))))))))))</f>
        <v/>
      </c>
      <c r="AI23" s="13" t="str">
        <f>IF('Tableau (3)'!AM21=1,"1 Morbier 500g",IF('Tableau (3)'!AM21=2,"2 Morbier 500g",IF('Tableau (3)'!AM21=3,"3 Morbier 500g",IF('Tableau (3)'!AM21=4,"4 Morbier 500g",IF('Tableau (3)'!AM21=5,"5 Morbier 500g",IF('Tableau (3)'!AM21=6,"6 Morbier 500g",IF('Tableau (3)'!AM21=7,"7 Morbier 500g",IF('Tableau (3)'!AM21=8,"8 Morbier 500g",IF('Tableau (3)'!AM21=9,"9 Morbier 500g",IF('Tableau (3)'!AM21=10,"10 Morbier 500g",IF('Tableau (3)'!AM21&gt;10,"!!!!!!!!!!!!!!","")))))))))))</f>
        <v/>
      </c>
      <c r="AJ23" s="13" t="str">
        <f>IF('Tableau (3)'!AM42=1,"1 Camembert 250g",IF('Tableau (3)'!AM42=2,"2 Camembert 250g",IF('Tableau (3)'!AM42=3,"3 Camembert 250g",IF('Tableau (3)'!AM42=4,"4 Camembert 250g",IF('Tableau (3)'!AM42=5,"5 Camembert 250g",IF('Tableau (3)'!AM42=6,"6 Camembert 250g",IF('Tableau (3)'!AM42=7,"7 Camembert 250g",IF('Tableau (3)'!AM42=8,"8 Camembert 250g",IF('Tableau (3)'!AM42=9,"9 Camembert 250g",IF('Tableau (3)'!AM42=10,"10 Camembert 250g",IF('Tableau (3)'!AM42&gt;10,"!!!!!!!!!!!!!!","")))))))))))</f>
        <v/>
      </c>
      <c r="AK23" s="13" t="str">
        <f>IF('Tableau (3)'!AO21=1,"1 Morbier 500g",IF('Tableau (3)'!AO21=2,"2 Morbier 500g",IF('Tableau (3)'!AO21=3,"3 Morbier 500g",IF('Tableau (3)'!AO21=4,"4 Morbier 500g",IF('Tableau (3)'!AO21=5,"5 Morbier 500g",IF('Tableau (3)'!AO21=6,"6 Morbier 500g",IF('Tableau (3)'!AO21=7,"7 Morbier 500g",IF('Tableau (3)'!AO21=8,"8 Morbier 500g",IF('Tableau (3)'!AO21=9,"9 Morbier 500g",IF('Tableau (3)'!AO21=10,"10 Morbier 500g",IF('Tableau (3)'!AO21&gt;10,"!!!!!!!!!!!!!!","")))))))))))</f>
        <v/>
      </c>
      <c r="AL23" s="13" t="str">
        <f>IF('Tableau (3)'!AO42=1,"1 Camembert 250g",IF('Tableau (3)'!AO42=2,"2 Camembert 250g",IF('Tableau (3)'!AO42=3,"3 Camembert 250g",IF('Tableau (3)'!AO42=4,"4 Camembert 250g",IF('Tableau (3)'!AO42=5,"5 Camembert 250g",IF('Tableau (3)'!AO42=6,"6 Camembert 250g",IF('Tableau (3)'!AO42=7,"7 Camembert 250g",IF('Tableau (3)'!AO42=8,"8 Camembert 250g",IF('Tableau (3)'!AO42=9,"9 Camembert 250g",IF('Tableau (3)'!AO42=10,"10 Camembert 250g",IF('Tableau (3)'!AO42&gt;10,"!!!!!!!!!!!!!!","")))))))))))</f>
        <v/>
      </c>
      <c r="AM23" s="13" t="str">
        <f>IF('Tableau (3)'!AQ21=1,"1 Morbier 500g",IF('Tableau (3)'!AQ21=2,"2 Morbier 500g",IF('Tableau (3)'!AQ21=3,"3 Morbier 500g",IF('Tableau (3)'!AQ21=4,"4 Morbier 500g",IF('Tableau (3)'!AQ21=5,"5 Morbier 500g",IF('Tableau (3)'!AQ21=6,"6 Morbier 500g",IF('Tableau (3)'!AQ21=7,"7 Morbier 500g",IF('Tableau (3)'!AQ21=8,"8 Morbier 500g",IF('Tableau (3)'!AQ21=9,"9 Morbier 500g",IF('Tableau (3)'!AQ21=10,"10 Morbier 500g",IF('Tableau (3)'!AQ21&gt;10,"!!!!!!!!!!!!!!","")))))))))))</f>
        <v/>
      </c>
      <c r="AN23" s="13" t="str">
        <f>IF('Tableau (3)'!AQ42=1,"1 Camembert 250g",IF('Tableau (3)'!AQ42=2,"2 Camembert 250g",IF('Tableau (3)'!AQ42=3,"3 Camembert 250g",IF('Tableau (3)'!AQ42=4,"4 Camembert 250g",IF('Tableau (3)'!AQ42=5,"5 Camembert 250g",IF('Tableau (3)'!AQ42=6,"6 Camembert 250g",IF('Tableau (3)'!AQ42=7,"7 Camembert 250g",IF('Tableau (3)'!AQ42=8,"8 Camembert 250g",IF('Tableau (3)'!AQ42=9,"9 Camembert 250g",IF('Tableau (3)'!AQ42=10,"10 Camembert 250g",IF('Tableau (3)'!AQ42&gt;10,"!!!!!!!!!!!!!!","")))))))))))</f>
        <v/>
      </c>
      <c r="AO23" s="13" t="str">
        <f>IF('Tableau (3)'!AS21=1,"1 Morbier 500g",IF('Tableau (3)'!AS21=2,"2 Morbier 500g",IF('Tableau (3)'!AS21=3,"3 Morbier 500g",IF('Tableau (3)'!AS21=4,"4 Morbier 500g",IF('Tableau (3)'!AS21=5,"5 Morbier 500g",IF('Tableau (3)'!AS21=6,"6 Morbier 500g",IF('Tableau (3)'!AS21=7,"7 Morbier 500g",IF('Tableau (3)'!AS21=8,"8 Morbier 500g",IF('Tableau (3)'!AS21=9,"9 Morbier 500g",IF('Tableau (3)'!AS21=10,"10 Morbier 500g",IF('Tableau (3)'!AS21&gt;10,"!!!!!!!!!!!!!!","")))))))))))</f>
        <v/>
      </c>
      <c r="AP23" s="13" t="str">
        <f>IF('Tableau (3)'!AS42=1,"1 Camembert 250g",IF('Tableau (3)'!AS42=2,"2 Camembert 250g",IF('Tableau (3)'!AS42=3,"3 Camembert 250g",IF('Tableau (3)'!AS42=4,"4 Camembert 250g",IF('Tableau (3)'!AS42=5,"5 Camembert 250g",IF('Tableau (3)'!AS42=6,"6 Camembert 250g",IF('Tableau (3)'!AS42=7,"7 Camembert 250g",IF('Tableau (3)'!AS42=8,"8 Camembert 250g",IF('Tableau (3)'!AS42=9,"9 Camembert 250g",IF('Tableau (3)'!AS42=10,"10 Camembert 250g",IF('Tableau (3)'!AS42&gt;10,"!!!!!!!!!!!!!!","")))))))))))</f>
        <v/>
      </c>
      <c r="AQ23" s="13" t="str">
        <f>IF('Tableau (3)'!AU21=1,"1 Morbier 500g",IF('Tableau (3)'!AU21=2,"2 Morbier 500g",IF('Tableau (3)'!AU21=3,"3 Morbier 500g",IF('Tableau (3)'!AU21=4,"4 Morbier 500g",IF('Tableau (3)'!AU21=5,"5 Morbier 500g",IF('Tableau (3)'!AU21=6,"6 Morbier 500g",IF('Tableau (3)'!AU21=7,"7 Morbier 500g",IF('Tableau (3)'!AU21=8,"8 Morbier 500g",IF('Tableau (3)'!AU21=9,"9 Morbier 500g",IF('Tableau (3)'!AU21=10,"10 Morbier 500g",IF('Tableau (3)'!AU21&gt;10,"!!!!!!!!!!!!!!","")))))))))))</f>
        <v/>
      </c>
      <c r="AR23" s="13" t="str">
        <f>IF('Tableau (3)'!AU42=1,"1 Camembert 250g",IF('Tableau (3)'!AU42=2,"2 Camembert 250g",IF('Tableau (3)'!AU42=3,"3 Camembert 250g",IF('Tableau (3)'!AU42=4,"4 Camembert 250g",IF('Tableau (3)'!AU42=5,"5 Camembert 250g",IF('Tableau (3)'!AU42=6,"6 Camembert 250g",IF('Tableau (3)'!AU42=7,"7 Camembert 250g",IF('Tableau (3)'!AU42=8,"8 Camembert 250g",IF('Tableau (3)'!AU42=9,"9 Camembert 250g",IF('Tableau (3)'!AU42=10,"10 Camembert 250g",IF('Tableau (3)'!AU42&gt;10,"!!!!!!!!!!!!!!","")))))))))))</f>
        <v/>
      </c>
      <c r="AS23" s="13" t="str">
        <f>IF('Tableau (3)'!AW21=1,"1 Morbier 500g",IF('Tableau (3)'!AW21=2,"2 Morbier 500g",IF('Tableau (3)'!AW21=3,"3 Morbier 500g",IF('Tableau (3)'!AW21=4,"4 Morbier 500g",IF('Tableau (3)'!AW21=5,"5 Morbier 500g",IF('Tableau (3)'!AW21=6,"6 Morbier 500g",IF('Tableau (3)'!AW21=7,"7 Morbier 500g",IF('Tableau (3)'!AW21=8,"8 Morbier 500g",IF('Tableau (3)'!AW21=9,"9 Morbier 500g",IF('Tableau (3)'!AW21=10,"10 Morbier 500g",IF('Tableau (3)'!AW21&gt;10,"!!!!!!!!!!!!!!","")))))))))))</f>
        <v/>
      </c>
      <c r="AT23" s="13" t="str">
        <f>IF('Tableau (3)'!AW42=1,"1 Camembert 250g",IF('Tableau (3)'!AW42=2,"2 Camembert 250g",IF('Tableau (3)'!AW42=3,"3 Camembert 250g",IF('Tableau (3)'!AW42=4,"4 Camembert 250g",IF('Tableau (3)'!AW42=5,"5 Camembert 250g",IF('Tableau (3)'!AW42=6,"6 Camembert 250g",IF('Tableau (3)'!AW42=7,"7 Camembert 250g",IF('Tableau (3)'!AW42=8,"8 Camembert 250g",IF('Tableau (3)'!AW42=9,"9 Camembert 250g",IF('Tableau (3)'!AW42=10,"10 Camembert 250g",IF('Tableau (3)'!AW42&gt;10,"!!!!!!!!!!!!!!","")))))))))))</f>
        <v/>
      </c>
      <c r="AU23" s="13" t="str">
        <f>IF('Tableau (3)'!AY21=1,"1 Morbier 500g",IF('Tableau (3)'!AY21=2,"2 Morbier 500g",IF('Tableau (3)'!AY21=3,"3 Morbier 500g",IF('Tableau (3)'!AY21=4,"4 Morbier 500g",IF('Tableau (3)'!AY21=5,"5 Morbier 500g",IF('Tableau (3)'!AY21=6,"6 Morbier 500g",IF('Tableau (3)'!AY21=7,"7 Morbier 500g",IF('Tableau (3)'!AY21=8,"8 Morbier 500g",IF('Tableau (3)'!AY21=9,"9 Morbier 500g",IF('Tableau (3)'!AY21=10,"10 Morbier 500g",IF('Tableau (3)'!AY21&gt;10,"!!!!!!!!!!!!!!","")))))))))))</f>
        <v/>
      </c>
      <c r="AV23" s="13" t="str">
        <f>IF('Tableau (3)'!AY42=1,"1 Camembert 250g",IF('Tableau (3)'!AY42=2,"2 Camembert 250g",IF('Tableau (3)'!AY42=3,"3 Camembert 250g",IF('Tableau (3)'!AY42=4,"4 Camembert 250g",IF('Tableau (3)'!AY42=5,"5 Camembert 250g",IF('Tableau (3)'!AY42=6,"6 Camembert 250g",IF('Tableau (3)'!AY42=7,"7 Camembert 250g",IF('Tableau (3)'!AY42=8,"8 Camembert 250g",IF('Tableau (3)'!AY42=9,"9 Camembert 250g",IF('Tableau (3)'!AY42=10,"10 Camembert 250g",IF('Tableau (3)'!AY42&gt;10,"!!!!!!!!!!!!!!","")))))))))))</f>
        <v/>
      </c>
      <c r="AW23" s="13" t="str">
        <f>IF('Tableau (3)'!BA21=1,"1 Morbier 500g",IF('Tableau (3)'!BA21=2,"2 Morbier 500g",IF('Tableau (3)'!BA21=3,"3 Morbier 500g",IF('Tableau (3)'!BA21=4,"4 Morbier 500g",IF('Tableau (3)'!BA21=5,"5 Morbier 500g",IF('Tableau (3)'!BA21=6,"6 Morbier 500g",IF('Tableau (3)'!BA21=7,"7 Morbier 500g",IF('Tableau (3)'!BA21=8,"8 Morbier 500g",IF('Tableau (3)'!BA21=9,"9 Morbier 500g",IF('Tableau (3)'!BA21=10,"10 Morbier 500g",IF('Tableau (3)'!BA21&gt;10,"!!!!!!!!!!!!!!","")))))))))))</f>
        <v/>
      </c>
      <c r="AX23" s="13" t="str">
        <f>IF('Tableau (3)'!BA42=1,"1 Camembert 250g",IF('Tableau (3)'!BA42=2,"2 Camembert 250g",IF('Tableau (3)'!BA42=3,"3 Camembert 250g",IF('Tableau (3)'!BA42=4,"4 Camembert 250g",IF('Tableau (3)'!BA42=5,"5 Camembert 250g",IF('Tableau (3)'!BA42=6,"6 Camembert 250g",IF('Tableau (3)'!BA42=7,"7 Camembert 250g",IF('Tableau (3)'!BA42=8,"8 Camembert 250g",IF('Tableau (3)'!BA42=9,"9 Camembert 250g",IF('Tableau (3)'!BA42=10,"10 Camembert 250g",IF('Tableau (3)'!BA42&gt;10,"!!!!!!!!!!!!!!","")))))))))))</f>
        <v/>
      </c>
      <c r="AY23" s="13" t="str">
        <f>IF('Tableau (3)'!BC21=1,"1 Morbier 500g",IF('Tableau (3)'!BC21=2,"2 Morbier 500g",IF('Tableau (3)'!BC21=3,"3 Morbier 500g",IF('Tableau (3)'!BC21=4,"4 Morbier 500g",IF('Tableau (3)'!BC21=5,"5 Morbier 500g",IF('Tableau (3)'!BC21=6,"6 Morbier 500g",IF('Tableau (3)'!BC21=7,"7 Morbier 500g",IF('Tableau (3)'!BC21=8,"8 Morbier 500g",IF('Tableau (3)'!BC21=9,"9 Morbier 500g",IF('Tableau (3)'!BC21=10,"10 Morbier 500g",IF('Tableau (3)'!BC21&gt;10,"!!!!!!!!!!!!!!","")))))))))))</f>
        <v/>
      </c>
      <c r="AZ23" s="13" t="str">
        <f>IF('Tableau (3)'!BC42=1,"1 Camembert 250g",IF('Tableau (3)'!BC42=2,"2 Camembert 250g",IF('Tableau (3)'!BC42=3,"3 Camembert 250g",IF('Tableau (3)'!BC42=4,"4 Camembert 250g",IF('Tableau (3)'!BC42=5,"5 Camembert 250g",IF('Tableau (3)'!BC42=6,"6 Camembert 250g",IF('Tableau (3)'!BC42=7,"7 Camembert 250g",IF('Tableau (3)'!BC42=8,"8 Camembert 250g",IF('Tableau (3)'!BC42=9,"9 Camembert 250g",IF('Tableau (3)'!BC42=10,"10 Camembert 250g",IF('Tableau (3)'!BC42&gt;10,"!!!!!!!!!!!!!!","")))))))))))</f>
        <v/>
      </c>
      <c r="BA23" s="13" t="str">
        <f>IF('Tableau (3)'!BE21=1,"1 Morbier 500g",IF('Tableau (3)'!BE21=2,"2 Morbier 500g",IF('Tableau (3)'!BE21=3,"3 Morbier 500g",IF('Tableau (3)'!BE21=4,"4 Morbier 500g",IF('Tableau (3)'!BE21=5,"5 Morbier 500g",IF('Tableau (3)'!BE21=6,"6 Morbier 500g",IF('Tableau (3)'!BE21=7,"7 Morbier 500g",IF('Tableau (3)'!BE21=8,"8 Morbier 500g",IF('Tableau (3)'!BE21=9,"9 Morbier 500g",IF('Tableau (3)'!BE21=10,"10 Morbier 500g",IF('Tableau (3)'!BE21&gt;10,"!!!!!!!!!!!!!!","")))))))))))</f>
        <v/>
      </c>
      <c r="BB23" s="13" t="str">
        <f>IF('Tableau (3)'!BE42=1,"1 Camembert 250g",IF('Tableau (3)'!BE42=2,"2 Camembert 250g",IF('Tableau (3)'!BE42=3,"3 Camembert 250g",IF('Tableau (3)'!BE42=4,"4 Camembert 250g",IF('Tableau (3)'!BE42=5,"5 Camembert 250g",IF('Tableau (3)'!BE42=6,"6 Camembert 250g",IF('Tableau (3)'!BE42=7,"7 Camembert 250g",IF('Tableau (3)'!BE42=8,"8 Camembert 250g",IF('Tableau (3)'!BE42=9,"9 Camembert 250g",IF('Tableau (3)'!BE42=10,"10 Camembert 250g",IF('Tableau (3)'!BE42&gt;10,"!!!!!!!!!!!!!!","")))))))))))</f>
        <v/>
      </c>
      <c r="BC23" s="13" t="str">
        <f>IF('Tableau (3)'!BG21=1,"1 Morbier 500g",IF('Tableau (3)'!BG21=2,"2 Morbier 500g",IF('Tableau (3)'!BG21=3,"3 Morbier 500g",IF('Tableau (3)'!BG21=4,"4 Morbier 500g",IF('Tableau (3)'!BG21=5,"5 Morbier 500g",IF('Tableau (3)'!BG21=6,"6 Morbier 500g",IF('Tableau (3)'!BG21=7,"7 Morbier 500g",IF('Tableau (3)'!BG21=8,"8 Morbier 500g",IF('Tableau (3)'!BG21=9,"9 Morbier 500g",IF('Tableau (3)'!BG21=10,"10 Morbier 500g",IF('Tableau (3)'!BG21&gt;10,"!!!!!!!!!!!!!!","")))))))))))</f>
        <v/>
      </c>
      <c r="BD23" s="13" t="str">
        <f>IF('Tableau (3)'!BG42=1,"1 Camembert 250g",IF('Tableau (3)'!BG42=2,"2 Camembert 250g",IF('Tableau (3)'!BG42=3,"3 Camembert 250g",IF('Tableau (3)'!BG42=4,"4 Camembert 250g",IF('Tableau (3)'!BG42=5,"5 Camembert 250g",IF('Tableau (3)'!BG42=6,"6 Camembert 250g",IF('Tableau (3)'!BG42=7,"7 Camembert 250g",IF('Tableau (3)'!BG42=8,"8 Camembert 250g",IF('Tableau (3)'!BG42=9,"9 Camembert 250g",IF('Tableau (3)'!BG42=10,"10 Camembert 250g",IF('Tableau (3)'!BG42&gt;10,"!!!!!!!!!!!!!!","")))))))))))</f>
        <v/>
      </c>
      <c r="BE23" s="13" t="str">
        <f>IF('Tableau (3)'!BI21=1,"1 Morbier 500g",IF('Tableau (3)'!BI21=2,"2 Morbier 500g",IF('Tableau (3)'!BI21=3,"3 Morbier 500g",IF('Tableau (3)'!BI21=4,"4 Morbier 500g",IF('Tableau (3)'!BI21=5,"5 Morbier 500g",IF('Tableau (3)'!BI21=6,"6 Morbier 500g",IF('Tableau (3)'!BI21=7,"7 Morbier 500g",IF('Tableau (3)'!BI21=8,"8 Morbier 500g",IF('Tableau (3)'!BI21=9,"9 Morbier 500g",IF('Tableau (3)'!BI21=10,"10 Morbier 500g",IF('Tableau (3)'!BI21&gt;10,"!!!!!!!!!!!!!!","")))))))))))</f>
        <v/>
      </c>
      <c r="BF23" s="13" t="str">
        <f>IF('Tableau (3)'!BI42=1,"1 Camembert 250g",IF('Tableau (3)'!BI42=2,"2 Camembert 250g",IF('Tableau (3)'!BI42=3,"3 Camembert 250g",IF('Tableau (3)'!BI42=4,"4 Camembert 250g",IF('Tableau (3)'!BI42=5,"5 Camembert 250g",IF('Tableau (3)'!BI42=6,"6 Camembert 250g",IF('Tableau (3)'!BI42=7,"7 Camembert 250g",IF('Tableau (3)'!BI42=8,"8 Camembert 250g",IF('Tableau (3)'!BI42=9,"9 Camembert 250g",IF('Tableau (3)'!BI42=10,"10 Camembert 250g",IF('Tableau (3)'!BI42&gt;10,"!!!!!!!!!!!!!!","")))))))))))</f>
        <v/>
      </c>
      <c r="BG23" s="13" t="str">
        <f>IF('Tableau (3)'!BK21=1,"1 Morbier 500g",IF('Tableau (3)'!BK21=2,"2 Morbier 500g",IF('Tableau (3)'!BK21=3,"3 Morbier 500g",IF('Tableau (3)'!BK21=4,"4 Morbier 500g",IF('Tableau (3)'!BK21=5,"5 Morbier 500g",IF('Tableau (3)'!BK21=6,"6 Morbier 500g",IF('Tableau (3)'!BK21=7,"7 Morbier 500g",IF('Tableau (3)'!BK21=8,"8 Morbier 500g",IF('Tableau (3)'!BK21=9,"9 Morbier 500g",IF('Tableau (3)'!BK21=10,"10 Morbier 500g",IF('Tableau (3)'!BK21&gt;10,"!!!!!!!!!!!!!!","")))))))))))</f>
        <v/>
      </c>
      <c r="BH23" s="13" t="str">
        <f>IF('Tableau (3)'!BK42=1,"1 Camembert 250g",IF('Tableau (3)'!BK42=2,"2 Camembert 250g",IF('Tableau (3)'!BK42=3,"3 Camembert 250g",IF('Tableau (3)'!BK42=4,"4 Camembert 250g",IF('Tableau (3)'!BK42=5,"5 Camembert 250g",IF('Tableau (3)'!BK42=6,"6 Camembert 250g",IF('Tableau (3)'!BK42=7,"7 Camembert 250g",IF('Tableau (3)'!BK42=8,"8 Camembert 250g",IF('Tableau (3)'!BK42=9,"9 Camembert 250g",IF('Tableau (3)'!BK42=10,"10 Camembert 250g",IF('Tableau (3)'!BK42&gt;10,"!!!!!!!!!!!!!!","")))))))))))</f>
        <v/>
      </c>
      <c r="BI23" s="13" t="str">
        <f>IF('Tableau (3)'!BM21=1,"1 Morbier 500g",IF('Tableau (3)'!BM21=2,"2 Morbier 500g",IF('Tableau (3)'!BM21=3,"3 Morbier 500g",IF('Tableau (3)'!BM21=4,"4 Morbier 500g",IF('Tableau (3)'!BM21=5,"5 Morbier 500g",IF('Tableau (3)'!BM21=6,"6 Morbier 500g",IF('Tableau (3)'!BM21=7,"7 Morbier 500g",IF('Tableau (3)'!BM21=8,"8 Morbier 500g",IF('Tableau (3)'!BM21=9,"9 Morbier 500g",IF('Tableau (3)'!BM21=10,"10 Morbier 500g",IF('Tableau (3)'!BM21&gt;10,"!!!!!!!!!!!!!!","")))))))))))</f>
        <v/>
      </c>
      <c r="BJ23" s="13" t="str">
        <f>IF('Tableau (3)'!BM42=1,"1 Camembert 250g",IF('Tableau (3)'!BM42=2,"2 Camembert 250g",IF('Tableau (3)'!BM42=3,"3 Camembert 250g",IF('Tableau (3)'!BM42=4,"4 Camembert 250g",IF('Tableau (3)'!BM42=5,"5 Camembert 250g",IF('Tableau (3)'!BM42=6,"6 Camembert 250g",IF('Tableau (3)'!BM42=7,"7 Camembert 250g",IF('Tableau (3)'!BM42=8,"8 Camembert 250g",IF('Tableau (3)'!BM42=9,"9 Camembert 250g",IF('Tableau (3)'!BM42=10,"10 Camembert 250g",IF('Tableau (3)'!BM42&gt;10,"!!!!!!!!!!!!!!","")))))))))))</f>
        <v/>
      </c>
      <c r="BK23" s="13" t="str">
        <f>IF('Tableau (3)'!BO21=1,"1 Morbier 500g",IF('Tableau (3)'!BO21=2,"2 Morbier 500g",IF('Tableau (3)'!BO21=3,"3 Morbier 500g",IF('Tableau (3)'!BO21=4,"4 Morbier 500g",IF('Tableau (3)'!BO21=5,"5 Morbier 500g",IF('Tableau (3)'!BO21=6,"6 Morbier 500g",IF('Tableau (3)'!BO21=7,"7 Morbier 500g",IF('Tableau (3)'!BO21=8,"8 Morbier 500g",IF('Tableau (3)'!BO21=9,"9 Morbier 500g",IF('Tableau (3)'!BO21=10,"10 Morbier 500g",IF('Tableau (3)'!BO21&gt;10,"!!!!!!!!!!!!!!","")))))))))))</f>
        <v/>
      </c>
      <c r="BL23" s="13" t="str">
        <f>IF('Tableau (3)'!BO42=1,"1 Camembert 250g",IF('Tableau (3)'!BO42=2,"2 Camembert 250g",IF('Tableau (3)'!BO42=3,"3 Camembert 250g",IF('Tableau (3)'!BO42=4,"4 Camembert 250g",IF('Tableau (3)'!BO42=5,"5 Camembert 250g",IF('Tableau (3)'!BO42=6,"6 Camembert 250g",IF('Tableau (3)'!BO42=7,"7 Camembert 250g",IF('Tableau (3)'!BO42=8,"8 Camembert 250g",IF('Tableau (3)'!BO42=9,"9 Camembert 250g",IF('Tableau (3)'!BO42=10,"10 Camembert 250g",IF('Tableau (3)'!BO42&gt;10,"!!!!!!!!!!!!!!","")))))))))))</f>
        <v/>
      </c>
      <c r="BM23" s="13" t="str">
        <f>IF('Tableau (3)'!BQ21=1,"1 Morbier 500g",IF('Tableau (3)'!BQ21=2,"2 Morbier 500g",IF('Tableau (3)'!BQ21=3,"3 Morbier 500g",IF('Tableau (3)'!BQ21=4,"4 Morbier 500g",IF('Tableau (3)'!BQ21=5,"5 Morbier 500g",IF('Tableau (3)'!BQ21=6,"6 Morbier 500g",IF('Tableau (3)'!BQ21=7,"7 Morbier 500g",IF('Tableau (3)'!BQ21=8,"8 Morbier 500g",IF('Tableau (3)'!BQ21=9,"9 Morbier 500g",IF('Tableau (3)'!BQ21=10,"10 Morbier 500g",IF('Tableau (3)'!BQ21&gt;10,"!!!!!!!!!!!!!!","")))))))))))</f>
        <v/>
      </c>
      <c r="BN23" s="13" t="str">
        <f>IF('Tableau (3)'!BQ42=1,"1 Camembert 250g",IF('Tableau (3)'!BQ42=2,"2 Camembert 250g",IF('Tableau (3)'!BQ42=3,"3 Camembert 250g",IF('Tableau (3)'!BQ42=4,"4 Camembert 250g",IF('Tableau (3)'!BQ42=5,"5 Camembert 250g",IF('Tableau (3)'!BQ42=6,"6 Camembert 250g",IF('Tableau (3)'!BQ42=7,"7 Camembert 250g",IF('Tableau (3)'!BQ42=8,"8 Camembert 250g",IF('Tableau (3)'!BQ42=9,"9 Camembert 250g",IF('Tableau (3)'!BQ42=10,"10 Camembert 250g",IF('Tableau (3)'!BQ42&gt;10,"!!!!!!!!!!!!!!","")))))))))))</f>
        <v/>
      </c>
      <c r="BO23" s="13" t="str">
        <f>IF('Tableau (3)'!BS21=1,"1 Morbier 500g",IF('Tableau (3)'!BS21=2,"2 Morbier 500g",IF('Tableau (3)'!BS21=3,"3 Morbier 500g",IF('Tableau (3)'!BS21=4,"4 Morbier 500g",IF('Tableau (3)'!BS21=5,"5 Morbier 500g",IF('Tableau (3)'!BS21=6,"6 Morbier 500g",IF('Tableau (3)'!BS21=7,"7 Morbier 500g",IF('Tableau (3)'!BS21=8,"8 Morbier 500g",IF('Tableau (3)'!BS21=9,"9 Morbier 500g",IF('Tableau (3)'!BS21=10,"10 Morbier 500g",IF('Tableau (3)'!BS21&gt;10,"!!!!!!!!!!!!!!","")))))))))))</f>
        <v/>
      </c>
      <c r="BP23" s="13" t="str">
        <f>IF('Tableau (3)'!BS42=1,"1 Camembert 250g",IF('Tableau (3)'!BS42=2,"2 Camembert 250g",IF('Tableau (3)'!BS42=3,"3 Camembert 250g",IF('Tableau (3)'!BS42=4,"4 Camembert 250g",IF('Tableau (3)'!BS42=5,"5 Camembert 250g",IF('Tableau (3)'!BS42=6,"6 Camembert 250g",IF('Tableau (3)'!BS42=7,"7 Camembert 250g",IF('Tableau (3)'!BS42=8,"8 Camembert 250g",IF('Tableau (3)'!BS42=9,"9 Camembert 250g",IF('Tableau (3)'!BS42=10,"10 Camembert 250g",IF('Tableau (3)'!BS42&gt;10,"!!!!!!!!!!!!!!","")))))))))))</f>
        <v/>
      </c>
      <c r="BQ23" s="13" t="str">
        <f>IF('Tableau (3)'!BU21=1,"1 Morbier 500g",IF('Tableau (3)'!BU21=2,"2 Morbier 500g",IF('Tableau (3)'!BU21=3,"3 Morbier 500g",IF('Tableau (3)'!BU21=4,"4 Morbier 500g",IF('Tableau (3)'!BU21=5,"5 Morbier 500g",IF('Tableau (3)'!BU21=6,"6 Morbier 500g",IF('Tableau (3)'!BU21=7,"7 Morbier 500g",IF('Tableau (3)'!BU21=8,"8 Morbier 500g",IF('Tableau (3)'!BU21=9,"9 Morbier 500g",IF('Tableau (3)'!BU21=10,"10 Morbier 500g",IF('Tableau (3)'!BU21&gt;10,"!!!!!!!!!!!!!!","")))))))))))</f>
        <v/>
      </c>
      <c r="BR23" s="13" t="str">
        <f>IF('Tableau (3)'!BU42=1,"1 Camembert 250g",IF('Tableau (3)'!BU42=2,"2 Camembert 250g",IF('Tableau (3)'!BU42=3,"3 Camembert 250g",IF('Tableau (3)'!BU42=4,"4 Camembert 250g",IF('Tableau (3)'!BU42=5,"5 Camembert 250g",IF('Tableau (3)'!BU42=6,"6 Camembert 250g",IF('Tableau (3)'!BU42=7,"7 Camembert 250g",IF('Tableau (3)'!BU42=8,"8 Camembert 250g",IF('Tableau (3)'!BU42=9,"9 Camembert 250g",IF('Tableau (3)'!BU42=10,"10 Camembert 250g",IF('Tableau (3)'!BU42&gt;10,"!!!!!!!!!!!!!!","")))))))))))</f>
        <v/>
      </c>
      <c r="BS23" s="13" t="str">
        <f>IF('Tableau (3)'!BW21=1,"1 Morbier 500g",IF('Tableau (3)'!BW21=2,"2 Morbier 500g",IF('Tableau (3)'!BW21=3,"3 Morbier 500g",IF('Tableau (3)'!BW21=4,"4 Morbier 500g",IF('Tableau (3)'!BW21=5,"5 Morbier 500g",IF('Tableau (3)'!BW21=6,"6 Morbier 500g",IF('Tableau (3)'!BW21=7,"7 Morbier 500g",IF('Tableau (3)'!BW21=8,"8 Morbier 500g",IF('Tableau (3)'!BW21=9,"9 Morbier 500g",IF('Tableau (3)'!BW21=10,"10 Morbier 500g",IF('Tableau (3)'!BW21&gt;10,"!!!!!!!!!!!!!!","")))))))))))</f>
        <v/>
      </c>
      <c r="BT23" s="13" t="str">
        <f>IF('Tableau (3)'!BW42=1,"1 Camembert 250g",IF('Tableau (3)'!BW42=2,"2 Camembert 250g",IF('Tableau (3)'!BW42=3,"3 Camembert 250g",IF('Tableau (3)'!BW42=4,"4 Camembert 250g",IF('Tableau (3)'!BW42=5,"5 Camembert 250g",IF('Tableau (3)'!BW42=6,"6 Camembert 250g",IF('Tableau (3)'!BW42=7,"7 Camembert 250g",IF('Tableau (3)'!BW42=8,"8 Camembert 250g",IF('Tableau (3)'!BW42=9,"9 Camembert 250g",IF('Tableau (3)'!BW42=10,"10 Camembert 250g",IF('Tableau (3)'!BW42&gt;10,"!!!!!!!!!!!!!!","")))))))))))</f>
        <v/>
      </c>
      <c r="BU23" s="13" t="str">
        <f>IF('Tableau (3)'!BY21=1,"1 Morbier 500g",IF('Tableau (3)'!BY21=2,"2 Morbier 500g",IF('Tableau (3)'!BY21=3,"3 Morbier 500g",IF('Tableau (3)'!BY21=4,"4 Morbier 500g",IF('Tableau (3)'!BY21=5,"5 Morbier 500g",IF('Tableau (3)'!BY21=6,"6 Morbier 500g",IF('Tableau (3)'!BY21=7,"7 Morbier 500g",IF('Tableau (3)'!BY21=8,"8 Morbier 500g",IF('Tableau (3)'!BY21=9,"9 Morbier 500g",IF('Tableau (3)'!BY21=10,"10 Morbier 500g",IF('Tableau (3)'!BY21&gt;10,"!!!!!!!!!!!!!!","")))))))))))</f>
        <v/>
      </c>
      <c r="BV23" s="13" t="str">
        <f>IF('Tableau (3)'!BY42=1,"1 Camembert 250g",IF('Tableau (3)'!BY42=2,"2 Camembert 250g",IF('Tableau (3)'!BY42=3,"3 Camembert 250g",IF('Tableau (3)'!BY42=4,"4 Camembert 250g",IF('Tableau (3)'!BY42=5,"5 Camembert 250g",IF('Tableau (3)'!BY42=6,"6 Camembert 250g",IF('Tableau (3)'!BY42=7,"7 Camembert 250g",IF('Tableau (3)'!BY42=8,"8 Camembert 250g",IF('Tableau (3)'!BY42=9,"9 Camembert 250g",IF('Tableau (3)'!BY42=10,"10 Camembert 250g",IF('Tableau (3)'!BY42&gt;10,"!!!!!!!!!!!!!!","")))))))))))</f>
        <v/>
      </c>
      <c r="BW23" s="13" t="str">
        <f>IF('Tableau (3)'!CA21=1,"1 Morbier 500g",IF('Tableau (3)'!CA21=2,"2 Morbier 500g",IF('Tableau (3)'!CA21=3,"3 Morbier 500g",IF('Tableau (3)'!CA21=4,"4 Morbier 500g",IF('Tableau (3)'!CA21=5,"5 Morbier 500g",IF('Tableau (3)'!CA21=6,"6 Morbier 500g",IF('Tableau (3)'!CA21=7,"7 Morbier 500g",IF('Tableau (3)'!CA21=8,"8 Morbier 500g",IF('Tableau (3)'!CA21=9,"9 Morbier 500g",IF('Tableau (3)'!CA21=10,"10 Morbier 500g",IF('Tableau (3)'!CA21&gt;10,"!!!!!!!!!!!!!!","")))))))))))</f>
        <v/>
      </c>
      <c r="BX23" s="13" t="str">
        <f>IF('Tableau (3)'!CA42=1,"1 Camembert 250g",IF('Tableau (3)'!CA42=2,"2 Camembert 250g",IF('Tableau (3)'!CA42=3,"3 Camembert 250g",IF('Tableau (3)'!CA42=4,"4 Camembert 250g",IF('Tableau (3)'!CA42=5,"5 Camembert 250g",IF('Tableau (3)'!CA42=6,"6 Camembert 250g",IF('Tableau (3)'!CA42=7,"7 Camembert 250g",IF('Tableau (3)'!CA42=8,"8 Camembert 250g",IF('Tableau (3)'!CA42=9,"9 Camembert 250g",IF('Tableau (3)'!CA42=10,"10 Camembert 250g",IF('Tableau (3)'!CA42&gt;10,"!!!!!!!!!!!!!!","")))))))))))</f>
        <v/>
      </c>
      <c r="BY23" s="13" t="str">
        <f>IF('Tableau (3)'!CC21=1,"1 Morbier 500g",IF('Tableau (3)'!CC21=2,"2 Morbier 500g",IF('Tableau (3)'!CC21=3,"3 Morbier 500g",IF('Tableau (3)'!CC21=4,"4 Morbier 500g",IF('Tableau (3)'!CC21=5,"5 Morbier 500g",IF('Tableau (3)'!CC21=6,"6 Morbier 500g",IF('Tableau (3)'!CC21=7,"7 Morbier 500g",IF('Tableau (3)'!CC21=8,"8 Morbier 500g",IF('Tableau (3)'!CC21=9,"9 Morbier 500g",IF('Tableau (3)'!CC21=10,"10 Morbier 500g",IF('Tableau (3)'!CC21&gt;10,"!!!!!!!!!!!!!!","")))))))))))</f>
        <v/>
      </c>
      <c r="BZ23" s="13" t="str">
        <f>IF('Tableau (3)'!CC42=1,"1 Camembert 250g",IF('Tableau (3)'!CC42=2,"2 Camembert 250g",IF('Tableau (3)'!CC42=3,"3 Camembert 250g",IF('Tableau (3)'!CC42=4,"4 Camembert 250g",IF('Tableau (3)'!CC42=5,"5 Camembert 250g",IF('Tableau (3)'!CC42=6,"6 Camembert 250g",IF('Tableau (3)'!CC42=7,"7 Camembert 250g",IF('Tableau (3)'!CC42=8,"8 Camembert 250g",IF('Tableau (3)'!CC42=9,"9 Camembert 250g",IF('Tableau (3)'!CC42=10,"10 Camembert 250g",IF('Tableau (3)'!CC42&gt;10,"!!!!!!!!!!!!!!","")))))))))))</f>
        <v/>
      </c>
      <c r="CA23" s="13" t="str">
        <f>IF('Tableau (3)'!CE21=1,"1 Morbier 500g",IF('Tableau (3)'!CE21=2,"2 Morbier 500g",IF('Tableau (3)'!CE21=3,"3 Morbier 500g",IF('Tableau (3)'!CE21=4,"4 Morbier 500g",IF('Tableau (3)'!CE21=5,"5 Morbier 500g",IF('Tableau (3)'!CE21=6,"6 Morbier 500g",IF('Tableau (3)'!CE21=7,"7 Morbier 500g",IF('Tableau (3)'!CE21=8,"8 Morbier 500g",IF('Tableau (3)'!CE21=9,"9 Morbier 500g",IF('Tableau (3)'!CE21=10,"10 Morbier 500g",IF('Tableau (3)'!CE21&gt;10,"!!!!!!!!!!!!!!","")))))))))))</f>
        <v/>
      </c>
      <c r="CB23" s="13" t="str">
        <f>IF('Tableau (3)'!CE42=1,"1 Camembert 250g",IF('Tableau (3)'!CE42=2,"2 Camembert 250g",IF('Tableau (3)'!CE42=3,"3 Camembert 250g",IF('Tableau (3)'!CE42=4,"4 Camembert 250g",IF('Tableau (3)'!CE42=5,"5 Camembert 250g",IF('Tableau (3)'!CE42=6,"6 Camembert 250g",IF('Tableau (3)'!CE42=7,"7 Camembert 250g",IF('Tableau (3)'!CE42=8,"8 Camembert 250g",IF('Tableau (3)'!CE42=9,"9 Camembert 250g",IF('Tableau (3)'!CE42=10,"10 Camembert 250g",IF('Tableau (3)'!CE42&gt;10,"!!!!!!!!!!!!!!","")))))))))))</f>
        <v/>
      </c>
      <c r="CC23" s="13" t="str">
        <f>IF('Tableau (3)'!CG21=1,"1 Morbier 500g",IF('Tableau (3)'!CG21=2,"2 Morbier 500g",IF('Tableau (3)'!CG21=3,"3 Morbier 500g",IF('Tableau (3)'!CG21=4,"4 Morbier 500g",IF('Tableau (3)'!CG21=5,"5 Morbier 500g",IF('Tableau (3)'!CG21=6,"6 Morbier 500g",IF('Tableau (3)'!CG21=7,"7 Morbier 500g",IF('Tableau (3)'!CG21=8,"8 Morbier 500g",IF('Tableau (3)'!CG21=9,"9 Morbier 500g",IF('Tableau (3)'!CG21=10,"10 Morbier 500g",IF('Tableau (3)'!CG21&gt;10,"!!!!!!!!!!!!!!","")))))))))))</f>
        <v/>
      </c>
      <c r="CD23" s="13" t="str">
        <f>IF('Tableau (3)'!CG42=1,"1 Camembert 250g",IF('Tableau (3)'!CG42=2,"2 Camembert 250g",IF('Tableau (3)'!CG42=3,"3 Camembert 250g",IF('Tableau (3)'!CG42=4,"4 Camembert 250g",IF('Tableau (3)'!CG42=5,"5 Camembert 250g",IF('Tableau (3)'!CG42=6,"6 Camembert 250g",IF('Tableau (3)'!CG42=7,"7 Camembert 250g",IF('Tableau (3)'!CG42=8,"8 Camembert 250g",IF('Tableau (3)'!CG42=9,"9 Camembert 250g",IF('Tableau (3)'!CG42=10,"10 Camembert 250g",IF('Tableau (3)'!CG42&gt;10,"!!!!!!!!!!!!!!","")))))))))))</f>
        <v/>
      </c>
      <c r="CE23" s="13" t="str">
        <f>IF('Tableau (3)'!CI21=1,"1 Morbier 500g",IF('Tableau (3)'!CI21=2,"2 Morbier 500g",IF('Tableau (3)'!CI21=3,"3 Morbier 500g",IF('Tableau (3)'!CI21=4,"4 Morbier 500g",IF('Tableau (3)'!CI21=5,"5 Morbier 500g",IF('Tableau (3)'!CI21=6,"6 Morbier 500g",IF('Tableau (3)'!CI21=7,"7 Morbier 500g",IF('Tableau (3)'!CI21=8,"8 Morbier 500g",IF('Tableau (3)'!CI21=9,"9 Morbier 500g",IF('Tableau (3)'!CI21=10,"10 Morbier 500g",IF('Tableau (3)'!CI21&gt;10,"!!!!!!!!!!!!!!","")))))))))))</f>
        <v/>
      </c>
      <c r="CF23" s="13" t="str">
        <f>IF('Tableau (3)'!CI42=1,"1 Camembert 250g",IF('Tableau (3)'!CI42=2,"2 Camembert 250g",IF('Tableau (3)'!CI42=3,"3 Camembert 250g",IF('Tableau (3)'!CI42=4,"4 Camembert 250g",IF('Tableau (3)'!CI42=5,"5 Camembert 250g",IF('Tableau (3)'!CI42=6,"6 Camembert 250g",IF('Tableau (3)'!CI42=7,"7 Camembert 250g",IF('Tableau (3)'!CI42=8,"8 Camembert 250g",IF('Tableau (3)'!CI42=9,"9 Camembert 250g",IF('Tableau (3)'!CI42=10,"10 Camembert 250g",IF('Tableau (3)'!CI42&gt;10,"!!!!!!!!!!!!!!","")))))))))))</f>
        <v/>
      </c>
      <c r="CG23" s="13" t="str">
        <f>IF('Tableau (3)'!CK21=1,"1 Morbier 500g",IF('Tableau (3)'!CK21=2,"2 Morbier 500g",IF('Tableau (3)'!CK21=3,"3 Morbier 500g",IF('Tableau (3)'!CK21=4,"4 Morbier 500g",IF('Tableau (3)'!CK21=5,"5 Morbier 500g",IF('Tableau (3)'!CK21=6,"6 Morbier 500g",IF('Tableau (3)'!CK21=7,"7 Morbier 500g",IF('Tableau (3)'!CK21=8,"8 Morbier 500g",IF('Tableau (3)'!CK21=9,"9 Morbier 500g",IF('Tableau (3)'!CK21=10,"10 Morbier 500g",IF('Tableau (3)'!CK21&gt;10,"!!!!!!!!!!!!!!","")))))))))))</f>
        <v/>
      </c>
      <c r="CH23" s="13" t="str">
        <f>IF('Tableau (3)'!CK42=1,"1 Camembert 250g",IF('Tableau (3)'!CK42=2,"2 Camembert 250g",IF('Tableau (3)'!CK42=3,"3 Camembert 250g",IF('Tableau (3)'!CK42=4,"4 Camembert 250g",IF('Tableau (3)'!CK42=5,"5 Camembert 250g",IF('Tableau (3)'!CK42=6,"6 Camembert 250g",IF('Tableau (3)'!CK42=7,"7 Camembert 250g",IF('Tableau (3)'!CK42=8,"8 Camembert 250g",IF('Tableau (3)'!CK42=9,"9 Camembert 250g",IF('Tableau (3)'!CK42=10,"10 Camembert 250g",IF('Tableau (3)'!CK42&gt;10,"!!!!!!!!!!!!!!","")))))))))))</f>
        <v/>
      </c>
      <c r="CI23" s="13" t="str">
        <f>IF('Tableau (3)'!CM21=1,"1 Morbier 500g",IF('Tableau (3)'!CM21=2,"2 Morbier 500g",IF('Tableau (3)'!CM21=3,"3 Morbier 500g",IF('Tableau (3)'!CM21=4,"4 Morbier 500g",IF('Tableau (3)'!CM21=5,"5 Morbier 500g",IF('Tableau (3)'!CM21=6,"6 Morbier 500g",IF('Tableau (3)'!CM21=7,"7 Morbier 500g",IF('Tableau (3)'!CM21=8,"8 Morbier 500g",IF('Tableau (3)'!CM21=9,"9 Morbier 500g",IF('Tableau (3)'!CM21=10,"10 Morbier 500g",IF('Tableau (3)'!CM21&gt;10,"!!!!!!!!!!!!!!","")))))))))))</f>
        <v/>
      </c>
      <c r="CJ23" s="13" t="str">
        <f>IF('Tableau (3)'!CM42=1,"1 Camembert 250g",IF('Tableau (3)'!CM42=2,"2 Camembert 250g",IF('Tableau (3)'!CM42=3,"3 Camembert 250g",IF('Tableau (3)'!CM42=4,"4 Camembert 250g",IF('Tableau (3)'!CM42=5,"5 Camembert 250g",IF('Tableau (3)'!CM42=6,"6 Camembert 250g",IF('Tableau (3)'!CM42=7,"7 Camembert 250g",IF('Tableau (3)'!CM42=8,"8 Camembert 250g",IF('Tableau (3)'!CM42=9,"9 Camembert 250g",IF('Tableau (3)'!CM42=10,"10 Camembert 250g",IF('Tableau (3)'!CM42&gt;10,"!!!!!!!!!!!!!!","")))))))))))</f>
        <v/>
      </c>
      <c r="CK23" s="13" t="str">
        <f>IF('Tableau (3)'!CO21=1,"1 Morbier 500g",IF('Tableau (3)'!CO21=2,"2 Morbier 500g",IF('Tableau (3)'!CO21=3,"3 Morbier 500g",IF('Tableau (3)'!CO21=4,"4 Morbier 500g",IF('Tableau (3)'!CO21=5,"5 Morbier 500g",IF('Tableau (3)'!CO21=6,"6 Morbier 500g",IF('Tableau (3)'!CO21=7,"7 Morbier 500g",IF('Tableau (3)'!CO21=8,"8 Morbier 500g",IF('Tableau (3)'!CO21=9,"9 Morbier 500g",IF('Tableau (3)'!CO21=10,"10 Morbier 500g",IF('Tableau (3)'!CO21&gt;10,"!!!!!!!!!!!!!!","")))))))))))</f>
        <v/>
      </c>
      <c r="CL23" s="13" t="str">
        <f>IF('Tableau (3)'!CO42=1,"1 Camembert 250g",IF('Tableau (3)'!CO42=2,"2 Camembert 250g",IF('Tableau (3)'!CO42=3,"3 Camembert 250g",IF('Tableau (3)'!CO42=4,"4 Camembert 250g",IF('Tableau (3)'!CO42=5,"5 Camembert 250g",IF('Tableau (3)'!CO42=6,"6 Camembert 250g",IF('Tableau (3)'!CO42=7,"7 Camembert 250g",IF('Tableau (3)'!CO42=8,"8 Camembert 250g",IF('Tableau (3)'!CO42=9,"9 Camembert 250g",IF('Tableau (3)'!CO42=10,"10 Camembert 250g",IF('Tableau (3)'!CO42&gt;10,"!!!!!!!!!!!!!!","")))))))))))</f>
        <v/>
      </c>
      <c r="CM23" s="13" t="str">
        <f>IF('Tableau (3)'!CQ21=1,"1 Morbier 500g",IF('Tableau (3)'!CQ21=2,"2 Morbier 500g",IF('Tableau (3)'!CQ21=3,"3 Morbier 500g",IF('Tableau (3)'!CQ21=4,"4 Morbier 500g",IF('Tableau (3)'!CQ21=5,"5 Morbier 500g",IF('Tableau (3)'!CQ21=6,"6 Morbier 500g",IF('Tableau (3)'!CQ21=7,"7 Morbier 500g",IF('Tableau (3)'!CQ21=8,"8 Morbier 500g",IF('Tableau (3)'!CQ21=9,"9 Morbier 500g",IF('Tableau (3)'!CQ21=10,"10 Morbier 500g",IF('Tableau (3)'!CQ21&gt;10,"!!!!!!!!!!!!!!","")))))))))))</f>
        <v/>
      </c>
      <c r="CN23" s="13" t="str">
        <f>IF('Tableau (3)'!CQ42=1,"1 Camembert 250g",IF('Tableau (3)'!CQ42=2,"2 Camembert 250g",IF('Tableau (3)'!CQ42=3,"3 Camembert 250g",IF('Tableau (3)'!CQ42=4,"4 Camembert 250g",IF('Tableau (3)'!CQ42=5,"5 Camembert 250g",IF('Tableau (3)'!CQ42=6,"6 Camembert 250g",IF('Tableau (3)'!CQ42=7,"7 Camembert 250g",IF('Tableau (3)'!CQ42=8,"8 Camembert 250g",IF('Tableau (3)'!CQ42=9,"9 Camembert 250g",IF('Tableau (3)'!CQ42=10,"10 Camembert 250g",IF('Tableau (3)'!CQ42&gt;10,"!!!!!!!!!!!!!!","")))))))))))</f>
        <v/>
      </c>
      <c r="CO23" s="13" t="str">
        <f>IF('Tableau (3)'!CS21=1,"1 Morbier 500g",IF('Tableau (3)'!CS21=2,"2 Morbier 500g",IF('Tableau (3)'!CS21=3,"3 Morbier 500g",IF('Tableau (3)'!CS21=4,"4 Morbier 500g",IF('Tableau (3)'!CS21=5,"5 Morbier 500g",IF('Tableau (3)'!CS21=6,"6 Morbier 500g",IF('Tableau (3)'!CS21=7,"7 Morbier 500g",IF('Tableau (3)'!CS21=8,"8 Morbier 500g",IF('Tableau (3)'!CS21=9,"9 Morbier 500g",IF('Tableau (3)'!CS21=10,"10 Morbier 500g",IF('Tableau (3)'!CS21&gt;10,"!!!!!!!!!!!!!!","")))))))))))</f>
        <v/>
      </c>
      <c r="CP23" s="13" t="str">
        <f>IF('Tableau (3)'!CS42=1,"1 Camembert 250g",IF('Tableau (3)'!CS42=2,"2 Camembert 250g",IF('Tableau (3)'!CS42=3,"3 Camembert 250g",IF('Tableau (3)'!CS42=4,"4 Camembert 250g",IF('Tableau (3)'!CS42=5,"5 Camembert 250g",IF('Tableau (3)'!CS42=6,"6 Camembert 250g",IF('Tableau (3)'!CS42=7,"7 Camembert 250g",IF('Tableau (3)'!CS42=8,"8 Camembert 250g",IF('Tableau (3)'!CS42=9,"9 Camembert 250g",IF('Tableau (3)'!CS42=10,"10 Camembert 250g",IF('Tableau (3)'!CS42&gt;10,"!!!!!!!!!!!!!!","")))))))))))</f>
        <v/>
      </c>
      <c r="CQ23" s="13" t="str">
        <f>IF('Tableau (3)'!CU21=1,"1 Morbier 500g",IF('Tableau (3)'!CU21=2,"2 Morbier 500g",IF('Tableau (3)'!CU21=3,"3 Morbier 500g",IF('Tableau (3)'!CU21=4,"4 Morbier 500g",IF('Tableau (3)'!CU21=5,"5 Morbier 500g",IF('Tableau (3)'!CU21=6,"6 Morbier 500g",IF('Tableau (3)'!CU21=7,"7 Morbier 500g",IF('Tableau (3)'!CU21=8,"8 Morbier 500g",IF('Tableau (3)'!CU21=9,"9 Morbier 500g",IF('Tableau (3)'!CU21=10,"10 Morbier 500g",IF('Tableau (3)'!CU21&gt;10,"!!!!!!!!!!!!!!","")))))))))))</f>
        <v/>
      </c>
      <c r="CR23" s="13" t="str">
        <f>IF('Tableau (3)'!CU42=1,"1 Camembert 250g",IF('Tableau (3)'!CU42=2,"2 Camembert 250g",IF('Tableau (3)'!CU42=3,"3 Camembert 250g",IF('Tableau (3)'!CU42=4,"4 Camembert 250g",IF('Tableau (3)'!CU42=5,"5 Camembert 250g",IF('Tableau (3)'!CU42=6,"6 Camembert 250g",IF('Tableau (3)'!CU42=7,"7 Camembert 250g",IF('Tableau (3)'!CU42=8,"8 Camembert 250g",IF('Tableau (3)'!CU42=9,"9 Camembert 250g",IF('Tableau (3)'!CU42=10,"10 Camembert 250g",IF('Tableau (3)'!CU42&gt;10,"!!!!!!!!!!!!!!","")))))))))))</f>
        <v/>
      </c>
      <c r="CS23" s="13" t="str">
        <f>IF('Tableau (3)'!CW21=1,"1 Morbier 500g",IF('Tableau (3)'!CW21=2,"2 Morbier 500g",IF('Tableau (3)'!CW21=3,"3 Morbier 500g",IF('Tableau (3)'!CW21=4,"4 Morbier 500g",IF('Tableau (3)'!CW21=5,"5 Morbier 500g",IF('Tableau (3)'!CW21=6,"6 Morbier 500g",IF('Tableau (3)'!CW21=7,"7 Morbier 500g",IF('Tableau (3)'!CW21=8,"8 Morbier 500g",IF('Tableau (3)'!CW21=9,"9 Morbier 500g",IF('Tableau (3)'!CW21=10,"10 Morbier 500g",IF('Tableau (3)'!CW21&gt;10,"!!!!!!!!!!!!!!","")))))))))))</f>
        <v/>
      </c>
      <c r="CT23" s="13" t="str">
        <f>IF('Tableau (3)'!CW42=1,"1 Camembert 250g",IF('Tableau (3)'!CW42=2,"2 Camembert 250g",IF('Tableau (3)'!CW42=3,"3 Camembert 250g",IF('Tableau (3)'!CW42=4,"4 Camembert 250g",IF('Tableau (3)'!CW42=5,"5 Camembert 250g",IF('Tableau (3)'!CW42=6,"6 Camembert 250g",IF('Tableau (3)'!CW42=7,"7 Camembert 250g",IF('Tableau (3)'!CW42=8,"8 Camembert 250g",IF('Tableau (3)'!CW42=9,"9 Camembert 250g",IF('Tableau (3)'!CW42=10,"10 Camembert 250g",IF('Tableau (3)'!CW42&gt;10,"!!!!!!!!!!!!!!","")))))))))))</f>
        <v/>
      </c>
      <c r="CU23" s="13" t="str">
        <f>IF('Tableau (3)'!CY21=1,"1 Morbier 500g",IF('Tableau (3)'!CY21=2,"2 Morbier 500g",IF('Tableau (3)'!CY21=3,"3 Morbier 500g",IF('Tableau (3)'!CY21=4,"4 Morbier 500g",IF('Tableau (3)'!CY21=5,"5 Morbier 500g",IF('Tableau (3)'!CY21=6,"6 Morbier 500g",IF('Tableau (3)'!CY21=7,"7 Morbier 500g",IF('Tableau (3)'!CY21=8,"8 Morbier 500g",IF('Tableau (3)'!CY21=9,"9 Morbier 500g",IF('Tableau (3)'!CY21=10,"10 Morbier 500g",IF('Tableau (3)'!CY21&gt;10,"!!!!!!!!!!!!!!","")))))))))))</f>
        <v/>
      </c>
      <c r="CV23" s="13" t="str">
        <f>IF('Tableau (3)'!CY42=1,"1 Camembert 250g",IF('Tableau (3)'!CY42=2,"2 Camembert 250g",IF('Tableau (3)'!CY42=3,"3 Camembert 250g",IF('Tableau (3)'!CY42=4,"4 Camembert 250g",IF('Tableau (3)'!CY42=5,"5 Camembert 250g",IF('Tableau (3)'!CY42=6,"6 Camembert 250g",IF('Tableau (3)'!CY42=7,"7 Camembert 250g",IF('Tableau (3)'!CY42=8,"8 Camembert 250g",IF('Tableau (3)'!CY42=9,"9 Camembert 250g",IF('Tableau (3)'!CY42=10,"10 Camembert 250g",IF('Tableau (3)'!CY42&gt;10,"!!!!!!!!!!!!!!","")))))))))))</f>
        <v/>
      </c>
      <c r="CW23" s="13" t="str">
        <f>IF('Tableau (3)'!DA21=1,"1 Morbier 500g",IF('Tableau (3)'!DA21=2,"2 Morbier 500g",IF('Tableau (3)'!DA21=3,"3 Morbier 500g",IF('Tableau (3)'!DA21=4,"4 Morbier 500g",IF('Tableau (3)'!DA21=5,"5 Morbier 500g",IF('Tableau (3)'!DA21=6,"6 Morbier 500g",IF('Tableau (3)'!DA21=7,"7 Morbier 500g",IF('Tableau (3)'!DA21=8,"8 Morbier 500g",IF('Tableau (3)'!DA21=9,"9 Morbier 500g",IF('Tableau (3)'!DA21=10,"10 Morbier 500g",IF('Tableau (3)'!DA21&gt;10,"!!!!!!!!!!!!!!","")))))))))))</f>
        <v/>
      </c>
      <c r="CX23" s="13" t="str">
        <f>IF('Tableau (3)'!DA42=1,"1 Camembert 250g",IF('Tableau (3)'!DA42=2,"2 Camembert 250g",IF('Tableau (3)'!DA42=3,"3 Camembert 250g",IF('Tableau (3)'!DA42=4,"4 Camembert 250g",IF('Tableau (3)'!DA42=5,"5 Camembert 250g",IF('Tableau (3)'!DA42=6,"6 Camembert 250g",IF('Tableau (3)'!DA42=7,"7 Camembert 250g",IF('Tableau (3)'!DA42=8,"8 Camembert 250g",IF('Tableau (3)'!DA42=9,"9 Camembert 250g",IF('Tableau (3)'!DA42=10,"10 Camembert 250g",IF('Tableau (3)'!DA42&gt;10,"!!!!!!!!!!!!!!","")))))))))))</f>
        <v/>
      </c>
      <c r="CY23" s="13" t="str">
        <f>IF('Tableau (3)'!DC21=1,"1 Morbier 500g",IF('Tableau (3)'!DC21=2,"2 Morbier 500g",IF('Tableau (3)'!DC21=3,"3 Morbier 500g",IF('Tableau (3)'!DC21=4,"4 Morbier 500g",IF('Tableau (3)'!DC21=5,"5 Morbier 500g",IF('Tableau (3)'!DC21=6,"6 Morbier 500g",IF('Tableau (3)'!DC21=7,"7 Morbier 500g",IF('Tableau (3)'!DC21=8,"8 Morbier 500g",IF('Tableau (3)'!DC21=9,"9 Morbier 500g",IF('Tableau (3)'!DC21=10,"10 Morbier 500g",IF('Tableau (3)'!DC21&gt;10,"!!!!!!!!!!!!!!","")))))))))))</f>
        <v/>
      </c>
      <c r="CZ23" s="13" t="str">
        <f>IF('Tableau (3)'!DC42=1,"1 Camembert 250g",IF('Tableau (3)'!DC42=2,"2 Camembert 250g",IF('Tableau (3)'!DC42=3,"3 Camembert 250g",IF('Tableau (3)'!DC42=4,"4 Camembert 250g",IF('Tableau (3)'!DC42=5,"5 Camembert 250g",IF('Tableau (3)'!DC42=6,"6 Camembert 250g",IF('Tableau (3)'!DC42=7,"7 Camembert 250g",IF('Tableau (3)'!DC42=8,"8 Camembert 250g",IF('Tableau (3)'!DC42=9,"9 Camembert 250g",IF('Tableau (3)'!DC42=10,"10 Camembert 250g",IF('Tableau (3)'!DC42&gt;10,"!!!!!!!!!!!!!!","")))))))))))</f>
        <v/>
      </c>
      <c r="DA23" s="13" t="str">
        <f>IF('Tableau (3)'!DE21=1,"1 Morbier 500g",IF('Tableau (3)'!DE21=2,"2 Morbier 500g",IF('Tableau (3)'!DE21=3,"3 Morbier 500g",IF('Tableau (3)'!DE21=4,"4 Morbier 500g",IF('Tableau (3)'!DE21=5,"5 Morbier 500g",IF('Tableau (3)'!DE21=6,"6 Morbier 500g",IF('Tableau (3)'!DE21=7,"7 Morbier 500g",IF('Tableau (3)'!DE21=8,"8 Morbier 500g",IF('Tableau (3)'!DE21=9,"9 Morbier 500g",IF('Tableau (3)'!DE21=10,"10 Morbier 500g",IF('Tableau (3)'!DE21&gt;10,"!!!!!!!!!!!!!!","")))))))))))</f>
        <v/>
      </c>
      <c r="DB23" s="13" t="str">
        <f>IF('Tableau (3)'!DE42=1,"1 Camembert 250g",IF('Tableau (3)'!DE42=2,"2 Camembert 250g",IF('Tableau (3)'!DE42=3,"3 Camembert 250g",IF('Tableau (3)'!DE42=4,"4 Camembert 250g",IF('Tableau (3)'!DE42=5,"5 Camembert 250g",IF('Tableau (3)'!DE42=6,"6 Camembert 250g",IF('Tableau (3)'!DE42=7,"7 Camembert 250g",IF('Tableau (3)'!DE42=8,"8 Camembert 250g",IF('Tableau (3)'!DE42=9,"9 Camembert 250g",IF('Tableau (3)'!DE42=10,"10 Camembert 250g",IF('Tableau (3)'!DE42&gt;10,"!!!!!!!!!!!!!!","")))))))))))</f>
        <v/>
      </c>
      <c r="DC23" s="13" t="str">
        <f>IF('Tableau (3)'!DG21=1,"1 Morbier 500g",IF('Tableau (3)'!DG21=2,"2 Morbier 500g",IF('Tableau (3)'!DG21=3,"3 Morbier 500g",IF('Tableau (3)'!DG21=4,"4 Morbier 500g",IF('Tableau (3)'!DG21=5,"5 Morbier 500g",IF('Tableau (3)'!DG21=6,"6 Morbier 500g",IF('Tableau (3)'!DG21=7,"7 Morbier 500g",IF('Tableau (3)'!DG21=8,"8 Morbier 500g",IF('Tableau (3)'!DG21=9,"9 Morbier 500g",IF('Tableau (3)'!DG21=10,"10 Morbier 500g",IF('Tableau (3)'!DG21&gt;10,"!!!!!!!!!!!!!!","")))))))))))</f>
        <v/>
      </c>
      <c r="DD23" s="13" t="str">
        <f>IF('Tableau (3)'!DG42=1,"1 Camembert 250g",IF('Tableau (3)'!DG42=2,"2 Camembert 250g",IF('Tableau (3)'!DG42=3,"3 Camembert 250g",IF('Tableau (3)'!DG42=4,"4 Camembert 250g",IF('Tableau (3)'!DG42=5,"5 Camembert 250g",IF('Tableau (3)'!DG42=6,"6 Camembert 250g",IF('Tableau (3)'!DG42=7,"7 Camembert 250g",IF('Tableau (3)'!DG42=8,"8 Camembert 250g",IF('Tableau (3)'!DG42=9,"9 Camembert 250g",IF('Tableau (3)'!DG42=10,"10 Camembert 250g",IF('Tableau (3)'!DG42&gt;10,"!!!!!!!!!!!!!!","")))))))))))</f>
        <v/>
      </c>
      <c r="DE23" s="13" t="str">
        <f>IF('Tableau (3)'!DI21=1,"1 Morbier 500g",IF('Tableau (3)'!DI21=2,"2 Morbier 500g",IF('Tableau (3)'!DI21=3,"3 Morbier 500g",IF('Tableau (3)'!DI21=4,"4 Morbier 500g",IF('Tableau (3)'!DI21=5,"5 Morbier 500g",IF('Tableau (3)'!DI21=6,"6 Morbier 500g",IF('Tableau (3)'!DI21=7,"7 Morbier 500g",IF('Tableau (3)'!DI21=8,"8 Morbier 500g",IF('Tableau (3)'!DI21=9,"9 Morbier 500g",IF('Tableau (3)'!DI21=10,"10 Morbier 500g",IF('Tableau (3)'!DI21&gt;10,"!!!!!!!!!!!!!!","")))))))))))</f>
        <v/>
      </c>
      <c r="DF23" s="13" t="str">
        <f>IF('Tableau (3)'!DI42=1,"1 Camembert 250g",IF('Tableau (3)'!DI42=2,"2 Camembert 250g",IF('Tableau (3)'!DI42=3,"3 Camembert 250g",IF('Tableau (3)'!DI42=4,"4 Camembert 250g",IF('Tableau (3)'!DI42=5,"5 Camembert 250g",IF('Tableau (3)'!DI42=6,"6 Camembert 250g",IF('Tableau (3)'!DI42=7,"7 Camembert 250g",IF('Tableau (3)'!DI42=8,"8 Camembert 250g",IF('Tableau (3)'!DI42=9,"9 Camembert 250g",IF('Tableau (3)'!DI42=10,"10 Camembert 250g",IF('Tableau (3)'!DI42&gt;10,"!!!!!!!!!!!!!!","")))))))))))</f>
        <v/>
      </c>
      <c r="DG23" s="13" t="str">
        <f>IF('Tableau (3)'!DK21=1,"1 Morbier 500g",IF('Tableau (3)'!DK21=2,"2 Morbier 500g",IF('Tableau (3)'!DK21=3,"3 Morbier 500g",IF('Tableau (3)'!DK21=4,"4 Morbier 500g",IF('Tableau (3)'!DK21=5,"5 Morbier 500g",IF('Tableau (3)'!DK21=6,"6 Morbier 500g",IF('Tableau (3)'!DK21=7,"7 Morbier 500g",IF('Tableau (3)'!DK21=8,"8 Morbier 500g",IF('Tableau (3)'!DK21=9,"9 Morbier 500g",IF('Tableau (3)'!DK21=10,"10 Morbier 500g",IF('Tableau (3)'!DK21&gt;10,"!!!!!!!!!!!!!!","")))))))))))</f>
        <v/>
      </c>
      <c r="DH23" s="13" t="str">
        <f>IF('Tableau (3)'!DK42=1,"1 Camembert 250g",IF('Tableau (3)'!DK42=2,"2 Camembert 250g",IF('Tableau (3)'!DK42=3,"3 Camembert 250g",IF('Tableau (3)'!DK42=4,"4 Camembert 250g",IF('Tableau (3)'!DK42=5,"5 Camembert 250g",IF('Tableau (3)'!DK42=6,"6 Camembert 250g",IF('Tableau (3)'!DK42=7,"7 Camembert 250g",IF('Tableau (3)'!DK42=8,"8 Camembert 250g",IF('Tableau (3)'!DK42=9,"9 Camembert 250g",IF('Tableau (3)'!DK42=10,"10 Camembert 250g",IF('Tableau (3)'!DK42&gt;10,"!!!!!!!!!!!!!!","")))))))))))</f>
        <v/>
      </c>
      <c r="DI23" s="13" t="str">
        <f>IF('Tableau (3)'!DM21=1,"1 Morbier 500g",IF('Tableau (3)'!DM21=2,"2 Morbier 500g",IF('Tableau (3)'!DM21=3,"3 Morbier 500g",IF('Tableau (3)'!DM21=4,"4 Morbier 500g",IF('Tableau (3)'!DM21=5,"5 Morbier 500g",IF('Tableau (3)'!DM21=6,"6 Morbier 500g",IF('Tableau (3)'!DM21=7,"7 Morbier 500g",IF('Tableau (3)'!DM21=8,"8 Morbier 500g",IF('Tableau (3)'!DM21=9,"9 Morbier 500g",IF('Tableau (3)'!DM21=10,"10 Morbier 500g",IF('Tableau (3)'!DM21&gt;10,"!!!!!!!!!!!!!!","")))))))))))</f>
        <v/>
      </c>
      <c r="DJ23" s="13" t="str">
        <f>IF('Tableau (3)'!DM42=1,"1 Camembert 250g",IF('Tableau (3)'!DM42=2,"2 Camembert 250g",IF('Tableau (3)'!DM42=3,"3 Camembert 250g",IF('Tableau (3)'!DM42=4,"4 Camembert 250g",IF('Tableau (3)'!DM42=5,"5 Camembert 250g",IF('Tableau (3)'!DM42=6,"6 Camembert 250g",IF('Tableau (3)'!DM42=7,"7 Camembert 250g",IF('Tableau (3)'!DM42=8,"8 Camembert 250g",IF('Tableau (3)'!DM42=9,"9 Camembert 250g",IF('Tableau (3)'!DM42=10,"10 Camembert 250g",IF('Tableau (3)'!DM42&gt;10,"!!!!!!!!!!!!!!","")))))))))))</f>
        <v/>
      </c>
      <c r="DK23" s="13" t="str">
        <f>IF('Tableau (3)'!DO21=1,"1 Morbier 500g",IF('Tableau (3)'!DO21=2,"2 Morbier 500g",IF('Tableau (3)'!DO21=3,"3 Morbier 500g",IF('Tableau (3)'!DO21=4,"4 Morbier 500g",IF('Tableau (3)'!DO21=5,"5 Morbier 500g",IF('Tableau (3)'!DO21=6,"6 Morbier 500g",IF('Tableau (3)'!DO21=7,"7 Morbier 500g",IF('Tableau (3)'!DO21=8,"8 Morbier 500g",IF('Tableau (3)'!DO21=9,"9 Morbier 500g",IF('Tableau (3)'!DO21=10,"10 Morbier 500g",IF('Tableau (3)'!DO21&gt;10,"!!!!!!!!!!!!!!","")))))))))))</f>
        <v/>
      </c>
      <c r="DL23" s="13" t="str">
        <f>IF('Tableau (3)'!DO42=1,"1 Camembert 250g",IF('Tableau (3)'!DO42=2,"2 Camembert 250g",IF('Tableau (3)'!DO42=3,"3 Camembert 250g",IF('Tableau (3)'!DO42=4,"4 Camembert 250g",IF('Tableau (3)'!DO42=5,"5 Camembert 250g",IF('Tableau (3)'!DO42=6,"6 Camembert 250g",IF('Tableau (3)'!DO42=7,"7 Camembert 250g",IF('Tableau (3)'!DO42=8,"8 Camembert 250g",IF('Tableau (3)'!DO42=9,"9 Camembert 250g",IF('Tableau (3)'!DO42=10,"10 Camembert 250g",IF('Tableau (3)'!DO42&gt;10,"!!!!!!!!!!!!!!","")))))))))))</f>
        <v/>
      </c>
      <c r="DM23" s="13" t="str">
        <f>IF('Tableau (3)'!DQ21=1,"1 Morbier 500g",IF('Tableau (3)'!DQ21=2,"2 Morbier 500g",IF('Tableau (3)'!DQ21=3,"3 Morbier 500g",IF('Tableau (3)'!DQ21=4,"4 Morbier 500g",IF('Tableau (3)'!DQ21=5,"5 Morbier 500g",IF('Tableau (3)'!DQ21=6,"6 Morbier 500g",IF('Tableau (3)'!DQ21=7,"7 Morbier 500g",IF('Tableau (3)'!DQ21=8,"8 Morbier 500g",IF('Tableau (3)'!DQ21=9,"9 Morbier 500g",IF('Tableau (3)'!DQ21=10,"10 Morbier 500g",IF('Tableau (3)'!DQ21&gt;10,"!!!!!!!!!!!!!!","")))))))))))</f>
        <v/>
      </c>
      <c r="DN23" s="13" t="str">
        <f>IF('Tableau (3)'!DQ42=1,"1 Camembert 250g",IF('Tableau (3)'!DQ42=2,"2 Camembert 250g",IF('Tableau (3)'!DQ42=3,"3 Camembert 250g",IF('Tableau (3)'!DQ42=4,"4 Camembert 250g",IF('Tableau (3)'!DQ42=5,"5 Camembert 250g",IF('Tableau (3)'!DQ42=6,"6 Camembert 250g",IF('Tableau (3)'!DQ42=7,"7 Camembert 250g",IF('Tableau (3)'!DQ42=8,"8 Camembert 250g",IF('Tableau (3)'!DQ42=9,"9 Camembert 250g",IF('Tableau (3)'!DQ42=10,"10 Camembert 250g",IF('Tableau (3)'!DQ42&gt;10,"!!!!!!!!!!!!!!","")))))))))))</f>
        <v/>
      </c>
      <c r="DO23" s="13" t="str">
        <f>IF('Tableau (3)'!DS21=1,"1 Morbier 500g",IF('Tableau (3)'!DS21=2,"2 Morbier 500g",IF('Tableau (3)'!DS21=3,"3 Morbier 500g",IF('Tableau (3)'!DS21=4,"4 Morbier 500g",IF('Tableau (3)'!DS21=5,"5 Morbier 500g",IF('Tableau (3)'!DS21=6,"6 Morbier 500g",IF('Tableau (3)'!DS21=7,"7 Morbier 500g",IF('Tableau (3)'!DS21=8,"8 Morbier 500g",IF('Tableau (3)'!DS21=9,"9 Morbier 500g",IF('Tableau (3)'!DS21=10,"10 Morbier 500g",IF('Tableau (3)'!DS21&gt;10,"!!!!!!!!!!!!!!","")))))))))))</f>
        <v/>
      </c>
      <c r="DP23" s="13" t="str">
        <f>IF('Tableau (3)'!DS42=1,"1 Camembert 250g",IF('Tableau (3)'!DS42=2,"2 Camembert 250g",IF('Tableau (3)'!DS42=3,"3 Camembert 250g",IF('Tableau (3)'!DS42=4,"4 Camembert 250g",IF('Tableau (3)'!DS42=5,"5 Camembert 250g",IF('Tableau (3)'!DS42=6,"6 Camembert 250g",IF('Tableau (3)'!DS42=7,"7 Camembert 250g",IF('Tableau (3)'!DS42=8,"8 Camembert 250g",IF('Tableau (3)'!DS42=9,"9 Camembert 250g",IF('Tableau (3)'!DS42=10,"10 Camembert 250g",IF('Tableau (3)'!DS42&gt;10,"!!!!!!!!!!!!!!","")))))))))))</f>
        <v/>
      </c>
      <c r="DQ23" s="13" t="str">
        <f>IF('Tableau (3)'!DU21=1,"1 Morbier 500g",IF('Tableau (3)'!DU21=2,"2 Morbier 500g",IF('Tableau (3)'!DU21=3,"3 Morbier 500g",IF('Tableau (3)'!DU21=4,"4 Morbier 500g",IF('Tableau (3)'!DU21=5,"5 Morbier 500g",IF('Tableau (3)'!DU21=6,"6 Morbier 500g",IF('Tableau (3)'!DU21=7,"7 Morbier 500g",IF('Tableau (3)'!DU21=8,"8 Morbier 500g",IF('Tableau (3)'!DU21=9,"9 Morbier 500g",IF('Tableau (3)'!DU21=10,"10 Morbier 500g",IF('Tableau (3)'!DU21&gt;10,"!!!!!!!!!!!!!!","")))))))))))</f>
        <v/>
      </c>
      <c r="DR23" s="13" t="str">
        <f>IF('Tableau (3)'!DU42=1,"1 Camembert 250g",IF('Tableau (3)'!DU42=2,"2 Camembert 250g",IF('Tableau (3)'!DU42=3,"3 Camembert 250g",IF('Tableau (3)'!DU42=4,"4 Camembert 250g",IF('Tableau (3)'!DU42=5,"5 Camembert 250g",IF('Tableau (3)'!DU42=6,"6 Camembert 250g",IF('Tableau (3)'!DU42=7,"7 Camembert 250g",IF('Tableau (3)'!DU42=8,"8 Camembert 250g",IF('Tableau (3)'!DU42=9,"9 Camembert 250g",IF('Tableau (3)'!DU42=10,"10 Camembert 250g",IF('Tableau (3)'!DU42&gt;10,"!!!!!!!!!!!!!!","")))))))))))</f>
        <v/>
      </c>
      <c r="DS23" s="13" t="str">
        <f>IF('Tableau (3)'!DW21=1,"1 Morbier 500g",IF('Tableau (3)'!DW21=2,"2 Morbier 500g",IF('Tableau (3)'!DW21=3,"3 Morbier 500g",IF('Tableau (3)'!DW21=4,"4 Morbier 500g",IF('Tableau (3)'!DW21=5,"5 Morbier 500g",IF('Tableau (3)'!DW21=6,"6 Morbier 500g",IF('Tableau (3)'!DW21=7,"7 Morbier 500g",IF('Tableau (3)'!DW21=8,"8 Morbier 500g",IF('Tableau (3)'!DW21=9,"9 Morbier 500g",IF('Tableau (3)'!DW21=10,"10 Morbier 500g",IF('Tableau (3)'!DW21&gt;10,"!!!!!!!!!!!!!!","")))))))))))</f>
        <v/>
      </c>
      <c r="DT23" s="13" t="str">
        <f>IF('Tableau (3)'!DW42=1,"1 Camembert 250g",IF('Tableau (3)'!DW42=2,"2 Camembert 250g",IF('Tableau (3)'!DW42=3,"3 Camembert 250g",IF('Tableau (3)'!DW42=4,"4 Camembert 250g",IF('Tableau (3)'!DW42=5,"5 Camembert 250g",IF('Tableau (3)'!DW42=6,"6 Camembert 250g",IF('Tableau (3)'!DW42=7,"7 Camembert 250g",IF('Tableau (3)'!DW42=8,"8 Camembert 250g",IF('Tableau (3)'!DW42=9,"9 Camembert 250g",IF('Tableau (3)'!DW42=10,"10 Camembert 250g",IF('Tableau (3)'!DW42&gt;10,"!!!!!!!!!!!!!!","")))))))))))</f>
        <v/>
      </c>
      <c r="DU23" s="13" t="str">
        <f>IF('Tableau (3)'!DY21=1,"1 Morbier 500g",IF('Tableau (3)'!DY21=2,"2 Morbier 500g",IF('Tableau (3)'!DY21=3,"3 Morbier 500g",IF('Tableau (3)'!DY21=4,"4 Morbier 500g",IF('Tableau (3)'!DY21=5,"5 Morbier 500g",IF('Tableau (3)'!DY21=6,"6 Morbier 500g",IF('Tableau (3)'!DY21=7,"7 Morbier 500g",IF('Tableau (3)'!DY21=8,"8 Morbier 500g",IF('Tableau (3)'!DY21=9,"9 Morbier 500g",IF('Tableau (3)'!DY21=10,"10 Morbier 500g",IF('Tableau (3)'!DY21&gt;10,"!!!!!!!!!!!!!!","")))))))))))</f>
        <v/>
      </c>
      <c r="DV23" s="13" t="str">
        <f>IF('Tableau (3)'!DY42=1,"1 Camembert 250g",IF('Tableau (3)'!DY42=2,"2 Camembert 250g",IF('Tableau (3)'!DY42=3,"3 Camembert 250g",IF('Tableau (3)'!DY42=4,"4 Camembert 250g",IF('Tableau (3)'!DY42=5,"5 Camembert 250g",IF('Tableau (3)'!DY42=6,"6 Camembert 250g",IF('Tableau (3)'!DY42=7,"7 Camembert 250g",IF('Tableau (3)'!DY42=8,"8 Camembert 250g",IF('Tableau (3)'!DY42=9,"9 Camembert 250g",IF('Tableau (3)'!DY42=10,"10 Camembert 250g",IF('Tableau (3)'!DY42&gt;10,"!!!!!!!!!!!!!!","")))))))))))</f>
        <v/>
      </c>
      <c r="DW23" s="13" t="str">
        <f>IF('Tableau (3)'!EA21=1,"1 Morbier 500g",IF('Tableau (3)'!EA21=2,"2 Morbier 500g",IF('Tableau (3)'!EA21=3,"3 Morbier 500g",IF('Tableau (3)'!EA21=4,"4 Morbier 500g",IF('Tableau (3)'!EA21=5,"5 Morbier 500g",IF('Tableau (3)'!EA21=6,"6 Morbier 500g",IF('Tableau (3)'!EA21=7,"7 Morbier 500g",IF('Tableau (3)'!EA21=8,"8 Morbier 500g",IF('Tableau (3)'!EA21=9,"9 Morbier 500g",IF('Tableau (3)'!EA21=10,"10 Morbier 500g",IF('Tableau (3)'!EA21&gt;10,"!!!!!!!!!!!!!!","")))))))))))</f>
        <v/>
      </c>
      <c r="DX23" s="13" t="str">
        <f>IF('Tableau (3)'!EA42=1,"1 Camembert 250g",IF('Tableau (3)'!EA42=2,"2 Camembert 250g",IF('Tableau (3)'!EA42=3,"3 Camembert 250g",IF('Tableau (3)'!EA42=4,"4 Camembert 250g",IF('Tableau (3)'!EA42=5,"5 Camembert 250g",IF('Tableau (3)'!EA42=6,"6 Camembert 250g",IF('Tableau (3)'!EA42=7,"7 Camembert 250g",IF('Tableau (3)'!EA42=8,"8 Camembert 250g",IF('Tableau (3)'!EA42=9,"9 Camembert 250g",IF('Tableau (3)'!EA42=10,"10 Camembert 250g",IF('Tableau (3)'!EA42&gt;10,"!!!!!!!!!!!!!!","")))))))))))</f>
        <v/>
      </c>
      <c r="DY23" s="13" t="str">
        <f>IF('Tableau (3)'!EC21=1,"1 Morbier 500g",IF('Tableau (3)'!EC21=2,"2 Morbier 500g",IF('Tableau (3)'!EC21=3,"3 Morbier 500g",IF('Tableau (3)'!EC21=4,"4 Morbier 500g",IF('Tableau (3)'!EC21=5,"5 Morbier 500g",IF('Tableau (3)'!EC21=6,"6 Morbier 500g",IF('Tableau (3)'!EC21=7,"7 Morbier 500g",IF('Tableau (3)'!EC21=8,"8 Morbier 500g",IF('Tableau (3)'!EC21=9,"9 Morbier 500g",IF('Tableau (3)'!EC21=10,"10 Morbier 500g",IF('Tableau (3)'!EC21&gt;10,"!!!!!!!!!!!!!!","")))))))))))</f>
        <v/>
      </c>
      <c r="DZ23" s="13" t="str">
        <f>IF('Tableau (3)'!EC42=1,"1 Camembert 250g",IF('Tableau (3)'!EC42=2,"2 Camembert 250g",IF('Tableau (3)'!EC42=3,"3 Camembert 250g",IF('Tableau (3)'!EC42=4,"4 Camembert 250g",IF('Tableau (3)'!EC42=5,"5 Camembert 250g",IF('Tableau (3)'!EC42=6,"6 Camembert 250g",IF('Tableau (3)'!EC42=7,"7 Camembert 250g",IF('Tableau (3)'!EC42=8,"8 Camembert 250g",IF('Tableau (3)'!EC42=9,"9 Camembert 250g",IF('Tableau (3)'!EC42=10,"10 Camembert 250g",IF('Tableau (3)'!EC42&gt;10,"!!!!!!!!!!!!!!","")))))))))))</f>
        <v/>
      </c>
      <c r="EA23" s="13" t="str">
        <f>IF('Tableau (3)'!EE21=1,"1 Morbier 500g",IF('Tableau (3)'!EE21=2,"2 Morbier 500g",IF('Tableau (3)'!EE21=3,"3 Morbier 500g",IF('Tableau (3)'!EE21=4,"4 Morbier 500g",IF('Tableau (3)'!EE21=5,"5 Morbier 500g",IF('Tableau (3)'!EE21=6,"6 Morbier 500g",IF('Tableau (3)'!EE21=7,"7 Morbier 500g",IF('Tableau (3)'!EE21=8,"8 Morbier 500g",IF('Tableau (3)'!EE21=9,"9 Morbier 500g",IF('Tableau (3)'!EE21=10,"10 Morbier 500g",IF('Tableau (3)'!EE21&gt;10,"!!!!!!!!!!!!!!","")))))))))))</f>
        <v/>
      </c>
      <c r="EB23" s="13" t="str">
        <f>IF('Tableau (3)'!EE42=1,"1 Camembert 250g",IF('Tableau (3)'!EE42=2,"2 Camembert 250g",IF('Tableau (3)'!EE42=3,"3 Camembert 250g",IF('Tableau (3)'!EE42=4,"4 Camembert 250g",IF('Tableau (3)'!EE42=5,"5 Camembert 250g",IF('Tableau (3)'!EE42=6,"6 Camembert 250g",IF('Tableau (3)'!EE42=7,"7 Camembert 250g",IF('Tableau (3)'!EE42=8,"8 Camembert 250g",IF('Tableau (3)'!EE42=9,"9 Camembert 250g",IF('Tableau (3)'!EE42=10,"10 Camembert 250g",IF('Tableau (3)'!EE42&gt;10,"!!!!!!!!!!!!!!","")))))))))))</f>
        <v/>
      </c>
      <c r="EC23" s="13" t="str">
        <f>IF('Tableau (3)'!EG21=1,"1 Morbier 500g",IF('Tableau (3)'!EG21=2,"2 Morbier 500g",IF('Tableau (3)'!EG21=3,"3 Morbier 500g",IF('Tableau (3)'!EG21=4,"4 Morbier 500g",IF('Tableau (3)'!EG21=5,"5 Morbier 500g",IF('Tableau (3)'!EG21=6,"6 Morbier 500g",IF('Tableau (3)'!EG21=7,"7 Morbier 500g",IF('Tableau (3)'!EG21=8,"8 Morbier 500g",IF('Tableau (3)'!EG21=9,"9 Morbier 500g",IF('Tableau (3)'!EG21=10,"10 Morbier 500g",IF('Tableau (3)'!EG21&gt;10,"!!!!!!!!!!!!!!","")))))))))))</f>
        <v/>
      </c>
      <c r="ED23" s="13" t="str">
        <f>IF('Tableau (3)'!EG42=1,"1 Camembert 250g",IF('Tableau (3)'!EG42=2,"2 Camembert 250g",IF('Tableau (3)'!EG42=3,"3 Camembert 250g",IF('Tableau (3)'!EG42=4,"4 Camembert 250g",IF('Tableau (3)'!EG42=5,"5 Camembert 250g",IF('Tableau (3)'!EG42=6,"6 Camembert 250g",IF('Tableau (3)'!EG42=7,"7 Camembert 250g",IF('Tableau (3)'!EG42=8,"8 Camembert 250g",IF('Tableau (3)'!EG42=9,"9 Camembert 250g",IF('Tableau (3)'!EG42=10,"10 Camembert 250g",IF('Tableau (3)'!EG42&gt;10,"!!!!!!!!!!!!!!","")))))))))))</f>
        <v/>
      </c>
      <c r="EE23" s="13" t="str">
        <f>IF('Tableau (3)'!EI21=1,"1 Morbier 500g",IF('Tableau (3)'!EI21=2,"2 Morbier 500g",IF('Tableau (3)'!EI21=3,"3 Morbier 500g",IF('Tableau (3)'!EI21=4,"4 Morbier 500g",IF('Tableau (3)'!EI21=5,"5 Morbier 500g",IF('Tableau (3)'!EI21=6,"6 Morbier 500g",IF('Tableau (3)'!EI21=7,"7 Morbier 500g",IF('Tableau (3)'!EI21=8,"8 Morbier 500g",IF('Tableau (3)'!EI21=9,"9 Morbier 500g",IF('Tableau (3)'!EI21=10,"10 Morbier 500g",IF('Tableau (3)'!EI21&gt;10,"!!!!!!!!!!!!!!","")))))))))))</f>
        <v/>
      </c>
      <c r="EF23" s="13" t="str">
        <f>IF('Tableau (3)'!EI42=1,"1 Camembert 250g",IF('Tableau (3)'!EI42=2,"2 Camembert 250g",IF('Tableau (3)'!EI42=3,"3 Camembert 250g",IF('Tableau (3)'!EI42=4,"4 Camembert 250g",IF('Tableau (3)'!EI42=5,"5 Camembert 250g",IF('Tableau (3)'!EI42=6,"6 Camembert 250g",IF('Tableau (3)'!EI42=7,"7 Camembert 250g",IF('Tableau (3)'!EI42=8,"8 Camembert 250g",IF('Tableau (3)'!EI42=9,"9 Camembert 250g",IF('Tableau (3)'!EI42=10,"10 Camembert 250g",IF('Tableau (3)'!EI42&gt;10,"!!!!!!!!!!!!!!","")))))))))))</f>
        <v/>
      </c>
      <c r="EG23" s="13" t="str">
        <f>IF('Tableau (3)'!EK21=1,"1 Morbier 500g",IF('Tableau (3)'!EK21=2,"2 Morbier 500g",IF('Tableau (3)'!EK21=3,"3 Morbier 500g",IF('Tableau (3)'!EK21=4,"4 Morbier 500g",IF('Tableau (3)'!EK21=5,"5 Morbier 500g",IF('Tableau (3)'!EK21=6,"6 Morbier 500g",IF('Tableau (3)'!EK21=7,"7 Morbier 500g",IF('Tableau (3)'!EK21=8,"8 Morbier 500g",IF('Tableau (3)'!EK21=9,"9 Morbier 500g",IF('Tableau (3)'!EK21=10,"10 Morbier 500g",IF('Tableau (3)'!EK21&gt;10,"!!!!!!!!!!!!!!","")))))))))))</f>
        <v/>
      </c>
      <c r="EH23" s="13" t="str">
        <f>IF('Tableau (3)'!EK42=1,"1 Camembert 250g",IF('Tableau (3)'!EK42=2,"2 Camembert 250g",IF('Tableau (3)'!EK42=3,"3 Camembert 250g",IF('Tableau (3)'!EK42=4,"4 Camembert 250g",IF('Tableau (3)'!EK42=5,"5 Camembert 250g",IF('Tableau (3)'!EK42=6,"6 Camembert 250g",IF('Tableau (3)'!EK42=7,"7 Camembert 250g",IF('Tableau (3)'!EK42=8,"8 Camembert 250g",IF('Tableau (3)'!EK42=9,"9 Camembert 250g",IF('Tableau (3)'!EK42=10,"10 Camembert 250g",IF('Tableau (3)'!EK42&gt;10,"!!!!!!!!!!!!!!","")))))))))))</f>
        <v/>
      </c>
      <c r="EI23" s="13" t="str">
        <f>IF('Tableau (3)'!EM21=1,"1 Morbier 500g",IF('Tableau (3)'!EM21=2,"2 Morbier 500g",IF('Tableau (3)'!EM21=3,"3 Morbier 500g",IF('Tableau (3)'!EM21=4,"4 Morbier 500g",IF('Tableau (3)'!EM21=5,"5 Morbier 500g",IF('Tableau (3)'!EM21=6,"6 Morbier 500g",IF('Tableau (3)'!EM21=7,"7 Morbier 500g",IF('Tableau (3)'!EM21=8,"8 Morbier 500g",IF('Tableau (3)'!EM21=9,"9 Morbier 500g",IF('Tableau (3)'!EM21=10,"10 Morbier 500g",IF('Tableau (3)'!EM21&gt;10,"!!!!!!!!!!!!!!","")))))))))))</f>
        <v/>
      </c>
      <c r="EJ23" s="13" t="str">
        <f>IF('Tableau (3)'!EM42=1,"1 Camembert 250g",IF('Tableau (3)'!EM42=2,"2 Camembert 250g",IF('Tableau (3)'!EM42=3,"3 Camembert 250g",IF('Tableau (3)'!EM42=4,"4 Camembert 250g",IF('Tableau (3)'!EM42=5,"5 Camembert 250g",IF('Tableau (3)'!EM42=6,"6 Camembert 250g",IF('Tableau (3)'!EM42=7,"7 Camembert 250g",IF('Tableau (3)'!EM42=8,"8 Camembert 250g",IF('Tableau (3)'!EM42=9,"9 Camembert 250g",IF('Tableau (3)'!EM42=10,"10 Camembert 250g",IF('Tableau (3)'!EM42&gt;10,"!!!!!!!!!!!!!!","")))))))))))</f>
        <v/>
      </c>
      <c r="EK23" s="13" t="str">
        <f>IF('Tableau (3)'!EO21=1,"1 Morbier 500g",IF('Tableau (3)'!EO21=2,"2 Morbier 500g",IF('Tableau (3)'!EO21=3,"3 Morbier 500g",IF('Tableau (3)'!EO21=4,"4 Morbier 500g",IF('Tableau (3)'!EO21=5,"5 Morbier 500g",IF('Tableau (3)'!EO21=6,"6 Morbier 500g",IF('Tableau (3)'!EO21=7,"7 Morbier 500g",IF('Tableau (3)'!EO21=8,"8 Morbier 500g",IF('Tableau (3)'!EO21=9,"9 Morbier 500g",IF('Tableau (3)'!EO21=10,"10 Morbier 500g",IF('Tableau (3)'!EO21&gt;10,"!!!!!!!!!!!!!!","")))))))))))</f>
        <v/>
      </c>
      <c r="EL23" s="13" t="str">
        <f>IF('Tableau (3)'!EO42=1,"1 Camembert 250g",IF('Tableau (3)'!EO42=2,"2 Camembert 250g",IF('Tableau (3)'!EO42=3,"3 Camembert 250g",IF('Tableau (3)'!EO42=4,"4 Camembert 250g",IF('Tableau (3)'!EO42=5,"5 Camembert 250g",IF('Tableau (3)'!EO42=6,"6 Camembert 250g",IF('Tableau (3)'!EO42=7,"7 Camembert 250g",IF('Tableau (3)'!EO42=8,"8 Camembert 250g",IF('Tableau (3)'!EO42=9,"9 Camembert 250g",IF('Tableau (3)'!EO42=10,"10 Camembert 250g",IF('Tableau (3)'!EO42&gt;10,"!!!!!!!!!!!!!!","")))))))))))</f>
        <v/>
      </c>
      <c r="EM23" s="13" t="str">
        <f>IF('Tableau (3)'!EQ21=1,"1 Morbier 500g",IF('Tableau (3)'!EQ21=2,"2 Morbier 500g",IF('Tableau (3)'!EQ21=3,"3 Morbier 500g",IF('Tableau (3)'!EQ21=4,"4 Morbier 500g",IF('Tableau (3)'!EQ21=5,"5 Morbier 500g",IF('Tableau (3)'!EQ21=6,"6 Morbier 500g",IF('Tableau (3)'!EQ21=7,"7 Morbier 500g",IF('Tableau (3)'!EQ21=8,"8 Morbier 500g",IF('Tableau (3)'!EQ21=9,"9 Morbier 500g",IF('Tableau (3)'!EQ21=10,"10 Morbier 500g",IF('Tableau (3)'!EQ21&gt;10,"!!!!!!!!!!!!!!","")))))))))))</f>
        <v/>
      </c>
      <c r="EN23" s="13" t="str">
        <f>IF('Tableau (3)'!EQ42=1,"1 Camembert 250g",IF('Tableau (3)'!EQ42=2,"2 Camembert 250g",IF('Tableau (3)'!EQ42=3,"3 Camembert 250g",IF('Tableau (3)'!EQ42=4,"4 Camembert 250g",IF('Tableau (3)'!EQ42=5,"5 Camembert 250g",IF('Tableau (3)'!EQ42=6,"6 Camembert 250g",IF('Tableau (3)'!EQ42=7,"7 Camembert 250g",IF('Tableau (3)'!EQ42=8,"8 Camembert 250g",IF('Tableau (3)'!EQ42=9,"9 Camembert 250g",IF('Tableau (3)'!EQ42=10,"10 Camembert 250g",IF('Tableau (3)'!EQ42&gt;10,"!!!!!!!!!!!!!!","")))))))))))</f>
        <v/>
      </c>
      <c r="EO23" s="13" t="str">
        <f>IF('Tableau (3)'!ES21=1,"1 Morbier 500g",IF('Tableau (3)'!ES21=2,"2 Morbier 500g",IF('Tableau (3)'!ES21=3,"3 Morbier 500g",IF('Tableau (3)'!ES21=4,"4 Morbier 500g",IF('Tableau (3)'!ES21=5,"5 Morbier 500g",IF('Tableau (3)'!ES21=6,"6 Morbier 500g",IF('Tableau (3)'!ES21=7,"7 Morbier 500g",IF('Tableau (3)'!ES21=8,"8 Morbier 500g",IF('Tableau (3)'!ES21=9,"9 Morbier 500g",IF('Tableau (3)'!ES21=10,"10 Morbier 500g",IF('Tableau (3)'!ES21&gt;10,"!!!!!!!!!!!!!!","")))))))))))</f>
        <v/>
      </c>
      <c r="EP23" s="13" t="str">
        <f>IF('Tableau (3)'!ES42=1,"1 Camembert 250g",IF('Tableau (3)'!ES42=2,"2 Camembert 250g",IF('Tableau (3)'!ES42=3,"3 Camembert 250g",IF('Tableau (3)'!ES42=4,"4 Camembert 250g",IF('Tableau (3)'!ES42=5,"5 Camembert 250g",IF('Tableau (3)'!ES42=6,"6 Camembert 250g",IF('Tableau (3)'!ES42=7,"7 Camembert 250g",IF('Tableau (3)'!ES42=8,"8 Camembert 250g",IF('Tableau (3)'!ES42=9,"9 Camembert 250g",IF('Tableau (3)'!ES42=10,"10 Camembert 250g",IF('Tableau (3)'!ES42&gt;10,"!!!!!!!!!!!!!!","")))))))))))</f>
        <v/>
      </c>
      <c r="EQ23" s="13" t="str">
        <f>IF('Tableau (3)'!EU21=1,"1 Morbier 500g",IF('Tableau (3)'!EU21=2,"2 Morbier 500g",IF('Tableau (3)'!EU21=3,"3 Morbier 500g",IF('Tableau (3)'!EU21=4,"4 Morbier 500g",IF('Tableau (3)'!EU21=5,"5 Morbier 500g",IF('Tableau (3)'!EU21=6,"6 Morbier 500g",IF('Tableau (3)'!EU21=7,"7 Morbier 500g",IF('Tableau (3)'!EU21=8,"8 Morbier 500g",IF('Tableau (3)'!EU21=9,"9 Morbier 500g",IF('Tableau (3)'!EU21=10,"10 Morbier 500g",IF('Tableau (3)'!EU21&gt;10,"!!!!!!!!!!!!!!","")))))))))))</f>
        <v/>
      </c>
      <c r="ER23" s="13" t="str">
        <f>IF('Tableau (3)'!EU42=1,"1 Camembert 250g",IF('Tableau (3)'!EU42=2,"2 Camembert 250g",IF('Tableau (3)'!EU42=3,"3 Camembert 250g",IF('Tableau (3)'!EU42=4,"4 Camembert 250g",IF('Tableau (3)'!EU42=5,"5 Camembert 250g",IF('Tableau (3)'!EU42=6,"6 Camembert 250g",IF('Tableau (3)'!EU42=7,"7 Camembert 250g",IF('Tableau (3)'!EU42=8,"8 Camembert 250g",IF('Tableau (3)'!EU42=9,"9 Camembert 250g",IF('Tableau (3)'!EU42=10,"10 Camembert 250g",IF('Tableau (3)'!EU42&gt;10,"!!!!!!!!!!!!!!","")))))))))))</f>
        <v/>
      </c>
      <c r="ES23" s="13" t="str">
        <f>IF('Tableau (3)'!EW21=1,"1 Morbier 500g",IF('Tableau (3)'!EW21=2,"2 Morbier 500g",IF('Tableau (3)'!EW21=3,"3 Morbier 500g",IF('Tableau (3)'!EW21=4,"4 Morbier 500g",IF('Tableau (3)'!EW21=5,"5 Morbier 500g",IF('Tableau (3)'!EW21=6,"6 Morbier 500g",IF('Tableau (3)'!EW21=7,"7 Morbier 500g",IF('Tableau (3)'!EW21=8,"8 Morbier 500g",IF('Tableau (3)'!EW21=9,"9 Morbier 500g",IF('Tableau (3)'!EW21=10,"10 Morbier 500g",IF('Tableau (3)'!EW21&gt;10,"!!!!!!!!!!!!!!","")))))))))))</f>
        <v/>
      </c>
      <c r="ET23" s="13" t="str">
        <f>IF('Tableau (3)'!EW42=1,"1 Camembert 250g",IF('Tableau (3)'!EW42=2,"2 Camembert 250g",IF('Tableau (3)'!EW42=3,"3 Camembert 250g",IF('Tableau (3)'!EW42=4,"4 Camembert 250g",IF('Tableau (3)'!EW42=5,"5 Camembert 250g",IF('Tableau (3)'!EW42=6,"6 Camembert 250g",IF('Tableau (3)'!EW42=7,"7 Camembert 250g",IF('Tableau (3)'!EW42=8,"8 Camembert 250g",IF('Tableau (3)'!EW42=9,"9 Camembert 250g",IF('Tableau (3)'!EW42=10,"10 Camembert 250g",IF('Tableau (3)'!EW42&gt;10,"!!!!!!!!!!!!!!","")))))))))))</f>
        <v/>
      </c>
      <c r="EU23" s="13" t="str">
        <f>IF('Tableau (3)'!EY21=1,"1 Morbier 500g",IF('Tableau (3)'!EY21=2,"2 Morbier 500g",IF('Tableau (3)'!EY21=3,"3 Morbier 500g",IF('Tableau (3)'!EY21=4,"4 Morbier 500g",IF('Tableau (3)'!EY21=5,"5 Morbier 500g",IF('Tableau (3)'!EY21=6,"6 Morbier 500g",IF('Tableau (3)'!EY21=7,"7 Morbier 500g",IF('Tableau (3)'!EY21=8,"8 Morbier 500g",IF('Tableau (3)'!EY21=9,"9 Morbier 500g",IF('Tableau (3)'!EY21=10,"10 Morbier 500g",IF('Tableau (3)'!EY21&gt;10,"!!!!!!!!!!!!!!","")))))))))))</f>
        <v/>
      </c>
      <c r="EV23" s="13" t="str">
        <f>IF('Tableau (3)'!EY42=1,"1 Camembert 250g",IF('Tableau (3)'!EY42=2,"2 Camembert 250g",IF('Tableau (3)'!EY42=3,"3 Camembert 250g",IF('Tableau (3)'!EY42=4,"4 Camembert 250g",IF('Tableau (3)'!EY42=5,"5 Camembert 250g",IF('Tableau (3)'!EY42=6,"6 Camembert 250g",IF('Tableau (3)'!EY42=7,"7 Camembert 250g",IF('Tableau (3)'!EY42=8,"8 Camembert 250g",IF('Tableau (3)'!EY42=9,"9 Camembert 250g",IF('Tableau (3)'!EY42=10,"10 Camembert 250g",IF('Tableau (3)'!EY42&gt;10,"!!!!!!!!!!!!!!","")))))))))))</f>
        <v/>
      </c>
      <c r="EW23" s="13" t="str">
        <f>IF('Tableau (3)'!FA21=1,"1 Morbier 500g",IF('Tableau (3)'!FA21=2,"2 Morbier 500g",IF('Tableau (3)'!FA21=3,"3 Morbier 500g",IF('Tableau (3)'!FA21=4,"4 Morbier 500g",IF('Tableau (3)'!FA21=5,"5 Morbier 500g",IF('Tableau (3)'!FA21=6,"6 Morbier 500g",IF('Tableau (3)'!FA21=7,"7 Morbier 500g",IF('Tableau (3)'!FA21=8,"8 Morbier 500g",IF('Tableau (3)'!FA21=9,"9 Morbier 500g",IF('Tableau (3)'!FA21=10,"10 Morbier 500g",IF('Tableau (3)'!FA21&gt;10,"!!!!!!!!!!!!!!","")))))))))))</f>
        <v/>
      </c>
      <c r="EX23" s="13" t="str">
        <f>IF('Tableau (3)'!FA42=1,"1 Camembert 250g",IF('Tableau (3)'!FA42=2,"2 Camembert 250g",IF('Tableau (3)'!FA42=3,"3 Camembert 250g",IF('Tableau (3)'!FA42=4,"4 Camembert 250g",IF('Tableau (3)'!FA42=5,"5 Camembert 250g",IF('Tableau (3)'!FA42=6,"6 Camembert 250g",IF('Tableau (3)'!FA42=7,"7 Camembert 250g",IF('Tableau (3)'!FA42=8,"8 Camembert 250g",IF('Tableau (3)'!FA42=9,"9 Camembert 250g",IF('Tableau (3)'!FA42=10,"10 Camembert 250g",IF('Tableau (3)'!FA42&gt;10,"!!!!!!!!!!!!!!","")))))))))))</f>
        <v/>
      </c>
      <c r="EY23" s="13" t="str">
        <f>IF('Tableau (3)'!FC21=1,"1 Morbier 500g",IF('Tableau (3)'!FC21=2,"2 Morbier 500g",IF('Tableau (3)'!FC21=3,"3 Morbier 500g",IF('Tableau (3)'!FC21=4,"4 Morbier 500g",IF('Tableau (3)'!FC21=5,"5 Morbier 500g",IF('Tableau (3)'!FC21=6,"6 Morbier 500g",IF('Tableau (3)'!FC21=7,"7 Morbier 500g",IF('Tableau (3)'!FC21=8,"8 Morbier 500g",IF('Tableau (3)'!FC21=9,"9 Morbier 500g",IF('Tableau (3)'!FC21=10,"10 Morbier 500g",IF('Tableau (3)'!FC21&gt;10,"!!!!!!!!!!!!!!","")))))))))))</f>
        <v/>
      </c>
      <c r="EZ23" s="13" t="str">
        <f>IF('Tableau (3)'!FC42=1,"1 Camembert 250g",IF('Tableau (3)'!FC42=2,"2 Camembert 250g",IF('Tableau (3)'!FC42=3,"3 Camembert 250g",IF('Tableau (3)'!FC42=4,"4 Camembert 250g",IF('Tableau (3)'!FC42=5,"5 Camembert 250g",IF('Tableau (3)'!FC42=6,"6 Camembert 250g",IF('Tableau (3)'!FC42=7,"7 Camembert 250g",IF('Tableau (3)'!FC42=8,"8 Camembert 250g",IF('Tableau (3)'!FC42=9,"9 Camembert 250g",IF('Tableau (3)'!FC42=10,"10 Camembert 250g",IF('Tableau (3)'!FC42&gt;10,"!!!!!!!!!!!!!!","")))))))))))</f>
        <v/>
      </c>
      <c r="FA23" s="13" t="str">
        <f>IF('Tableau (3)'!FE21=1,"1 Morbier 500g",IF('Tableau (3)'!FE21=2,"2 Morbier 500g",IF('Tableau (3)'!FE21=3,"3 Morbier 500g",IF('Tableau (3)'!FE21=4,"4 Morbier 500g",IF('Tableau (3)'!FE21=5,"5 Morbier 500g",IF('Tableau (3)'!FE21=6,"6 Morbier 500g",IF('Tableau (3)'!FE21=7,"7 Morbier 500g",IF('Tableau (3)'!FE21=8,"8 Morbier 500g",IF('Tableau (3)'!FE21=9,"9 Morbier 500g",IF('Tableau (3)'!FE21=10,"10 Morbier 500g",IF('Tableau (3)'!FE21&gt;10,"!!!!!!!!!!!!!!","")))))))))))</f>
        <v/>
      </c>
      <c r="FB23" s="13" t="str">
        <f>IF('Tableau (3)'!FE42=1,"1 Camembert 250g",IF('Tableau (3)'!FE42=2,"2 Camembert 250g",IF('Tableau (3)'!FE42=3,"3 Camembert 250g",IF('Tableau (3)'!FE42=4,"4 Camembert 250g",IF('Tableau (3)'!FE42=5,"5 Camembert 250g",IF('Tableau (3)'!FE42=6,"6 Camembert 250g",IF('Tableau (3)'!FE42=7,"7 Camembert 250g",IF('Tableau (3)'!FE42=8,"8 Camembert 250g",IF('Tableau (3)'!FE42=9,"9 Camembert 250g",IF('Tableau (3)'!FE42=10,"10 Camembert 250g",IF('Tableau (3)'!FE42&gt;10,"!!!!!!!!!!!!!!","")))))))))))</f>
        <v/>
      </c>
      <c r="FC23" s="13" t="str">
        <f>IF('Tableau (3)'!FG21=1,"1 Morbier 500g",IF('Tableau (3)'!FG21=2,"2 Morbier 500g",IF('Tableau (3)'!FG21=3,"3 Morbier 500g",IF('Tableau (3)'!FG21=4,"4 Morbier 500g",IF('Tableau (3)'!FG21=5,"5 Morbier 500g",IF('Tableau (3)'!FG21=6,"6 Morbier 500g",IF('Tableau (3)'!FG21=7,"7 Morbier 500g",IF('Tableau (3)'!FG21=8,"8 Morbier 500g",IF('Tableau (3)'!FG21=9,"9 Morbier 500g",IF('Tableau (3)'!FG21=10,"10 Morbier 500g",IF('Tableau (3)'!FG21&gt;10,"!!!!!!!!!!!!!!","")))))))))))</f>
        <v/>
      </c>
      <c r="FD23" s="13" t="str">
        <f>IF('Tableau (3)'!FG42=1,"1 Camembert 250g",IF('Tableau (3)'!FG42=2,"2 Camembert 250g",IF('Tableau (3)'!FG42=3,"3 Camembert 250g",IF('Tableau (3)'!FG42=4,"4 Camembert 250g",IF('Tableau (3)'!FG42=5,"5 Camembert 250g",IF('Tableau (3)'!FG42=6,"6 Camembert 250g",IF('Tableau (3)'!FG42=7,"7 Camembert 250g",IF('Tableau (3)'!FG42=8,"8 Camembert 250g",IF('Tableau (3)'!FG42=9,"9 Camembert 250g",IF('Tableau (3)'!FG42=10,"10 Camembert 250g",IF('Tableau (3)'!FG42&gt;10,"!!!!!!!!!!!!!!","")))))))))))</f>
        <v/>
      </c>
      <c r="FE23" s="13" t="str">
        <f>IF('Tableau (3)'!FI21=1,"1 Morbier 500g",IF('Tableau (3)'!FI21=2,"2 Morbier 500g",IF('Tableau (3)'!FI21=3,"3 Morbier 500g",IF('Tableau (3)'!FI21=4,"4 Morbier 500g",IF('Tableau (3)'!FI21=5,"5 Morbier 500g",IF('Tableau (3)'!FI21=6,"6 Morbier 500g",IF('Tableau (3)'!FI21=7,"7 Morbier 500g",IF('Tableau (3)'!FI21=8,"8 Morbier 500g",IF('Tableau (3)'!FI21=9,"9 Morbier 500g",IF('Tableau (3)'!FI21=10,"10 Morbier 500g",IF('Tableau (3)'!FI21&gt;10,"!!!!!!!!!!!!!!","")))))))))))</f>
        <v/>
      </c>
      <c r="FF23" s="13" t="str">
        <f>IF('Tableau (3)'!FI42=1,"1 Camembert 250g",IF('Tableau (3)'!FI42=2,"2 Camembert 250g",IF('Tableau (3)'!FI42=3,"3 Camembert 250g",IF('Tableau (3)'!FI42=4,"4 Camembert 250g",IF('Tableau (3)'!FI42=5,"5 Camembert 250g",IF('Tableau (3)'!FI42=6,"6 Camembert 250g",IF('Tableau (3)'!FI42=7,"7 Camembert 250g",IF('Tableau (3)'!FI42=8,"8 Camembert 250g",IF('Tableau (3)'!FI42=9,"9 Camembert 250g",IF('Tableau (3)'!FI42=10,"10 Camembert 250g",IF('Tableau (3)'!FI42&gt;10,"!!!!!!!!!!!!!!","")))))))))))</f>
        <v/>
      </c>
      <c r="FG23" s="13" t="str">
        <f>IF('Tableau (3)'!FK21=1,"1 Morbier 500g",IF('Tableau (3)'!FK21=2,"2 Morbier 500g",IF('Tableau (3)'!FK21=3,"3 Morbier 500g",IF('Tableau (3)'!FK21=4,"4 Morbier 500g",IF('Tableau (3)'!FK21=5,"5 Morbier 500g",IF('Tableau (3)'!FK21=6,"6 Morbier 500g",IF('Tableau (3)'!FK21=7,"7 Morbier 500g",IF('Tableau (3)'!FK21=8,"8 Morbier 500g",IF('Tableau (3)'!FK21=9,"9 Morbier 500g",IF('Tableau (3)'!FK21=10,"10 Morbier 500g",IF('Tableau (3)'!FK21&gt;10,"!!!!!!!!!!!!!!","")))))))))))</f>
        <v/>
      </c>
      <c r="FH23" s="13" t="str">
        <f>IF('Tableau (3)'!FK42=1,"1 Camembert 250g",IF('Tableau (3)'!FK42=2,"2 Camembert 250g",IF('Tableau (3)'!FK42=3,"3 Camembert 250g",IF('Tableau (3)'!FK42=4,"4 Camembert 250g",IF('Tableau (3)'!FK42=5,"5 Camembert 250g",IF('Tableau (3)'!FK42=6,"6 Camembert 250g",IF('Tableau (3)'!FK42=7,"7 Camembert 250g",IF('Tableau (3)'!FK42=8,"8 Camembert 250g",IF('Tableau (3)'!FK42=9,"9 Camembert 250g",IF('Tableau (3)'!FK42=10,"10 Camembert 250g",IF('Tableau (3)'!FK42&gt;10,"!!!!!!!!!!!!!!","")))))))))))</f>
        <v/>
      </c>
      <c r="FI23" s="13" t="str">
        <f>IF('Tableau (3)'!FM21=1,"1 Morbier 500g",IF('Tableau (3)'!FM21=2,"2 Morbier 500g",IF('Tableau (3)'!FM21=3,"3 Morbier 500g",IF('Tableau (3)'!FM21=4,"4 Morbier 500g",IF('Tableau (3)'!FM21=5,"5 Morbier 500g",IF('Tableau (3)'!FM21=6,"6 Morbier 500g",IF('Tableau (3)'!FM21=7,"7 Morbier 500g",IF('Tableau (3)'!FM21=8,"8 Morbier 500g",IF('Tableau (3)'!FM21=9,"9 Morbier 500g",IF('Tableau (3)'!FM21=10,"10 Morbier 500g",IF('Tableau (3)'!FM21&gt;10,"!!!!!!!!!!!!!!","")))))))))))</f>
        <v/>
      </c>
      <c r="FJ23" s="13" t="str">
        <f>IF('Tableau (3)'!FM42=1,"1 Camembert 250g",IF('Tableau (3)'!FM42=2,"2 Camembert 250g",IF('Tableau (3)'!FM42=3,"3 Camembert 250g",IF('Tableau (3)'!FM42=4,"4 Camembert 250g",IF('Tableau (3)'!FM42=5,"5 Camembert 250g",IF('Tableau (3)'!FM42=6,"6 Camembert 250g",IF('Tableau (3)'!FM42=7,"7 Camembert 250g",IF('Tableau (3)'!FM42=8,"8 Camembert 250g",IF('Tableau (3)'!FM42=9,"9 Camembert 250g",IF('Tableau (3)'!FM42=10,"10 Camembert 250g",IF('Tableau (3)'!FM42&gt;10,"!!!!!!!!!!!!!!","")))))))))))</f>
        <v/>
      </c>
      <c r="FK23" s="13" t="str">
        <f>IF('Tableau (3)'!FO21=1,"1 Morbier 500g",IF('Tableau (3)'!FO21=2,"2 Morbier 500g",IF('Tableau (3)'!FO21=3,"3 Morbier 500g",IF('Tableau (3)'!FO21=4,"4 Morbier 500g",IF('Tableau (3)'!FO21=5,"5 Morbier 500g",IF('Tableau (3)'!FO21=6,"6 Morbier 500g",IF('Tableau (3)'!FO21=7,"7 Morbier 500g",IF('Tableau (3)'!FO21=8,"8 Morbier 500g",IF('Tableau (3)'!FO21=9,"9 Morbier 500g",IF('Tableau (3)'!FO21=10,"10 Morbier 500g",IF('Tableau (3)'!FO21&gt;10,"!!!!!!!!!!!!!!","")))))))))))</f>
        <v/>
      </c>
      <c r="FL23" s="13" t="str">
        <f>IF('Tableau (3)'!FO42=1,"1 Camembert 250g",IF('Tableau (3)'!FO42=2,"2 Camembert 250g",IF('Tableau (3)'!FO42=3,"3 Camembert 250g",IF('Tableau (3)'!FO42=4,"4 Camembert 250g",IF('Tableau (3)'!FO42=5,"5 Camembert 250g",IF('Tableau (3)'!FO42=6,"6 Camembert 250g",IF('Tableau (3)'!FO42=7,"7 Camembert 250g",IF('Tableau (3)'!FO42=8,"8 Camembert 250g",IF('Tableau (3)'!FO42=9,"9 Camembert 250g",IF('Tableau (3)'!FO42=10,"10 Camembert 250g",IF('Tableau (3)'!FO42&gt;10,"!!!!!!!!!!!!!!","")))))))))))</f>
        <v/>
      </c>
      <c r="FM23" s="13" t="str">
        <f>IF('Tableau (3)'!FQ21=1,"1 Morbier 500g",IF('Tableau (3)'!FQ21=2,"2 Morbier 500g",IF('Tableau (3)'!FQ21=3,"3 Morbier 500g",IF('Tableau (3)'!FQ21=4,"4 Morbier 500g",IF('Tableau (3)'!FQ21=5,"5 Morbier 500g",IF('Tableau (3)'!FQ21=6,"6 Morbier 500g",IF('Tableau (3)'!FQ21=7,"7 Morbier 500g",IF('Tableau (3)'!FQ21=8,"8 Morbier 500g",IF('Tableau (3)'!FQ21=9,"9 Morbier 500g",IF('Tableau (3)'!FQ21=10,"10 Morbier 500g",IF('Tableau (3)'!FQ21&gt;10,"!!!!!!!!!!!!!!","")))))))))))</f>
        <v/>
      </c>
      <c r="FN23" s="13" t="str">
        <f>IF('Tableau (3)'!FQ42=1,"1 Camembert 250g",IF('Tableau (3)'!FQ42=2,"2 Camembert 250g",IF('Tableau (3)'!FQ42=3,"3 Camembert 250g",IF('Tableau (3)'!FQ42=4,"4 Camembert 250g",IF('Tableau (3)'!FQ42=5,"5 Camembert 250g",IF('Tableau (3)'!FQ42=6,"6 Camembert 250g",IF('Tableau (3)'!FQ42=7,"7 Camembert 250g",IF('Tableau (3)'!FQ42=8,"8 Camembert 250g",IF('Tableau (3)'!FQ42=9,"9 Camembert 250g",IF('Tableau (3)'!FQ42=10,"10 Camembert 250g",IF('Tableau (3)'!FQ42&gt;10,"!!!!!!!!!!!!!!","")))))))))))</f>
        <v/>
      </c>
      <c r="FO23" s="13" t="str">
        <f>IF('Tableau (3)'!FS21=1,"1 Morbier 500g",IF('Tableau (3)'!FS21=2,"2 Morbier 500g",IF('Tableau (3)'!FS21=3,"3 Morbier 500g",IF('Tableau (3)'!FS21=4,"4 Morbier 500g",IF('Tableau (3)'!FS21=5,"5 Morbier 500g",IF('Tableau (3)'!FS21=6,"6 Morbier 500g",IF('Tableau (3)'!FS21=7,"7 Morbier 500g",IF('Tableau (3)'!FS21=8,"8 Morbier 500g",IF('Tableau (3)'!FS21=9,"9 Morbier 500g",IF('Tableau (3)'!FS21=10,"10 Morbier 500g",IF('Tableau (3)'!FS21&gt;10,"!!!!!!!!!!!!!!","")))))))))))</f>
        <v/>
      </c>
      <c r="FP23" s="13" t="str">
        <f>IF('Tableau (3)'!FS42=1,"1 Camembert 250g",IF('Tableau (3)'!FS42=2,"2 Camembert 250g",IF('Tableau (3)'!FS42=3,"3 Camembert 250g",IF('Tableau (3)'!FS42=4,"4 Camembert 250g",IF('Tableau (3)'!FS42=5,"5 Camembert 250g",IF('Tableau (3)'!FS42=6,"6 Camembert 250g",IF('Tableau (3)'!FS42=7,"7 Camembert 250g",IF('Tableau (3)'!FS42=8,"8 Camembert 250g",IF('Tableau (3)'!FS42=9,"9 Camembert 250g",IF('Tableau (3)'!FS42=10,"10 Camembert 250g",IF('Tableau (3)'!FS42&gt;10,"!!!!!!!!!!!!!!","")))))))))))</f>
        <v/>
      </c>
      <c r="FQ23" s="13" t="str">
        <f>IF('Tableau (3)'!FU21=1,"1 Morbier 500g",IF('Tableau (3)'!FU21=2,"2 Morbier 500g",IF('Tableau (3)'!FU21=3,"3 Morbier 500g",IF('Tableau (3)'!FU21=4,"4 Morbier 500g",IF('Tableau (3)'!FU21=5,"5 Morbier 500g",IF('Tableau (3)'!FU21=6,"6 Morbier 500g",IF('Tableau (3)'!FU21=7,"7 Morbier 500g",IF('Tableau (3)'!FU21=8,"8 Morbier 500g",IF('Tableau (3)'!FU21=9,"9 Morbier 500g",IF('Tableau (3)'!FU21=10,"10 Morbier 500g",IF('Tableau (3)'!FU21&gt;10,"!!!!!!!!!!!!!!","")))))))))))</f>
        <v/>
      </c>
      <c r="FR23" s="13" t="str">
        <f>IF('Tableau (3)'!FU42=1,"1 Camembert 250g",IF('Tableau (3)'!FU42=2,"2 Camembert 250g",IF('Tableau (3)'!FU42=3,"3 Camembert 250g",IF('Tableau (3)'!FU42=4,"4 Camembert 250g",IF('Tableau (3)'!FU42=5,"5 Camembert 250g",IF('Tableau (3)'!FU42=6,"6 Camembert 250g",IF('Tableau (3)'!FU42=7,"7 Camembert 250g",IF('Tableau (3)'!FU42=8,"8 Camembert 250g",IF('Tableau (3)'!FU42=9,"9 Camembert 250g",IF('Tableau (3)'!FU42=10,"10 Camembert 250g",IF('Tableau (3)'!FU42&gt;10,"!!!!!!!!!!!!!!","")))))))))))</f>
        <v/>
      </c>
      <c r="FS23" s="13" t="str">
        <f>IF('Tableau (3)'!FW21=1,"1 Morbier 500g",IF('Tableau (3)'!FW21=2,"2 Morbier 500g",IF('Tableau (3)'!FW21=3,"3 Morbier 500g",IF('Tableau (3)'!FW21=4,"4 Morbier 500g",IF('Tableau (3)'!FW21=5,"5 Morbier 500g",IF('Tableau (3)'!FW21=6,"6 Morbier 500g",IF('Tableau (3)'!FW21=7,"7 Morbier 500g",IF('Tableau (3)'!FW21=8,"8 Morbier 500g",IF('Tableau (3)'!FW21=9,"9 Morbier 500g",IF('Tableau (3)'!FW21=10,"10 Morbier 500g",IF('Tableau (3)'!FW21&gt;10,"!!!!!!!!!!!!!!","")))))))))))</f>
        <v/>
      </c>
      <c r="FT23" s="13" t="str">
        <f>IF('Tableau (3)'!FW42=1,"1 Camembert 250g",IF('Tableau (3)'!FW42=2,"2 Camembert 250g",IF('Tableau (3)'!FW42=3,"3 Camembert 250g",IF('Tableau (3)'!FW42=4,"4 Camembert 250g",IF('Tableau (3)'!FW42=5,"5 Camembert 250g",IF('Tableau (3)'!FW42=6,"6 Camembert 250g",IF('Tableau (3)'!FW42=7,"7 Camembert 250g",IF('Tableau (3)'!FW42=8,"8 Camembert 250g",IF('Tableau (3)'!FW42=9,"9 Camembert 250g",IF('Tableau (3)'!FW42=10,"10 Camembert 250g",IF('Tableau (3)'!FW42&gt;10,"!!!!!!!!!!!!!!","")))))))))))</f>
        <v/>
      </c>
      <c r="FU23" s="13" t="str">
        <f>IF('Tableau (3)'!FY21=1,"1 Morbier 500g",IF('Tableau (3)'!FY21=2,"2 Morbier 500g",IF('Tableau (3)'!FY21=3,"3 Morbier 500g",IF('Tableau (3)'!FY21=4,"4 Morbier 500g",IF('Tableau (3)'!FY21=5,"5 Morbier 500g",IF('Tableau (3)'!FY21=6,"6 Morbier 500g",IF('Tableau (3)'!FY21=7,"7 Morbier 500g",IF('Tableau (3)'!FY21=8,"8 Morbier 500g",IF('Tableau (3)'!FY21=9,"9 Morbier 500g",IF('Tableau (3)'!FY21=10,"10 Morbier 500g",IF('Tableau (3)'!FY21&gt;10,"!!!!!!!!!!!!!!","")))))))))))</f>
        <v/>
      </c>
      <c r="FV23" s="13" t="str">
        <f>IF('Tableau (3)'!FY42=1,"1 Camembert 250g",IF('Tableau (3)'!FY42=2,"2 Camembert 250g",IF('Tableau (3)'!FY42=3,"3 Camembert 250g",IF('Tableau (3)'!FY42=4,"4 Camembert 250g",IF('Tableau (3)'!FY42=5,"5 Camembert 250g",IF('Tableau (3)'!FY42=6,"6 Camembert 250g",IF('Tableau (3)'!FY42=7,"7 Camembert 250g",IF('Tableau (3)'!FY42=8,"8 Camembert 250g",IF('Tableau (3)'!FY42=9,"9 Camembert 250g",IF('Tableau (3)'!FY42=10,"10 Camembert 250g",IF('Tableau (3)'!FY42&gt;10,"!!!!!!!!!!!!!!","")))))))))))</f>
        <v/>
      </c>
      <c r="FW23" s="13" t="str">
        <f>IF('Tableau (3)'!GA21=1,"1 Morbier 500g",IF('Tableau (3)'!GA21=2,"2 Morbier 500g",IF('Tableau (3)'!GA21=3,"3 Morbier 500g",IF('Tableau (3)'!GA21=4,"4 Morbier 500g",IF('Tableau (3)'!GA21=5,"5 Morbier 500g",IF('Tableau (3)'!GA21=6,"6 Morbier 500g",IF('Tableau (3)'!GA21=7,"7 Morbier 500g",IF('Tableau (3)'!GA21=8,"8 Morbier 500g",IF('Tableau (3)'!GA21=9,"9 Morbier 500g",IF('Tableau (3)'!GA21=10,"10 Morbier 500g",IF('Tableau (3)'!GA21&gt;10,"!!!!!!!!!!!!!!","")))))))))))</f>
        <v/>
      </c>
      <c r="FX23" s="13" t="str">
        <f>IF('Tableau (3)'!GA42=1,"1 Camembert 250g",IF('Tableau (3)'!GA42=2,"2 Camembert 250g",IF('Tableau (3)'!GA42=3,"3 Camembert 250g",IF('Tableau (3)'!GA42=4,"4 Camembert 250g",IF('Tableau (3)'!GA42=5,"5 Camembert 250g",IF('Tableau (3)'!GA42=6,"6 Camembert 250g",IF('Tableau (3)'!GA42=7,"7 Camembert 250g",IF('Tableau (3)'!GA42=8,"8 Camembert 250g",IF('Tableau (3)'!GA42=9,"9 Camembert 250g",IF('Tableau (3)'!GA42=10,"10 Camembert 250g",IF('Tableau (3)'!GA42&gt;10,"!!!!!!!!!!!!!!","")))))))))))</f>
        <v/>
      </c>
      <c r="FY23" s="13" t="str">
        <f>IF('Tableau (3)'!GC21=1,"1 Morbier 500g",IF('Tableau (3)'!GC21=2,"2 Morbier 500g",IF('Tableau (3)'!GC21=3,"3 Morbier 500g",IF('Tableau (3)'!GC21=4,"4 Morbier 500g",IF('Tableau (3)'!GC21=5,"5 Morbier 500g",IF('Tableau (3)'!GC21=6,"6 Morbier 500g",IF('Tableau (3)'!GC21=7,"7 Morbier 500g",IF('Tableau (3)'!GC21=8,"8 Morbier 500g",IF('Tableau (3)'!GC21=9,"9 Morbier 500g",IF('Tableau (3)'!GC21=10,"10 Morbier 500g",IF('Tableau (3)'!GC21&gt;10,"!!!!!!!!!!!!!!","")))))))))))</f>
        <v/>
      </c>
      <c r="FZ23" s="13" t="str">
        <f>IF('Tableau (3)'!GC42=1,"1 Camembert 250g",IF('Tableau (3)'!GC42=2,"2 Camembert 250g",IF('Tableau (3)'!GC42=3,"3 Camembert 250g",IF('Tableau (3)'!GC42=4,"4 Camembert 250g",IF('Tableau (3)'!GC42=5,"5 Camembert 250g",IF('Tableau (3)'!GC42=6,"6 Camembert 250g",IF('Tableau (3)'!GC42=7,"7 Camembert 250g",IF('Tableau (3)'!GC42=8,"8 Camembert 250g",IF('Tableau (3)'!GC42=9,"9 Camembert 250g",IF('Tableau (3)'!GC42=10,"10 Camembert 250g",IF('Tableau (3)'!GC42&gt;10,"!!!!!!!!!!!!!!","")))))))))))</f>
        <v/>
      </c>
      <c r="GA23" s="13" t="str">
        <f>IF('Tableau (3)'!GE21=1,"1 Morbier 500g",IF('Tableau (3)'!GE21=2,"2 Morbier 500g",IF('Tableau (3)'!GE21=3,"3 Morbier 500g",IF('Tableau (3)'!GE21=4,"4 Morbier 500g",IF('Tableau (3)'!GE21=5,"5 Morbier 500g",IF('Tableau (3)'!GE21=6,"6 Morbier 500g",IF('Tableau (3)'!GE21=7,"7 Morbier 500g",IF('Tableau (3)'!GE21=8,"8 Morbier 500g",IF('Tableau (3)'!GE21=9,"9 Morbier 500g",IF('Tableau (3)'!GE21=10,"10 Morbier 500g",IF('Tableau (3)'!GE21&gt;10,"!!!!!!!!!!!!!!","")))))))))))</f>
        <v/>
      </c>
      <c r="GB23" s="13" t="str">
        <f>IF('Tableau (3)'!GE42=1,"1 Camembert 250g",IF('Tableau (3)'!GE42=2,"2 Camembert 250g",IF('Tableau (3)'!GE42=3,"3 Camembert 250g",IF('Tableau (3)'!GE42=4,"4 Camembert 250g",IF('Tableau (3)'!GE42=5,"5 Camembert 250g",IF('Tableau (3)'!GE42=6,"6 Camembert 250g",IF('Tableau (3)'!GE42=7,"7 Camembert 250g",IF('Tableau (3)'!GE42=8,"8 Camembert 250g",IF('Tableau (3)'!GE42=9,"9 Camembert 250g",IF('Tableau (3)'!GE42=10,"10 Camembert 250g",IF('Tableau (3)'!GE42&gt;10,"!!!!!!!!!!!!!!","")))))))))))</f>
        <v/>
      </c>
      <c r="GC23" s="13" t="str">
        <f>IF('Tableau (3)'!GG21=1,"1 Morbier 500g",IF('Tableau (3)'!GG21=2,"2 Morbier 500g",IF('Tableau (3)'!GG21=3,"3 Morbier 500g",IF('Tableau (3)'!GG21=4,"4 Morbier 500g",IF('Tableau (3)'!GG21=5,"5 Morbier 500g",IF('Tableau (3)'!GG21=6,"6 Morbier 500g",IF('Tableau (3)'!GG21=7,"7 Morbier 500g",IF('Tableau (3)'!GG21=8,"8 Morbier 500g",IF('Tableau (3)'!GG21=9,"9 Morbier 500g",IF('Tableau (3)'!GG21=10,"10 Morbier 500g",IF('Tableau (3)'!GG21&gt;10,"!!!!!!!!!!!!!!","")))))))))))</f>
        <v/>
      </c>
      <c r="GD23" s="13" t="str">
        <f>IF('Tableau (3)'!GG42=1,"1 Camembert 250g",IF('Tableau (3)'!GG42=2,"2 Camembert 250g",IF('Tableau (3)'!GG42=3,"3 Camembert 250g",IF('Tableau (3)'!GG42=4,"4 Camembert 250g",IF('Tableau (3)'!GG42=5,"5 Camembert 250g",IF('Tableau (3)'!GG42=6,"6 Camembert 250g",IF('Tableau (3)'!GG42=7,"7 Camembert 250g",IF('Tableau (3)'!GG42=8,"8 Camembert 250g",IF('Tableau (3)'!GG42=9,"9 Camembert 250g",IF('Tableau (3)'!GG42=10,"10 Camembert 250g",IF('Tableau (3)'!GG42&gt;10,"!!!!!!!!!!!!!!","")))))))))))</f>
        <v/>
      </c>
      <c r="GE23" s="13" t="str">
        <f>IF('Tableau (3)'!GI21=1,"1 Morbier 500g",IF('Tableau (3)'!GI21=2,"2 Morbier 500g",IF('Tableau (3)'!GI21=3,"3 Morbier 500g",IF('Tableau (3)'!GI21=4,"4 Morbier 500g",IF('Tableau (3)'!GI21=5,"5 Morbier 500g",IF('Tableau (3)'!GI21=6,"6 Morbier 500g",IF('Tableau (3)'!GI21=7,"7 Morbier 500g",IF('Tableau (3)'!GI21=8,"8 Morbier 500g",IF('Tableau (3)'!GI21=9,"9 Morbier 500g",IF('Tableau (3)'!GI21=10,"10 Morbier 500g",IF('Tableau (3)'!GI21&gt;10,"!!!!!!!!!!!!!!","")))))))))))</f>
        <v/>
      </c>
      <c r="GF23" s="13" t="str">
        <f>IF('Tableau (3)'!GI42=1,"1 Camembert 250g",IF('Tableau (3)'!GI42=2,"2 Camembert 250g",IF('Tableau (3)'!GI42=3,"3 Camembert 250g",IF('Tableau (3)'!GI42=4,"4 Camembert 250g",IF('Tableau (3)'!GI42=5,"5 Camembert 250g",IF('Tableau (3)'!GI42=6,"6 Camembert 250g",IF('Tableau (3)'!GI42=7,"7 Camembert 250g",IF('Tableau (3)'!GI42=8,"8 Camembert 250g",IF('Tableau (3)'!GI42=9,"9 Camembert 250g",IF('Tableau (3)'!GI42=10,"10 Camembert 250g",IF('Tableau (3)'!GI42&gt;10,"!!!!!!!!!!!!!!","")))))))))))</f>
        <v/>
      </c>
      <c r="GG23" s="13" t="str">
        <f>IF('Tableau (3)'!GK21=1,"1 Morbier 500g",IF('Tableau (3)'!GK21=2,"2 Morbier 500g",IF('Tableau (3)'!GK21=3,"3 Morbier 500g",IF('Tableau (3)'!GK21=4,"4 Morbier 500g",IF('Tableau (3)'!GK21=5,"5 Morbier 500g",IF('Tableau (3)'!GK21=6,"6 Morbier 500g",IF('Tableau (3)'!GK21=7,"7 Morbier 500g",IF('Tableau (3)'!GK21=8,"8 Morbier 500g",IF('Tableau (3)'!GK21=9,"9 Morbier 500g",IF('Tableau (3)'!GK21=10,"10 Morbier 500g",IF('Tableau (3)'!GK21&gt;10,"!!!!!!!!!!!!!!","")))))))))))</f>
        <v/>
      </c>
      <c r="GH23" s="13" t="str">
        <f>IF('Tableau (3)'!GK42=1,"1 Camembert 250g",IF('Tableau (3)'!GK42=2,"2 Camembert 250g",IF('Tableau (3)'!GK42=3,"3 Camembert 250g",IF('Tableau (3)'!GK42=4,"4 Camembert 250g",IF('Tableau (3)'!GK42=5,"5 Camembert 250g",IF('Tableau (3)'!GK42=6,"6 Camembert 250g",IF('Tableau (3)'!GK42=7,"7 Camembert 250g",IF('Tableau (3)'!GK42=8,"8 Camembert 250g",IF('Tableau (3)'!GK42=9,"9 Camembert 250g",IF('Tableau (3)'!GK42=10,"10 Camembert 250g",IF('Tableau (3)'!GK42&gt;10,"!!!!!!!!!!!!!!","")))))))))))</f>
        <v/>
      </c>
      <c r="GI23" s="13" t="str">
        <f>IF('Tableau (3)'!GM21=1,"1 Morbier 500g",IF('Tableau (3)'!GM21=2,"2 Morbier 500g",IF('Tableau (3)'!GM21=3,"3 Morbier 500g",IF('Tableau (3)'!GM21=4,"4 Morbier 500g",IF('Tableau (3)'!GM21=5,"5 Morbier 500g",IF('Tableau (3)'!GM21=6,"6 Morbier 500g",IF('Tableau (3)'!GM21=7,"7 Morbier 500g",IF('Tableau (3)'!GM21=8,"8 Morbier 500g",IF('Tableau (3)'!GM21=9,"9 Morbier 500g",IF('Tableau (3)'!GM21=10,"10 Morbier 500g",IF('Tableau (3)'!GM21&gt;10,"!!!!!!!!!!!!!!","")))))))))))</f>
        <v/>
      </c>
      <c r="GJ23" s="13" t="str">
        <f>IF('Tableau (3)'!GM42=1,"1 Camembert 250g",IF('Tableau (3)'!GM42=2,"2 Camembert 250g",IF('Tableau (3)'!GM42=3,"3 Camembert 250g",IF('Tableau (3)'!GM42=4,"4 Camembert 250g",IF('Tableau (3)'!GM42=5,"5 Camembert 250g",IF('Tableau (3)'!GM42=6,"6 Camembert 250g",IF('Tableau (3)'!GM42=7,"7 Camembert 250g",IF('Tableau (3)'!GM42=8,"8 Camembert 250g",IF('Tableau (3)'!GM42=9,"9 Camembert 250g",IF('Tableau (3)'!GM42=10,"10 Camembert 250g",IF('Tableau (3)'!GM42&gt;10,"!!!!!!!!!!!!!!","")))))))))))</f>
        <v/>
      </c>
      <c r="GK23" s="13" t="str">
        <f>IF('Tableau (3)'!GO21=1,"1 Morbier 500g",IF('Tableau (3)'!GO21=2,"2 Morbier 500g",IF('Tableau (3)'!GO21=3,"3 Morbier 500g",IF('Tableau (3)'!GO21=4,"4 Morbier 500g",IF('Tableau (3)'!GO21=5,"5 Morbier 500g",IF('Tableau (3)'!GO21=6,"6 Morbier 500g",IF('Tableau (3)'!GO21=7,"7 Morbier 500g",IF('Tableau (3)'!GO21=8,"8 Morbier 500g",IF('Tableau (3)'!GO21=9,"9 Morbier 500g",IF('Tableau (3)'!GO21=10,"10 Morbier 500g",IF('Tableau (3)'!GO21&gt;10,"!!!!!!!!!!!!!!","")))))))))))</f>
        <v/>
      </c>
      <c r="GL23" s="13" t="str">
        <f>IF('Tableau (3)'!GO42=1,"1 Camembert 250g",IF('Tableau (3)'!GO42=2,"2 Camembert 250g",IF('Tableau (3)'!GO42=3,"3 Camembert 250g",IF('Tableau (3)'!GO42=4,"4 Camembert 250g",IF('Tableau (3)'!GO42=5,"5 Camembert 250g",IF('Tableau (3)'!GO42=6,"6 Camembert 250g",IF('Tableau (3)'!GO42=7,"7 Camembert 250g",IF('Tableau (3)'!GO42=8,"8 Camembert 250g",IF('Tableau (3)'!GO42=9,"9 Camembert 250g",IF('Tableau (3)'!GO42=10,"10 Camembert 250g",IF('Tableau (3)'!GO42&gt;10,"!!!!!!!!!!!!!!","")))))))))))</f>
        <v/>
      </c>
      <c r="GM23" s="13" t="str">
        <f>IF('Tableau (3)'!GQ21=1,"1 Morbier 500g",IF('Tableau (3)'!GQ21=2,"2 Morbier 500g",IF('Tableau (3)'!GQ21=3,"3 Morbier 500g",IF('Tableau (3)'!GQ21=4,"4 Morbier 500g",IF('Tableau (3)'!GQ21=5,"5 Morbier 500g",IF('Tableau (3)'!GQ21=6,"6 Morbier 500g",IF('Tableau (3)'!GQ21=7,"7 Morbier 500g",IF('Tableau (3)'!GQ21=8,"8 Morbier 500g",IF('Tableau (3)'!GQ21=9,"9 Morbier 500g",IF('Tableau (3)'!GQ21=10,"10 Morbier 500g",IF('Tableau (3)'!GQ21&gt;10,"!!!!!!!!!!!!!!","")))))))))))</f>
        <v/>
      </c>
      <c r="GN23" s="13" t="str">
        <f>IF('Tableau (3)'!GQ42=1,"1 Camembert 250g",IF('Tableau (3)'!GQ42=2,"2 Camembert 250g",IF('Tableau (3)'!GQ42=3,"3 Camembert 250g",IF('Tableau (3)'!GQ42=4,"4 Camembert 250g",IF('Tableau (3)'!GQ42=5,"5 Camembert 250g",IF('Tableau (3)'!GQ42=6,"6 Camembert 250g",IF('Tableau (3)'!GQ42=7,"7 Camembert 250g",IF('Tableau (3)'!GQ42=8,"8 Camembert 250g",IF('Tableau (3)'!GQ42=9,"9 Camembert 250g",IF('Tableau (3)'!GQ42=10,"10 Camembert 250g",IF('Tableau (3)'!GQ42&gt;10,"!!!!!!!!!!!!!!","")))))))))))</f>
        <v/>
      </c>
      <c r="GO23" s="13" t="str">
        <f>IF('Tableau (3)'!GS21=1,"1 Morbier 500g",IF('Tableau (3)'!GS21=2,"2 Morbier 500g",IF('Tableau (3)'!GS21=3,"3 Morbier 500g",IF('Tableau (3)'!GS21=4,"4 Morbier 500g",IF('Tableau (3)'!GS21=5,"5 Morbier 500g",IF('Tableau (3)'!GS21=6,"6 Morbier 500g",IF('Tableau (3)'!GS21=7,"7 Morbier 500g",IF('Tableau (3)'!GS21=8,"8 Morbier 500g",IF('Tableau (3)'!GS21=9,"9 Morbier 500g",IF('Tableau (3)'!GS21=10,"10 Morbier 500g",IF('Tableau (3)'!GS21&gt;10,"!!!!!!!!!!!!!!","")))))))))))</f>
        <v/>
      </c>
      <c r="GP23" s="13" t="str">
        <f>IF('Tableau (3)'!GS42=1,"1 Camembert 250g",IF('Tableau (3)'!GS42=2,"2 Camembert 250g",IF('Tableau (3)'!GS42=3,"3 Camembert 250g",IF('Tableau (3)'!GS42=4,"4 Camembert 250g",IF('Tableau (3)'!GS42=5,"5 Camembert 250g",IF('Tableau (3)'!GS42=6,"6 Camembert 250g",IF('Tableau (3)'!GS42=7,"7 Camembert 250g",IF('Tableau (3)'!GS42=8,"8 Camembert 250g",IF('Tableau (3)'!GS42=9,"9 Camembert 250g",IF('Tableau (3)'!GS42=10,"10 Camembert 250g",IF('Tableau (3)'!GS42&gt;10,"!!!!!!!!!!!!!!","")))))))))))</f>
        <v/>
      </c>
      <c r="GQ23" s="13" t="str">
        <f>IF('Tableau (3)'!GU21=1,"1 Morbier 500g",IF('Tableau (3)'!GU21=2,"2 Morbier 500g",IF('Tableau (3)'!GU21=3,"3 Morbier 500g",IF('Tableau (3)'!GU21=4,"4 Morbier 500g",IF('Tableau (3)'!GU21=5,"5 Morbier 500g",IF('Tableau (3)'!GU21=6,"6 Morbier 500g",IF('Tableau (3)'!GU21=7,"7 Morbier 500g",IF('Tableau (3)'!GU21=8,"8 Morbier 500g",IF('Tableau (3)'!GU21=9,"9 Morbier 500g",IF('Tableau (3)'!GU21=10,"10 Morbier 500g",IF('Tableau (3)'!GU21&gt;10,"!!!!!!!!!!!!!!","")))))))))))</f>
        <v/>
      </c>
      <c r="GR23" s="13" t="str">
        <f>IF('Tableau (3)'!GU42=1,"1 Camembert 250g",IF('Tableau (3)'!GU42=2,"2 Camembert 250g",IF('Tableau (3)'!GU42=3,"3 Camembert 250g",IF('Tableau (3)'!GU42=4,"4 Camembert 250g",IF('Tableau (3)'!GU42=5,"5 Camembert 250g",IF('Tableau (3)'!GU42=6,"6 Camembert 250g",IF('Tableau (3)'!GU42=7,"7 Camembert 250g",IF('Tableau (3)'!GU42=8,"8 Camembert 250g",IF('Tableau (3)'!GU42=9,"9 Camembert 250g",IF('Tableau (3)'!GU42=10,"10 Camembert 250g",IF('Tableau (3)'!GU42&gt;10,"!!!!!!!!!!!!!!","")))))))))))</f>
        <v/>
      </c>
      <c r="GS23" s="13" t="str">
        <f>IF('Tableau (3)'!GW21=1,"1 Morbier 500g",IF('Tableau (3)'!GW21=2,"2 Morbier 500g",IF('Tableau (3)'!GW21=3,"3 Morbier 500g",IF('Tableau (3)'!GW21=4,"4 Morbier 500g",IF('Tableau (3)'!GW21=5,"5 Morbier 500g",IF('Tableau (3)'!GW21=6,"6 Morbier 500g",IF('Tableau (3)'!GW21=7,"7 Morbier 500g",IF('Tableau (3)'!GW21=8,"8 Morbier 500g",IF('Tableau (3)'!GW21=9,"9 Morbier 500g",IF('Tableau (3)'!GW21=10,"10 Morbier 500g",IF('Tableau (3)'!GW21&gt;10,"!!!!!!!!!!!!!!","")))))))))))</f>
        <v/>
      </c>
      <c r="GT23" s="13" t="str">
        <f>IF('Tableau (3)'!GW42=1,"1 Camembert 250g",IF('Tableau (3)'!GW42=2,"2 Camembert 250g",IF('Tableau (3)'!GW42=3,"3 Camembert 250g",IF('Tableau (3)'!GW42=4,"4 Camembert 250g",IF('Tableau (3)'!GW42=5,"5 Camembert 250g",IF('Tableau (3)'!GW42=6,"6 Camembert 250g",IF('Tableau (3)'!GW42=7,"7 Camembert 250g",IF('Tableau (3)'!GW42=8,"8 Camembert 250g",IF('Tableau (3)'!GW42=9,"9 Camembert 250g",IF('Tableau (3)'!GW42=10,"10 Camembert 250g",IF('Tableau (3)'!GW42&gt;10,"!!!!!!!!!!!!!!","")))))))))))</f>
        <v/>
      </c>
      <c r="GU23" s="13" t="str">
        <f>IF('Tableau (3)'!GY21=1,"1 Morbier 500g",IF('Tableau (3)'!GY21=2,"2 Morbier 500g",IF('Tableau (3)'!GY21=3,"3 Morbier 500g",IF('Tableau (3)'!GY21=4,"4 Morbier 500g",IF('Tableau (3)'!GY21=5,"5 Morbier 500g",IF('Tableau (3)'!GY21=6,"6 Morbier 500g",IF('Tableau (3)'!GY21=7,"7 Morbier 500g",IF('Tableau (3)'!GY21=8,"8 Morbier 500g",IF('Tableau (3)'!GY21=9,"9 Morbier 500g",IF('Tableau (3)'!GY21=10,"10 Morbier 500g",IF('Tableau (3)'!GY21&gt;10,"!!!!!!!!!!!!!!","")))))))))))</f>
        <v/>
      </c>
      <c r="GV23" s="13" t="str">
        <f>IF('Tableau (3)'!GY42=1,"1 Camembert 250g",IF('Tableau (3)'!GY42=2,"2 Camembert 250g",IF('Tableau (3)'!GY42=3,"3 Camembert 250g",IF('Tableau (3)'!GY42=4,"4 Camembert 250g",IF('Tableau (3)'!GY42=5,"5 Camembert 250g",IF('Tableau (3)'!GY42=6,"6 Camembert 250g",IF('Tableau (3)'!GY42=7,"7 Camembert 250g",IF('Tableau (3)'!GY42=8,"8 Camembert 250g",IF('Tableau (3)'!GY42=9,"9 Camembert 250g",IF('Tableau (3)'!GY42=10,"10 Camembert 250g",IF('Tableau (3)'!GY42&gt;10,"!!!!!!!!!!!!!!","")))))))))))</f>
        <v/>
      </c>
      <c r="GW23" s="13" t="str">
        <f>IF('Tableau (3)'!HA21=1,"1 Morbier 500g",IF('Tableau (3)'!HA21=2,"2 Morbier 500g",IF('Tableau (3)'!HA21=3,"3 Morbier 500g",IF('Tableau (3)'!HA21=4,"4 Morbier 500g",IF('Tableau (3)'!HA21=5,"5 Morbier 500g",IF('Tableau (3)'!HA21=6,"6 Morbier 500g",IF('Tableau (3)'!HA21=7,"7 Morbier 500g",IF('Tableau (3)'!HA21=8,"8 Morbier 500g",IF('Tableau (3)'!HA21=9,"9 Morbier 500g",IF('Tableau (3)'!HA21=10,"10 Morbier 500g",IF('Tableau (3)'!HA21&gt;10,"!!!!!!!!!!!!!!","")))))))))))</f>
        <v/>
      </c>
      <c r="GX23" s="13" t="str">
        <f>IF('Tableau (3)'!HA42=1,"1 Camembert 250g",IF('Tableau (3)'!HA42=2,"2 Camembert 250g",IF('Tableau (3)'!HA42=3,"3 Camembert 250g",IF('Tableau (3)'!HA42=4,"4 Camembert 250g",IF('Tableau (3)'!HA42=5,"5 Camembert 250g",IF('Tableau (3)'!HA42=6,"6 Camembert 250g",IF('Tableau (3)'!HA42=7,"7 Camembert 250g",IF('Tableau (3)'!HA42=8,"8 Camembert 250g",IF('Tableau (3)'!HA42=9,"9 Camembert 250g",IF('Tableau (3)'!HA42=10,"10 Camembert 250g",IF('Tableau (3)'!HA42&gt;10,"!!!!!!!!!!!!!!","")))))))))))</f>
        <v/>
      </c>
      <c r="GY23" s="13" t="str">
        <f>IF('Tableau (3)'!HC21=1,"1 Morbier 500g",IF('Tableau (3)'!HC21=2,"2 Morbier 500g",IF('Tableau (3)'!HC21=3,"3 Morbier 500g",IF('Tableau (3)'!HC21=4,"4 Morbier 500g",IF('Tableau (3)'!HC21=5,"5 Morbier 500g",IF('Tableau (3)'!HC21=6,"6 Morbier 500g",IF('Tableau (3)'!HC21=7,"7 Morbier 500g",IF('Tableau (3)'!HC21=8,"8 Morbier 500g",IF('Tableau (3)'!HC21=9,"9 Morbier 500g",IF('Tableau (3)'!HC21=10,"10 Morbier 500g",IF('Tableau (3)'!HC21&gt;10,"!!!!!!!!!!!!!!","")))))))))))</f>
        <v/>
      </c>
      <c r="GZ23" s="13" t="str">
        <f>IF('Tableau (3)'!HC42=1,"1 Camembert 250g",IF('Tableau (3)'!HC42=2,"2 Camembert 250g",IF('Tableau (3)'!HC42=3,"3 Camembert 250g",IF('Tableau (3)'!HC42=4,"4 Camembert 250g",IF('Tableau (3)'!HC42=5,"5 Camembert 250g",IF('Tableau (3)'!HC42=6,"6 Camembert 250g",IF('Tableau (3)'!HC42=7,"7 Camembert 250g",IF('Tableau (3)'!HC42=8,"8 Camembert 250g",IF('Tableau (3)'!HC42=9,"9 Camembert 250g",IF('Tableau (3)'!HC42=10,"10 Camembert 250g",IF('Tableau (3)'!HC42&gt;10,"!!!!!!!!!!!!!!","")))))))))))</f>
        <v/>
      </c>
      <c r="HA23" s="13" t="str">
        <f>IF('Tableau (3)'!HE21=1,"1 Morbier 500g",IF('Tableau (3)'!HE21=2,"2 Morbier 500g",IF('Tableau (3)'!HE21=3,"3 Morbier 500g",IF('Tableau (3)'!HE21=4,"4 Morbier 500g",IF('Tableau (3)'!HE21=5,"5 Morbier 500g",IF('Tableau (3)'!HE21=6,"6 Morbier 500g",IF('Tableau (3)'!HE21=7,"7 Morbier 500g",IF('Tableau (3)'!HE21=8,"8 Morbier 500g",IF('Tableau (3)'!HE21=9,"9 Morbier 500g",IF('Tableau (3)'!HE21=10,"10 Morbier 500g",IF('Tableau (3)'!HE21&gt;10,"!!!!!!!!!!!!!!","")))))))))))</f>
        <v/>
      </c>
      <c r="HB23" s="13" t="str">
        <f>IF('Tableau (3)'!HE42=1,"1 Camembert 250g",IF('Tableau (3)'!HE42=2,"2 Camembert 250g",IF('Tableau (3)'!HE42=3,"3 Camembert 250g",IF('Tableau (3)'!HE42=4,"4 Camembert 250g",IF('Tableau (3)'!HE42=5,"5 Camembert 250g",IF('Tableau (3)'!HE42=6,"6 Camembert 250g",IF('Tableau (3)'!HE42=7,"7 Camembert 250g",IF('Tableau (3)'!HE42=8,"8 Camembert 250g",IF('Tableau (3)'!HE42=9,"9 Camembert 250g",IF('Tableau (3)'!HE42=10,"10 Camembert 250g",IF('Tableau (3)'!HE42&gt;10,"!!!!!!!!!!!!!!","")))))))))))</f>
        <v/>
      </c>
      <c r="HC23" s="13" t="str">
        <f>IF('Tableau (3)'!HG21=1,"1 Morbier 500g",IF('Tableau (3)'!HG21=2,"2 Morbier 500g",IF('Tableau (3)'!HG21=3,"3 Morbier 500g",IF('Tableau (3)'!HG21=4,"4 Morbier 500g",IF('Tableau (3)'!HG21=5,"5 Morbier 500g",IF('Tableau (3)'!HG21=6,"6 Morbier 500g",IF('Tableau (3)'!HG21=7,"7 Morbier 500g",IF('Tableau (3)'!HG21=8,"8 Morbier 500g",IF('Tableau (3)'!HG21=9,"9 Morbier 500g",IF('Tableau (3)'!HG21=10,"10 Morbier 500g",IF('Tableau (3)'!HG21&gt;10,"!!!!!!!!!!!!!!","")))))))))))</f>
        <v/>
      </c>
      <c r="HD23" s="13" t="str">
        <f>IF('Tableau (3)'!HG42=1,"1 Camembert 250g",IF('Tableau (3)'!HG42=2,"2 Camembert 250g",IF('Tableau (3)'!HG42=3,"3 Camembert 250g",IF('Tableau (3)'!HG42=4,"4 Camembert 250g",IF('Tableau (3)'!HG42=5,"5 Camembert 250g",IF('Tableau (3)'!HG42=6,"6 Camembert 250g",IF('Tableau (3)'!HG42=7,"7 Camembert 250g",IF('Tableau (3)'!HG42=8,"8 Camembert 250g",IF('Tableau (3)'!HG42=9,"9 Camembert 250g",IF('Tableau (3)'!HG42=10,"10 Camembert 250g",IF('Tableau (3)'!HG42&gt;10,"!!!!!!!!!!!!!!","")))))))))))</f>
        <v/>
      </c>
      <c r="HE23" s="13" t="str">
        <f>IF('Tableau (3)'!HI21=1,"1 Morbier 500g",IF('Tableau (3)'!HI21=2,"2 Morbier 500g",IF('Tableau (3)'!HI21=3,"3 Morbier 500g",IF('Tableau (3)'!HI21=4,"4 Morbier 500g",IF('Tableau (3)'!HI21=5,"5 Morbier 500g",IF('Tableau (3)'!HI21=6,"6 Morbier 500g",IF('Tableau (3)'!HI21=7,"7 Morbier 500g",IF('Tableau (3)'!HI21=8,"8 Morbier 500g",IF('Tableau (3)'!HI21=9,"9 Morbier 500g",IF('Tableau (3)'!HI21=10,"10 Morbier 500g",IF('Tableau (3)'!HI21&gt;10,"!!!!!!!!!!!!!!","")))))))))))</f>
        <v/>
      </c>
      <c r="HF23" s="13" t="str">
        <f>IF('Tableau (3)'!HI42=1,"1 Camembert 250g",IF('Tableau (3)'!HI42=2,"2 Camembert 250g",IF('Tableau (3)'!HI42=3,"3 Camembert 250g",IF('Tableau (3)'!HI42=4,"4 Camembert 250g",IF('Tableau (3)'!HI42=5,"5 Camembert 250g",IF('Tableau (3)'!HI42=6,"6 Camembert 250g",IF('Tableau (3)'!HI42=7,"7 Camembert 250g",IF('Tableau (3)'!HI42=8,"8 Camembert 250g",IF('Tableau (3)'!HI42=9,"9 Camembert 250g",IF('Tableau (3)'!HI42=10,"10 Camembert 250g",IF('Tableau (3)'!HI42&gt;10,"!!!!!!!!!!!!!!","")))))))))))</f>
        <v/>
      </c>
      <c r="HG23" s="13" t="str">
        <f>IF('Tableau (3)'!HK21=1,"1 Morbier 500g",IF('Tableau (3)'!HK21=2,"2 Morbier 500g",IF('Tableau (3)'!HK21=3,"3 Morbier 500g",IF('Tableau (3)'!HK21=4,"4 Morbier 500g",IF('Tableau (3)'!HK21=5,"5 Morbier 500g",IF('Tableau (3)'!HK21=6,"6 Morbier 500g",IF('Tableau (3)'!HK21=7,"7 Morbier 500g",IF('Tableau (3)'!HK21=8,"8 Morbier 500g",IF('Tableau (3)'!HK21=9,"9 Morbier 500g",IF('Tableau (3)'!HK21=10,"10 Morbier 500g",IF('Tableau (3)'!HK21&gt;10,"!!!!!!!!!!!!!!","")))))))))))</f>
        <v/>
      </c>
      <c r="HH23" s="13" t="str">
        <f>IF('Tableau (3)'!HK42=1,"1 Camembert 250g",IF('Tableau (3)'!HK42=2,"2 Camembert 250g",IF('Tableau (3)'!HK42=3,"3 Camembert 250g",IF('Tableau (3)'!HK42=4,"4 Camembert 250g",IF('Tableau (3)'!HK42=5,"5 Camembert 250g",IF('Tableau (3)'!HK42=6,"6 Camembert 250g",IF('Tableau (3)'!HK42=7,"7 Camembert 250g",IF('Tableau (3)'!HK42=8,"8 Camembert 250g",IF('Tableau (3)'!HK42=9,"9 Camembert 250g",IF('Tableau (3)'!HK42=10,"10 Camembert 250g",IF('Tableau (3)'!HK42&gt;10,"!!!!!!!!!!!!!!","")))))))))))</f>
        <v/>
      </c>
      <c r="HI23" s="13" t="str">
        <f>IF('Tableau (3)'!HM21=1,"1 Morbier 500g",IF('Tableau (3)'!HM21=2,"2 Morbier 500g",IF('Tableau (3)'!HM21=3,"3 Morbier 500g",IF('Tableau (3)'!HM21=4,"4 Morbier 500g",IF('Tableau (3)'!HM21=5,"5 Morbier 500g",IF('Tableau (3)'!HM21=6,"6 Morbier 500g",IF('Tableau (3)'!HM21=7,"7 Morbier 500g",IF('Tableau (3)'!HM21=8,"8 Morbier 500g",IF('Tableau (3)'!HM21=9,"9 Morbier 500g",IF('Tableau (3)'!HM21=10,"10 Morbier 500g",IF('Tableau (3)'!HM21&gt;10,"!!!!!!!!!!!!!!","")))))))))))</f>
        <v/>
      </c>
      <c r="HJ23" s="13" t="str">
        <f>IF('Tableau (3)'!HM42=1,"1 Camembert 250g",IF('Tableau (3)'!HM42=2,"2 Camembert 250g",IF('Tableau (3)'!HM42=3,"3 Camembert 250g",IF('Tableau (3)'!HM42=4,"4 Camembert 250g",IF('Tableau (3)'!HM42=5,"5 Camembert 250g",IF('Tableau (3)'!HM42=6,"6 Camembert 250g",IF('Tableau (3)'!HM42=7,"7 Camembert 250g",IF('Tableau (3)'!HM42=8,"8 Camembert 250g",IF('Tableau (3)'!HM42=9,"9 Camembert 250g",IF('Tableau (3)'!HM42=10,"10 Camembert 250g",IF('Tableau (3)'!HM42&gt;10,"!!!!!!!!!!!!!!","")))))))))))</f>
        <v/>
      </c>
      <c r="HK23" s="13" t="str">
        <f>IF('Tableau (3)'!HO21=1,"1 Morbier 500g",IF('Tableau (3)'!HO21=2,"2 Morbier 500g",IF('Tableau (3)'!HO21=3,"3 Morbier 500g",IF('Tableau (3)'!HO21=4,"4 Morbier 500g",IF('Tableau (3)'!HO21=5,"5 Morbier 500g",IF('Tableau (3)'!HO21=6,"6 Morbier 500g",IF('Tableau (3)'!HO21=7,"7 Morbier 500g",IF('Tableau (3)'!HO21=8,"8 Morbier 500g",IF('Tableau (3)'!HO21=9,"9 Morbier 500g",IF('Tableau (3)'!HO21=10,"10 Morbier 500g",IF('Tableau (3)'!HO21&gt;10,"!!!!!!!!!!!!!!","")))))))))))</f>
        <v/>
      </c>
      <c r="HL23" s="13" t="str">
        <f>IF('Tableau (3)'!HO42=1,"1 Camembert 250g",IF('Tableau (3)'!HO42=2,"2 Camembert 250g",IF('Tableau (3)'!HO42=3,"3 Camembert 250g",IF('Tableau (3)'!HO42=4,"4 Camembert 250g",IF('Tableau (3)'!HO42=5,"5 Camembert 250g",IF('Tableau (3)'!HO42=6,"6 Camembert 250g",IF('Tableau (3)'!HO42=7,"7 Camembert 250g",IF('Tableau (3)'!HO42=8,"8 Camembert 250g",IF('Tableau (3)'!HO42=9,"9 Camembert 250g",IF('Tableau (3)'!HO42=10,"10 Camembert 250g",IF('Tableau (3)'!HO42&gt;10,"!!!!!!!!!!!!!!","")))))))))))</f>
        <v/>
      </c>
      <c r="HM23" s="13" t="str">
        <f>IF('Tableau (3)'!HQ21=1,"1 Morbier 500g",IF('Tableau (3)'!HQ21=2,"2 Morbier 500g",IF('Tableau (3)'!HQ21=3,"3 Morbier 500g",IF('Tableau (3)'!HQ21=4,"4 Morbier 500g",IF('Tableau (3)'!HQ21=5,"5 Morbier 500g",IF('Tableau (3)'!HQ21=6,"6 Morbier 500g",IF('Tableau (3)'!HQ21=7,"7 Morbier 500g",IF('Tableau (3)'!HQ21=8,"8 Morbier 500g",IF('Tableau (3)'!HQ21=9,"9 Morbier 500g",IF('Tableau (3)'!HQ21=10,"10 Morbier 500g",IF('Tableau (3)'!HQ21&gt;10,"!!!!!!!!!!!!!!","")))))))))))</f>
        <v/>
      </c>
      <c r="HN23" s="13" t="str">
        <f>IF('Tableau (3)'!HQ42=1,"1 Camembert 250g",IF('Tableau (3)'!HQ42=2,"2 Camembert 250g",IF('Tableau (3)'!HQ42=3,"3 Camembert 250g",IF('Tableau (3)'!HQ42=4,"4 Camembert 250g",IF('Tableau (3)'!HQ42=5,"5 Camembert 250g",IF('Tableau (3)'!HQ42=6,"6 Camembert 250g",IF('Tableau (3)'!HQ42=7,"7 Camembert 250g",IF('Tableau (3)'!HQ42=8,"8 Camembert 250g",IF('Tableau (3)'!HQ42=9,"9 Camembert 250g",IF('Tableau (3)'!HQ42=10,"10 Camembert 250g",IF('Tableau (3)'!HQ42&gt;10,"!!!!!!!!!!!!!!","")))))))))))</f>
        <v/>
      </c>
      <c r="HO23" s="13" t="str">
        <f>IF('Tableau (3)'!HS21=1,"1 Morbier 500g",IF('Tableau (3)'!HS21=2,"2 Morbier 500g",IF('Tableau (3)'!HS21=3,"3 Morbier 500g",IF('Tableau (3)'!HS21=4,"4 Morbier 500g",IF('Tableau (3)'!HS21=5,"5 Morbier 500g",IF('Tableau (3)'!HS21=6,"6 Morbier 500g",IF('Tableau (3)'!HS21=7,"7 Morbier 500g",IF('Tableau (3)'!HS21=8,"8 Morbier 500g",IF('Tableau (3)'!HS21=9,"9 Morbier 500g",IF('Tableau (3)'!HS21=10,"10 Morbier 500g",IF('Tableau (3)'!HS21&gt;10,"!!!!!!!!!!!!!!","")))))))))))</f>
        <v/>
      </c>
      <c r="HP23" s="13" t="str">
        <f>IF('Tableau (3)'!HS42=1,"1 Camembert 250g",IF('Tableau (3)'!HS42=2,"2 Camembert 250g",IF('Tableau (3)'!HS42=3,"3 Camembert 250g",IF('Tableau (3)'!HS42=4,"4 Camembert 250g",IF('Tableau (3)'!HS42=5,"5 Camembert 250g",IF('Tableau (3)'!HS42=6,"6 Camembert 250g",IF('Tableau (3)'!HS42=7,"7 Camembert 250g",IF('Tableau (3)'!HS42=8,"8 Camembert 250g",IF('Tableau (3)'!HS42=9,"9 Camembert 250g",IF('Tableau (3)'!HS42=10,"10 Camembert 250g",IF('Tableau (3)'!HS42&gt;10,"!!!!!!!!!!!!!!","")))))))))))</f>
        <v/>
      </c>
      <c r="HQ23" s="13" t="str">
        <f>IF('Tableau (3)'!HU21=1,"1 Morbier 500g",IF('Tableau (3)'!HU21=2,"2 Morbier 500g",IF('Tableau (3)'!HU21=3,"3 Morbier 500g",IF('Tableau (3)'!HU21=4,"4 Morbier 500g",IF('Tableau (3)'!HU21=5,"5 Morbier 500g",IF('Tableau (3)'!HU21=6,"6 Morbier 500g",IF('Tableau (3)'!HU21=7,"7 Morbier 500g",IF('Tableau (3)'!HU21=8,"8 Morbier 500g",IF('Tableau (3)'!HU21=9,"9 Morbier 500g",IF('Tableau (3)'!HU21=10,"10 Morbier 500g",IF('Tableau (3)'!HU21&gt;10,"!!!!!!!!!!!!!!","")))))))))))</f>
        <v/>
      </c>
      <c r="HR23" s="13" t="str">
        <f>IF('Tableau (3)'!HU42=1,"1 Camembert 250g",IF('Tableau (3)'!HU42=2,"2 Camembert 250g",IF('Tableau (3)'!HU42=3,"3 Camembert 250g",IF('Tableau (3)'!HU42=4,"4 Camembert 250g",IF('Tableau (3)'!HU42=5,"5 Camembert 250g",IF('Tableau (3)'!HU42=6,"6 Camembert 250g",IF('Tableau (3)'!HU42=7,"7 Camembert 250g",IF('Tableau (3)'!HU42=8,"8 Camembert 250g",IF('Tableau (3)'!HU42=9,"9 Camembert 250g",IF('Tableau (3)'!HU42=10,"10 Camembert 250g",IF('Tableau (3)'!HU42&gt;10,"!!!!!!!!!!!!!!","")))))))))))</f>
        <v/>
      </c>
      <c r="HS23" s="13" t="str">
        <f>IF('Tableau (3)'!HW21=1,"1 Morbier 500g",IF('Tableau (3)'!HW21=2,"2 Morbier 500g",IF('Tableau (3)'!HW21=3,"3 Morbier 500g",IF('Tableau (3)'!HW21=4,"4 Morbier 500g",IF('Tableau (3)'!HW21=5,"5 Morbier 500g",IF('Tableau (3)'!HW21=6,"6 Morbier 500g",IF('Tableau (3)'!HW21=7,"7 Morbier 500g",IF('Tableau (3)'!HW21=8,"8 Morbier 500g",IF('Tableau (3)'!HW21=9,"9 Morbier 500g",IF('Tableau (3)'!HW21=10,"10 Morbier 500g",IF('Tableau (3)'!HW21&gt;10,"!!!!!!!!!!!!!!","")))))))))))</f>
        <v/>
      </c>
      <c r="HT23" s="13" t="str">
        <f>IF('Tableau (3)'!HW42=1,"1 Camembert 250g",IF('Tableau (3)'!HW42=2,"2 Camembert 250g",IF('Tableau (3)'!HW42=3,"3 Camembert 250g",IF('Tableau (3)'!HW42=4,"4 Camembert 250g",IF('Tableau (3)'!HW42=5,"5 Camembert 250g",IF('Tableau (3)'!HW42=6,"6 Camembert 250g",IF('Tableau (3)'!HW42=7,"7 Camembert 250g",IF('Tableau (3)'!HW42=8,"8 Camembert 250g",IF('Tableau (3)'!HW42=9,"9 Camembert 250g",IF('Tableau (3)'!HW42=10,"10 Camembert 250g",IF('Tableau (3)'!HW42&gt;10,"!!!!!!!!!!!!!!","")))))))))))</f>
        <v/>
      </c>
      <c r="HU23" s="13" t="str">
        <f>IF('Tableau (3)'!HY21=1,"1 Morbier 500g",IF('Tableau (3)'!HY21=2,"2 Morbier 500g",IF('Tableau (3)'!HY21=3,"3 Morbier 500g",IF('Tableau (3)'!HY21=4,"4 Morbier 500g",IF('Tableau (3)'!HY21=5,"5 Morbier 500g",IF('Tableau (3)'!HY21=6,"6 Morbier 500g",IF('Tableau (3)'!HY21=7,"7 Morbier 500g",IF('Tableau (3)'!HY21=8,"8 Morbier 500g",IF('Tableau (3)'!HY21=9,"9 Morbier 500g",IF('Tableau (3)'!HY21=10,"10 Morbier 500g",IF('Tableau (3)'!HY21&gt;10,"!!!!!!!!!!!!!!","")))))))))))</f>
        <v/>
      </c>
      <c r="HV23" s="13" t="str">
        <f>IF('Tableau (3)'!HY42=1,"1 Camembert 250g",IF('Tableau (3)'!HY42=2,"2 Camembert 250g",IF('Tableau (3)'!HY42=3,"3 Camembert 250g",IF('Tableau (3)'!HY42=4,"4 Camembert 250g",IF('Tableau (3)'!HY42=5,"5 Camembert 250g",IF('Tableau (3)'!HY42=6,"6 Camembert 250g",IF('Tableau (3)'!HY42=7,"7 Camembert 250g",IF('Tableau (3)'!HY42=8,"8 Camembert 250g",IF('Tableau (3)'!HY42=9,"9 Camembert 250g",IF('Tableau (3)'!HY42=10,"10 Camembert 250g",IF('Tableau (3)'!HY42&gt;10,"!!!!!!!!!!!!!!","")))))))))))</f>
        <v/>
      </c>
      <c r="HW23" s="13" t="str">
        <f>IF('Tableau (3)'!IA21=1,"1 Morbier 500g",IF('Tableau (3)'!IA21=2,"2 Morbier 500g",IF('Tableau (3)'!IA21=3,"3 Morbier 500g",IF('Tableau (3)'!IA21=4,"4 Morbier 500g",IF('Tableau (3)'!IA21=5,"5 Morbier 500g",IF('Tableau (3)'!IA21=6,"6 Morbier 500g",IF('Tableau (3)'!IA21=7,"7 Morbier 500g",IF('Tableau (3)'!IA21=8,"8 Morbier 500g",IF('Tableau (3)'!IA21=9,"9 Morbier 500g",IF('Tableau (3)'!IA21=10,"10 Morbier 500g",IF('Tableau (3)'!IA21&gt;10,"!!!!!!!!!!!!!!","")))))))))))</f>
        <v/>
      </c>
      <c r="HX23" s="13" t="str">
        <f>IF('Tableau (3)'!IA42=1,"1 Camembert 250g",IF('Tableau (3)'!IA42=2,"2 Camembert 250g",IF('Tableau (3)'!IA42=3,"3 Camembert 250g",IF('Tableau (3)'!IA42=4,"4 Camembert 250g",IF('Tableau (3)'!IA42=5,"5 Camembert 250g",IF('Tableau (3)'!IA42=6,"6 Camembert 250g",IF('Tableau (3)'!IA42=7,"7 Camembert 250g",IF('Tableau (3)'!IA42=8,"8 Camembert 250g",IF('Tableau (3)'!IA42=9,"9 Camembert 250g",IF('Tableau (3)'!IA42=10,"10 Camembert 250g",IF('Tableau (3)'!IA42&gt;10,"!!!!!!!!!!!!!!","")))))))))))</f>
        <v/>
      </c>
      <c r="HY23" s="13" t="str">
        <f>IF('Tableau (3)'!IC21=1,"1 Morbier 500g",IF('Tableau (3)'!IC21=2,"2 Morbier 500g",IF('Tableau (3)'!IC21=3,"3 Morbier 500g",IF('Tableau (3)'!IC21=4,"4 Morbier 500g",IF('Tableau (3)'!IC21=5,"5 Morbier 500g",IF('Tableau (3)'!IC21=6,"6 Morbier 500g",IF('Tableau (3)'!IC21=7,"7 Morbier 500g",IF('Tableau (3)'!IC21=8,"8 Morbier 500g",IF('Tableau (3)'!IC21=9,"9 Morbier 500g",IF('Tableau (3)'!IC21=10,"10 Morbier 500g",IF('Tableau (3)'!IC21&gt;10,"!!!!!!!!!!!!!!","")))))))))))</f>
        <v/>
      </c>
      <c r="HZ23" s="13" t="str">
        <f>IF('Tableau (3)'!IC42=1,"1 Camembert 250g",IF('Tableau (3)'!IC42=2,"2 Camembert 250g",IF('Tableau (3)'!IC42=3,"3 Camembert 250g",IF('Tableau (3)'!IC42=4,"4 Camembert 250g",IF('Tableau (3)'!IC42=5,"5 Camembert 250g",IF('Tableau (3)'!IC42=6,"6 Camembert 250g",IF('Tableau (3)'!IC42=7,"7 Camembert 250g",IF('Tableau (3)'!IC42=8,"8 Camembert 250g",IF('Tableau (3)'!IC42=9,"9 Camembert 250g",IF('Tableau (3)'!IC42=10,"10 Camembert 250g",IF('Tableau (3)'!IC42&gt;10,"!!!!!!!!!!!!!!","")))))))))))</f>
        <v/>
      </c>
      <c r="IA23" s="13" t="str">
        <f>IF('Tableau (3)'!IE21=1,"1 Morbier 500g",IF('Tableau (3)'!IE21=2,"2 Morbier 500g",IF('Tableau (3)'!IE21=3,"3 Morbier 500g",IF('Tableau (3)'!IE21=4,"4 Morbier 500g",IF('Tableau (3)'!IE21=5,"5 Morbier 500g",IF('Tableau (3)'!IE21=6,"6 Morbier 500g",IF('Tableau (3)'!IE21=7,"7 Morbier 500g",IF('Tableau (3)'!IE21=8,"8 Morbier 500g",IF('Tableau (3)'!IE21=9,"9 Morbier 500g",IF('Tableau (3)'!IE21=10,"10 Morbier 500g",IF('Tableau (3)'!IE21&gt;10,"!!!!!!!!!!!!!!","")))))))))))</f>
        <v/>
      </c>
      <c r="IB23" s="13" t="str">
        <f>IF('Tableau (3)'!IE42=1,"1 Camembert 250g",IF('Tableau (3)'!IE42=2,"2 Camembert 250g",IF('Tableau (3)'!IE42=3,"3 Camembert 250g",IF('Tableau (3)'!IE42=4,"4 Camembert 250g",IF('Tableau (3)'!IE42=5,"5 Camembert 250g",IF('Tableau (3)'!IE42=6,"6 Camembert 250g",IF('Tableau (3)'!IE42=7,"7 Camembert 250g",IF('Tableau (3)'!IE42=8,"8 Camembert 250g",IF('Tableau (3)'!IE42=9,"9 Camembert 250g",IF('Tableau (3)'!IE42=10,"10 Camembert 250g",IF('Tableau (3)'!IE42&gt;10,"!!!!!!!!!!!!!!","")))))))))))</f>
        <v/>
      </c>
      <c r="IC23" s="13" t="str">
        <f>IF('Tableau (3)'!IG21=1,"1 Morbier 500g",IF('Tableau (3)'!IG21=2,"2 Morbier 500g",IF('Tableau (3)'!IG21=3,"3 Morbier 500g",IF('Tableau (3)'!IG21=4,"4 Morbier 500g",IF('Tableau (3)'!IG21=5,"5 Morbier 500g",IF('Tableau (3)'!IG21=6,"6 Morbier 500g",IF('Tableau (3)'!IG21=7,"7 Morbier 500g",IF('Tableau (3)'!IG21=8,"8 Morbier 500g",IF('Tableau (3)'!IG21=9,"9 Morbier 500g",IF('Tableau (3)'!IG21=10,"10 Morbier 500g",IF('Tableau (3)'!IG21&gt;10,"!!!!!!!!!!!!!!","")))))))))))</f>
        <v/>
      </c>
      <c r="ID23" s="13" t="str">
        <f>IF('Tableau (3)'!IG42=1,"1 Camembert 250g",IF('Tableau (3)'!IG42=2,"2 Camembert 250g",IF('Tableau (3)'!IG42=3,"3 Camembert 250g",IF('Tableau (3)'!IG42=4,"4 Camembert 250g",IF('Tableau (3)'!IG42=5,"5 Camembert 250g",IF('Tableau (3)'!IG42=6,"6 Camembert 250g",IF('Tableau (3)'!IG42=7,"7 Camembert 250g",IF('Tableau (3)'!IG42=8,"8 Camembert 250g",IF('Tableau (3)'!IG42=9,"9 Camembert 250g",IF('Tableau (3)'!IG42=10,"10 Camembert 250g",IF('Tableau (3)'!IG42&gt;10,"!!!!!!!!!!!!!!","")))))))))))</f>
        <v/>
      </c>
      <c r="IE23" s="13" t="str">
        <f>IF('Tableau (3)'!II21=1,"1 Morbier 500g",IF('Tableau (3)'!II21=2,"2 Morbier 500g",IF('Tableau (3)'!II21=3,"3 Morbier 500g",IF('Tableau (3)'!II21=4,"4 Morbier 500g",IF('Tableau (3)'!II21=5,"5 Morbier 500g",IF('Tableau (3)'!II21=6,"6 Morbier 500g",IF('Tableau (3)'!II21=7,"7 Morbier 500g",IF('Tableau (3)'!II21=8,"8 Morbier 500g",IF('Tableau (3)'!II21=9,"9 Morbier 500g",IF('Tableau (3)'!II21=10,"10 Morbier 500g",IF('Tableau (3)'!II21&gt;10,"!!!!!!!!!!!!!!","")))))))))))</f>
        <v/>
      </c>
      <c r="IF23" s="13" t="str">
        <f>IF('Tableau (3)'!II42=1,"1 Camembert 250g",IF('Tableau (3)'!II42=2,"2 Camembert 250g",IF('Tableau (3)'!II42=3,"3 Camembert 250g",IF('Tableau (3)'!II42=4,"4 Camembert 250g",IF('Tableau (3)'!II42=5,"5 Camembert 250g",IF('Tableau (3)'!II42=6,"6 Camembert 250g",IF('Tableau (3)'!II42=7,"7 Camembert 250g",IF('Tableau (3)'!II42=8,"8 Camembert 250g",IF('Tableau (3)'!II42=9,"9 Camembert 250g",IF('Tableau (3)'!II42=10,"10 Camembert 250g",IF('Tableau (3)'!II42&gt;10,"!!!!!!!!!!!!!!","")))))))))))</f>
        <v/>
      </c>
      <c r="IG23" s="13" t="str">
        <f>IF('Tableau (3)'!IK21=1,"1 Morbier 500g",IF('Tableau (3)'!IK21=2,"2 Morbier 500g",IF('Tableau (3)'!IK21=3,"3 Morbier 500g",IF('Tableau (3)'!IK21=4,"4 Morbier 500g",IF('Tableau (3)'!IK21=5,"5 Morbier 500g",IF('Tableau (3)'!IK21=6,"6 Morbier 500g",IF('Tableau (3)'!IK21=7,"7 Morbier 500g",IF('Tableau (3)'!IK21=8,"8 Morbier 500g",IF('Tableau (3)'!IK21=9,"9 Morbier 500g",IF('Tableau (3)'!IK21=10,"10 Morbier 500g",IF('Tableau (3)'!IK21&gt;10,"!!!!!!!!!!!!!!","")))))))))))</f>
        <v/>
      </c>
      <c r="IH23" s="13" t="str">
        <f>IF('Tableau (3)'!IK42=1,"1 Camembert 250g",IF('Tableau (3)'!IK42=2,"2 Camembert 250g",IF('Tableau (3)'!IK42=3,"3 Camembert 250g",IF('Tableau (3)'!IK42=4,"4 Camembert 250g",IF('Tableau (3)'!IK42=5,"5 Camembert 250g",IF('Tableau (3)'!IK42=6,"6 Camembert 250g",IF('Tableau (3)'!IK42=7,"7 Camembert 250g",IF('Tableau (3)'!IK42=8,"8 Camembert 250g",IF('Tableau (3)'!IK42=9,"9 Camembert 250g",IF('Tableau (3)'!IK42=10,"10 Camembert 250g",IF('Tableau (3)'!IK42&gt;10,"!!!!!!!!!!!!!!","")))))))))))</f>
        <v/>
      </c>
      <c r="II23" s="13" t="str">
        <f>IF('Tableau (3)'!IM21=1,"1 Morbier 500g",IF('Tableau (3)'!IM21=2,"2 Morbier 500g",IF('Tableau (3)'!IM21=3,"3 Morbier 500g",IF('Tableau (3)'!IM21=4,"4 Morbier 500g",IF('Tableau (3)'!IM21=5,"5 Morbier 500g",IF('Tableau (3)'!IM21=6,"6 Morbier 500g",IF('Tableau (3)'!IM21=7,"7 Morbier 500g",IF('Tableau (3)'!IM21=8,"8 Morbier 500g",IF('Tableau (3)'!IM21=9,"9 Morbier 500g",IF('Tableau (3)'!IM21=10,"10 Morbier 500g",IF('Tableau (3)'!IM21&gt;10,"!!!!!!!!!!!!!!","")))))))))))</f>
        <v/>
      </c>
      <c r="IJ23" s="13" t="str">
        <f>IF('Tableau (3)'!IM42=1,"1 Camembert 250g",IF('Tableau (3)'!IM42=2,"2 Camembert 250g",IF('Tableau (3)'!IM42=3,"3 Camembert 250g",IF('Tableau (3)'!IM42=4,"4 Camembert 250g",IF('Tableau (3)'!IM42=5,"5 Camembert 250g",IF('Tableau (3)'!IM42=6,"6 Camembert 250g",IF('Tableau (3)'!IM42=7,"7 Camembert 250g",IF('Tableau (3)'!IM42=8,"8 Camembert 250g",IF('Tableau (3)'!IM42=9,"9 Camembert 250g",IF('Tableau (3)'!IM42=10,"10 Camembert 250g",IF('Tableau (3)'!IM42&gt;10,"!!!!!!!!!!!!!!","")))))))))))</f>
        <v/>
      </c>
      <c r="IK23" s="13" t="str">
        <f>IF('Tableau (3)'!IO21=1,"1 Morbier 500g",IF('Tableau (3)'!IO21=2,"2 Morbier 500g",IF('Tableau (3)'!IO21=3,"3 Morbier 500g",IF('Tableau (3)'!IO21=4,"4 Morbier 500g",IF('Tableau (3)'!IO21=5,"5 Morbier 500g",IF('Tableau (3)'!IO21=6,"6 Morbier 500g",IF('Tableau (3)'!IO21=7,"7 Morbier 500g",IF('Tableau (3)'!IO21=8,"8 Morbier 500g",IF('Tableau (3)'!IO21=9,"9 Morbier 500g",IF('Tableau (3)'!IO21=10,"10 Morbier 500g",IF('Tableau (3)'!IO21&gt;10,"!!!!!!!!!!!!!!","")))))))))))</f>
        <v/>
      </c>
      <c r="IL23" s="13" t="str">
        <f>IF('Tableau (3)'!IO42=1,"1 Camembert 250g",IF('Tableau (3)'!IO42=2,"2 Camembert 250g",IF('Tableau (3)'!IO42=3,"3 Camembert 250g",IF('Tableau (3)'!IO42=4,"4 Camembert 250g",IF('Tableau (3)'!IO42=5,"5 Camembert 250g",IF('Tableau (3)'!IO42=6,"6 Camembert 250g",IF('Tableau (3)'!IO42=7,"7 Camembert 250g",IF('Tableau (3)'!IO42=8,"8 Camembert 250g",IF('Tableau (3)'!IO42=9,"9 Camembert 250g",IF('Tableau (3)'!IO42=10,"10 Camembert 250g",IF('Tableau (3)'!IO42&gt;10,"!!!!!!!!!!!!!!","")))))))))))</f>
        <v/>
      </c>
      <c r="IM23" s="13" t="str">
        <f>IF('Tableau (3)'!IQ21=1,"1 Morbier 500g",IF('Tableau (3)'!IQ21=2,"2 Morbier 500g",IF('Tableau (3)'!IQ21=3,"3 Morbier 500g",IF('Tableau (3)'!IQ21=4,"4 Morbier 500g",IF('Tableau (3)'!IQ21=5,"5 Morbier 500g",IF('Tableau (3)'!IQ21=6,"6 Morbier 500g",IF('Tableau (3)'!IQ21=7,"7 Morbier 500g",IF('Tableau (3)'!IQ21=8,"8 Morbier 500g",IF('Tableau (3)'!IQ21=9,"9 Morbier 500g",IF('Tableau (3)'!IQ21=10,"10 Morbier 500g",IF('Tableau (3)'!IQ21&gt;10,"!!!!!!!!!!!!!!","")))))))))))</f>
        <v/>
      </c>
      <c r="IN23" s="13" t="str">
        <f>IF('Tableau (3)'!IQ42=1,"1 Camembert 250g",IF('Tableau (3)'!IQ42=2,"2 Camembert 250g",IF('Tableau (3)'!IQ42=3,"3 Camembert 250g",IF('Tableau (3)'!IQ42=4,"4 Camembert 250g",IF('Tableau (3)'!IQ42=5,"5 Camembert 250g",IF('Tableau (3)'!IQ42=6,"6 Camembert 250g",IF('Tableau (3)'!IQ42=7,"7 Camembert 250g",IF('Tableau (3)'!IQ42=8,"8 Camembert 250g",IF('Tableau (3)'!IQ42=9,"9 Camembert 250g",IF('Tableau (3)'!IQ42=10,"10 Camembert 250g",IF('Tableau (3)'!IQ42&gt;10,"!!!!!!!!!!!!!!","")))))))))))</f>
        <v/>
      </c>
      <c r="IO23" s="13" t="str">
        <f>IF('Tableau (3)'!IS21=1,"1 Morbier 500g",IF('Tableau (3)'!IS21=2,"2 Morbier 500g",IF('Tableau (3)'!IS21=3,"3 Morbier 500g",IF('Tableau (3)'!IS21=4,"4 Morbier 500g",IF('Tableau (3)'!IS21=5,"5 Morbier 500g",IF('Tableau (3)'!IS21=6,"6 Morbier 500g",IF('Tableau (3)'!IS21=7,"7 Morbier 500g",IF('Tableau (3)'!IS21=8,"8 Morbier 500g",IF('Tableau (3)'!IS21=9,"9 Morbier 500g",IF('Tableau (3)'!IS21=10,"10 Morbier 500g",IF('Tableau (3)'!IS21&gt;10,"!!!!!!!!!!!!!!","")))))))))))</f>
        <v/>
      </c>
      <c r="IP23" s="13" t="str">
        <f>IF('Tableau (3)'!IS42=1,"1 Camembert 250g",IF('Tableau (3)'!IS42=2,"2 Camembert 250g",IF('Tableau (3)'!IS42=3,"3 Camembert 250g",IF('Tableau (3)'!IS42=4,"4 Camembert 250g",IF('Tableau (3)'!IS42=5,"5 Camembert 250g",IF('Tableau (3)'!IS42=6,"6 Camembert 250g",IF('Tableau (3)'!IS42=7,"7 Camembert 250g",IF('Tableau (3)'!IS42=8,"8 Camembert 250g",IF('Tableau (3)'!IS42=9,"9 Camembert 250g",IF('Tableau (3)'!IS42=10,"10 Camembert 250g",IF('Tableau (3)'!IS42&gt;10,"!!!!!!!!!!!!!!","")))))))))))</f>
        <v/>
      </c>
      <c r="IQ23" s="13" t="str">
        <f>IF('Tableau (3)'!IU21=1,"1 Morbier 500g",IF('Tableau (3)'!IU21=2,"2 Morbier 500g",IF('Tableau (3)'!IU21=3,"3 Morbier 500g",IF('Tableau (3)'!IU21=4,"4 Morbier 500g",IF('Tableau (3)'!IU21=5,"5 Morbier 500g",IF('Tableau (3)'!IU21=6,"6 Morbier 500g",IF('Tableau (3)'!IU21=7,"7 Morbier 500g",IF('Tableau (3)'!IU21=8,"8 Morbier 500g",IF('Tableau (3)'!IU21=9,"9 Morbier 500g",IF('Tableau (3)'!IU21=10,"10 Morbier 500g",IF('Tableau (3)'!IU21&gt;10,"!!!!!!!!!!!!!!","")))))))))))</f>
        <v/>
      </c>
      <c r="IR23" s="13" t="str">
        <f>IF('Tableau (3)'!IU42=1,"1 Camembert 250g",IF('Tableau (3)'!IU42=2,"2 Camembert 250g",IF('Tableau (3)'!IU42=3,"3 Camembert 250g",IF('Tableau (3)'!IU42=4,"4 Camembert 250g",IF('Tableau (3)'!IU42=5,"5 Camembert 250g",IF('Tableau (3)'!IU42=6,"6 Camembert 250g",IF('Tableau (3)'!IU42=7,"7 Camembert 250g",IF('Tableau (3)'!IU42=8,"8 Camembert 250g",IF('Tableau (3)'!IU42=9,"9 Camembert 250g",IF('Tableau (3)'!IU42=10,"10 Camembert 250g",IF('Tableau (3)'!IU42&gt;10,"!!!!!!!!!!!!!!","")))))))))))</f>
        <v/>
      </c>
      <c r="IS23" s="13" t="str">
        <f>IF('Tableau (3)'!IW21=1,"1 Morbier 500g",IF('Tableau (3)'!IW21=2,"2 Morbier 500g",IF('Tableau (3)'!IW21=3,"3 Morbier 500g",IF('Tableau (3)'!IW21=4,"4 Morbier 500g",IF('Tableau (3)'!IW21=5,"5 Morbier 500g",IF('Tableau (3)'!IW21=6,"6 Morbier 500g",IF('Tableau (3)'!IW21=7,"7 Morbier 500g",IF('Tableau (3)'!IW21=8,"8 Morbier 500g",IF('Tableau (3)'!IW21=9,"9 Morbier 500g",IF('Tableau (3)'!IW21=10,"10 Morbier 500g",IF('Tableau (3)'!IW21&gt;10,"!!!!!!!!!!!!!!","")))))))))))</f>
        <v/>
      </c>
      <c r="IT23" s="13" t="str">
        <f>IF('Tableau (3)'!IW42=1,"1 Camembert 250g",IF('Tableau (3)'!IW42=2,"2 Camembert 250g",IF('Tableau (3)'!IW42=3,"3 Camembert 250g",IF('Tableau (3)'!IW42=4,"4 Camembert 250g",IF('Tableau (3)'!IW42=5,"5 Camembert 250g",IF('Tableau (3)'!IW42=6,"6 Camembert 250g",IF('Tableau (3)'!IW42=7,"7 Camembert 250g",IF('Tableau (3)'!IW42=8,"8 Camembert 250g",IF('Tableau (3)'!IW42=9,"9 Camembert 250g",IF('Tableau (3)'!IW42=10,"10 Camembert 250g",IF('Tableau (3)'!IW42&gt;10,"!!!!!!!!!!!!!!","")))))))))))</f>
        <v/>
      </c>
      <c r="IU23" s="13" t="str">
        <f>IF('Tableau (3)'!IY21=1,"1 Morbier 500g",IF('Tableau (3)'!IY21=2,"2 Morbier 500g",IF('Tableau (3)'!IY21=3,"3 Morbier 500g",IF('Tableau (3)'!IY21=4,"4 Morbier 500g",IF('Tableau (3)'!IY21=5,"5 Morbier 500g",IF('Tableau (3)'!IY21=6,"6 Morbier 500g",IF('Tableau (3)'!IY21=7,"7 Morbier 500g",IF('Tableau (3)'!IY21=8,"8 Morbier 500g",IF('Tableau (3)'!IY21=9,"9 Morbier 500g",IF('Tableau (3)'!IY21=10,"10 Morbier 500g",IF('Tableau (3)'!IY21&gt;10,"!!!!!!!!!!!!!!","")))))))))))</f>
        <v/>
      </c>
      <c r="IV23" s="13" t="str">
        <f>IF('Tableau (3)'!IY42=1,"1 Camembert 250g",IF('Tableau (3)'!IY42=2,"2 Camembert 250g",IF('Tableau (3)'!IY42=3,"3 Camembert 250g",IF('Tableau (3)'!IY42=4,"4 Camembert 250g",IF('Tableau (3)'!IY42=5,"5 Camembert 250g",IF('Tableau (3)'!IY42=6,"6 Camembert 250g",IF('Tableau (3)'!IY42=7,"7 Camembert 250g",IF('Tableau (3)'!IY42=8,"8 Camembert 250g",IF('Tableau (3)'!IY42=9,"9 Camembert 250g",IF('Tableau (3)'!IY42=10,"10 Camembert 250g",IF('Tableau (3)'!IY42&gt;10,"!!!!!!!!!!!!!!","")))))))))))</f>
        <v/>
      </c>
      <c r="IW23" s="13" t="str">
        <f>IF('Tableau (3)'!JA21=1,"1 Morbier 500g",IF('Tableau (3)'!JA21=2,"2 Morbier 500g",IF('Tableau (3)'!JA21=3,"3 Morbier 500g",IF('Tableau (3)'!JA21=4,"4 Morbier 500g",IF('Tableau (3)'!JA21=5,"5 Morbier 500g",IF('Tableau (3)'!JA21=6,"6 Morbier 500g",IF('Tableau (3)'!JA21=7,"7 Morbier 500g",IF('Tableau (3)'!JA21=8,"8 Morbier 500g",IF('Tableau (3)'!JA21=9,"9 Morbier 500g",IF('Tableau (3)'!JA21=10,"10 Morbier 500g",IF('Tableau (3)'!JA21&gt;10,"!!!!!!!!!!!!!!","")))))))))))</f>
        <v/>
      </c>
      <c r="IX23" s="13" t="str">
        <f>IF('Tableau (3)'!JA42=1,"1 Camembert 250g",IF('Tableau (3)'!JA42=2,"2 Camembert 250g",IF('Tableau (3)'!JA42=3,"3 Camembert 250g",IF('Tableau (3)'!JA42=4,"4 Camembert 250g",IF('Tableau (3)'!JA42=5,"5 Camembert 250g",IF('Tableau (3)'!JA42=6,"6 Camembert 250g",IF('Tableau (3)'!JA42=7,"7 Camembert 250g",IF('Tableau (3)'!JA42=8,"8 Camembert 250g",IF('Tableau (3)'!JA42=9,"9 Camembert 250g",IF('Tableau (3)'!JA42=10,"10 Camembert 250g",IF('Tableau (3)'!JA42&gt;10,"!!!!!!!!!!!!!!","")))))))))))</f>
        <v/>
      </c>
      <c r="IY23" s="13" t="str">
        <f>IF('Tableau (3)'!JC21=1,"1 Morbier 500g",IF('Tableau (3)'!JC21=2,"2 Morbier 500g",IF('Tableau (3)'!JC21=3,"3 Morbier 500g",IF('Tableau (3)'!JC21=4,"4 Morbier 500g",IF('Tableau (3)'!JC21=5,"5 Morbier 500g",IF('Tableau (3)'!JC21=6,"6 Morbier 500g",IF('Tableau (3)'!JC21=7,"7 Morbier 500g",IF('Tableau (3)'!JC21=8,"8 Morbier 500g",IF('Tableau (3)'!JC21=9,"9 Morbier 500g",IF('Tableau (3)'!JC21=10,"10 Morbier 500g",IF('Tableau (3)'!JC21&gt;10,"!!!!!!!!!!!!!!","")))))))))))</f>
        <v/>
      </c>
      <c r="IZ23" s="13" t="str">
        <f>IF('Tableau (3)'!JC42=1,"1 Camembert 250g",IF('Tableau (3)'!JC42=2,"2 Camembert 250g",IF('Tableau (3)'!JC42=3,"3 Camembert 250g",IF('Tableau (3)'!JC42=4,"4 Camembert 250g",IF('Tableau (3)'!JC42=5,"5 Camembert 250g",IF('Tableau (3)'!JC42=6,"6 Camembert 250g",IF('Tableau (3)'!JC42=7,"7 Camembert 250g",IF('Tableau (3)'!JC42=8,"8 Camembert 250g",IF('Tableau (3)'!JC42=9,"9 Camembert 250g",IF('Tableau (3)'!JC42=10,"10 Camembert 250g",IF('Tableau (3)'!JC42&gt;10,"!!!!!!!!!!!!!!","")))))))))))</f>
        <v/>
      </c>
      <c r="JA23" s="13" t="str">
        <f>IF('Tableau (3)'!JE21=1,"1 Morbier 500g",IF('Tableau (3)'!JE21=2,"2 Morbier 500g",IF('Tableau (3)'!JE21=3,"3 Morbier 500g",IF('Tableau (3)'!JE21=4,"4 Morbier 500g",IF('Tableau (3)'!JE21=5,"5 Morbier 500g",IF('Tableau (3)'!JE21=6,"6 Morbier 500g",IF('Tableau (3)'!JE21=7,"7 Morbier 500g",IF('Tableau (3)'!JE21=8,"8 Morbier 500g",IF('Tableau (3)'!JE21=9,"9 Morbier 500g",IF('Tableau (3)'!JE21=10,"10 Morbier 500g",IF('Tableau (3)'!JE21&gt;10,"!!!!!!!!!!!!!!","")))))))))))</f>
        <v/>
      </c>
      <c r="JB23" s="13" t="str">
        <f>IF('Tableau (3)'!JE42=1,"1 Camembert 250g",IF('Tableau (3)'!JE42=2,"2 Camembert 250g",IF('Tableau (3)'!JE42=3,"3 Camembert 250g",IF('Tableau (3)'!JE42=4,"4 Camembert 250g",IF('Tableau (3)'!JE42=5,"5 Camembert 250g",IF('Tableau (3)'!JE42=6,"6 Camembert 250g",IF('Tableau (3)'!JE42=7,"7 Camembert 250g",IF('Tableau (3)'!JE42=8,"8 Camembert 250g",IF('Tableau (3)'!JE42=9,"9 Camembert 250g",IF('Tableau (3)'!JE42=10,"10 Camembert 250g",IF('Tableau (3)'!JE42&gt;10,"!!!!!!!!!!!!!!","")))))))))))</f>
        <v/>
      </c>
      <c r="JC23" s="13" t="str">
        <f>IF('Tableau (3)'!JG21=1,"1 Morbier 500g",IF('Tableau (3)'!JG21=2,"2 Morbier 500g",IF('Tableau (3)'!JG21=3,"3 Morbier 500g",IF('Tableau (3)'!JG21=4,"4 Morbier 500g",IF('Tableau (3)'!JG21=5,"5 Morbier 500g",IF('Tableau (3)'!JG21=6,"6 Morbier 500g",IF('Tableau (3)'!JG21=7,"7 Morbier 500g",IF('Tableau (3)'!JG21=8,"8 Morbier 500g",IF('Tableau (3)'!JG21=9,"9 Morbier 500g",IF('Tableau (3)'!JG21=10,"10 Morbier 500g",IF('Tableau (3)'!JG21&gt;10,"!!!!!!!!!!!!!!","")))))))))))</f>
        <v/>
      </c>
      <c r="JD23" s="13" t="str">
        <f>IF('Tableau (3)'!JG42=1,"1 Camembert 250g",IF('Tableau (3)'!JG42=2,"2 Camembert 250g",IF('Tableau (3)'!JG42=3,"3 Camembert 250g",IF('Tableau (3)'!JG42=4,"4 Camembert 250g",IF('Tableau (3)'!JG42=5,"5 Camembert 250g",IF('Tableau (3)'!JG42=6,"6 Camembert 250g",IF('Tableau (3)'!JG42=7,"7 Camembert 250g",IF('Tableau (3)'!JG42=8,"8 Camembert 250g",IF('Tableau (3)'!JG42=9,"9 Camembert 250g",IF('Tableau (3)'!JG42=10,"10 Camembert 250g",IF('Tableau (3)'!JG42&gt;10,"!!!!!!!!!!!!!!","")))))))))))</f>
        <v/>
      </c>
      <c r="JE23" s="13" t="str">
        <f>IF('Tableau (3)'!JI21=1,"1 Morbier 500g",IF('Tableau (3)'!JI21=2,"2 Morbier 500g",IF('Tableau (3)'!JI21=3,"3 Morbier 500g",IF('Tableau (3)'!JI21=4,"4 Morbier 500g",IF('Tableau (3)'!JI21=5,"5 Morbier 500g",IF('Tableau (3)'!JI21=6,"6 Morbier 500g",IF('Tableau (3)'!JI21=7,"7 Morbier 500g",IF('Tableau (3)'!JI21=8,"8 Morbier 500g",IF('Tableau (3)'!JI21=9,"9 Morbier 500g",IF('Tableau (3)'!JI21=10,"10 Morbier 500g",IF('Tableau (3)'!JI21&gt;10,"!!!!!!!!!!!!!!","")))))))))))</f>
        <v/>
      </c>
      <c r="JF23" s="13" t="str">
        <f>IF('Tableau (3)'!JI42=1,"1 Camembert 250g",IF('Tableau (3)'!JI42=2,"2 Camembert 250g",IF('Tableau (3)'!JI42=3,"3 Camembert 250g",IF('Tableau (3)'!JI42=4,"4 Camembert 250g",IF('Tableau (3)'!JI42=5,"5 Camembert 250g",IF('Tableau (3)'!JI42=6,"6 Camembert 250g",IF('Tableau (3)'!JI42=7,"7 Camembert 250g",IF('Tableau (3)'!JI42=8,"8 Camembert 250g",IF('Tableau (3)'!JI42=9,"9 Camembert 250g",IF('Tableau (3)'!JI42=10,"10 Camembert 250g",IF('Tableau (3)'!JI42&gt;10,"!!!!!!!!!!!!!!","")))))))))))</f>
        <v/>
      </c>
      <c r="JG23" s="13" t="str">
        <f>IF('Tableau (3)'!JK21=1,"1 Morbier 500g",IF('Tableau (3)'!JK21=2,"2 Morbier 500g",IF('Tableau (3)'!JK21=3,"3 Morbier 500g",IF('Tableau (3)'!JK21=4,"4 Morbier 500g",IF('Tableau (3)'!JK21=5,"5 Morbier 500g",IF('Tableau (3)'!JK21=6,"6 Morbier 500g",IF('Tableau (3)'!JK21=7,"7 Morbier 500g",IF('Tableau (3)'!JK21=8,"8 Morbier 500g",IF('Tableau (3)'!JK21=9,"9 Morbier 500g",IF('Tableau (3)'!JK21=10,"10 Morbier 500g",IF('Tableau (3)'!JK21&gt;10,"!!!!!!!!!!!!!!","")))))))))))</f>
        <v/>
      </c>
      <c r="JH23" s="13" t="str">
        <f>IF('Tableau (3)'!JK42=1,"1 Camembert 250g",IF('Tableau (3)'!JK42=2,"2 Camembert 250g",IF('Tableau (3)'!JK42=3,"3 Camembert 250g",IF('Tableau (3)'!JK42=4,"4 Camembert 250g",IF('Tableau (3)'!JK42=5,"5 Camembert 250g",IF('Tableau (3)'!JK42=6,"6 Camembert 250g",IF('Tableau (3)'!JK42=7,"7 Camembert 250g",IF('Tableau (3)'!JK42=8,"8 Camembert 250g",IF('Tableau (3)'!JK42=9,"9 Camembert 250g",IF('Tableau (3)'!JK42=10,"10 Camembert 250g",IF('Tableau (3)'!JK42&gt;10,"!!!!!!!!!!!!!!","")))))))))))</f>
        <v/>
      </c>
      <c r="JI23" s="13" t="str">
        <f>IF('Tableau (3)'!JM21=1,"1 Morbier 500g",IF('Tableau (3)'!JM21=2,"2 Morbier 500g",IF('Tableau (3)'!JM21=3,"3 Morbier 500g",IF('Tableau (3)'!JM21=4,"4 Morbier 500g",IF('Tableau (3)'!JM21=5,"5 Morbier 500g",IF('Tableau (3)'!JM21=6,"6 Morbier 500g",IF('Tableau (3)'!JM21=7,"7 Morbier 500g",IF('Tableau (3)'!JM21=8,"8 Morbier 500g",IF('Tableau (3)'!JM21=9,"9 Morbier 500g",IF('Tableau (3)'!JM21=10,"10 Morbier 500g",IF('Tableau (3)'!JM21&gt;10,"!!!!!!!!!!!!!!","")))))))))))</f>
        <v/>
      </c>
      <c r="JJ23" s="13" t="str">
        <f>IF('Tableau (3)'!JM42=1,"1 Camembert 250g",IF('Tableau (3)'!JM42=2,"2 Camembert 250g",IF('Tableau (3)'!JM42=3,"3 Camembert 250g",IF('Tableau (3)'!JM42=4,"4 Camembert 250g",IF('Tableau (3)'!JM42=5,"5 Camembert 250g",IF('Tableau (3)'!JM42=6,"6 Camembert 250g",IF('Tableau (3)'!JM42=7,"7 Camembert 250g",IF('Tableau (3)'!JM42=8,"8 Camembert 250g",IF('Tableau (3)'!JM42=9,"9 Camembert 250g",IF('Tableau (3)'!JM42=10,"10 Camembert 250g",IF('Tableau (3)'!JM42&gt;10,"!!!!!!!!!!!!!!","")))))))))))</f>
        <v/>
      </c>
      <c r="JK23" s="13" t="str">
        <f>IF('Tableau (3)'!JO21=1,"1 Morbier 500g",IF('Tableau (3)'!JO21=2,"2 Morbier 500g",IF('Tableau (3)'!JO21=3,"3 Morbier 500g",IF('Tableau (3)'!JO21=4,"4 Morbier 500g",IF('Tableau (3)'!JO21=5,"5 Morbier 500g",IF('Tableau (3)'!JO21=6,"6 Morbier 500g",IF('Tableau (3)'!JO21=7,"7 Morbier 500g",IF('Tableau (3)'!JO21=8,"8 Morbier 500g",IF('Tableau (3)'!JO21=9,"9 Morbier 500g",IF('Tableau (3)'!JO21=10,"10 Morbier 500g",IF('Tableau (3)'!JO21&gt;10,"!!!!!!!!!!!!!!","")))))))))))</f>
        <v/>
      </c>
      <c r="JL23" s="13" t="str">
        <f>IF('Tableau (3)'!JO42=1,"1 Camembert 250g",IF('Tableau (3)'!JO42=2,"2 Camembert 250g",IF('Tableau (3)'!JO42=3,"3 Camembert 250g",IF('Tableau (3)'!JO42=4,"4 Camembert 250g",IF('Tableau (3)'!JO42=5,"5 Camembert 250g",IF('Tableau (3)'!JO42=6,"6 Camembert 250g",IF('Tableau (3)'!JO42=7,"7 Camembert 250g",IF('Tableau (3)'!JO42=8,"8 Camembert 250g",IF('Tableau (3)'!JO42=9,"9 Camembert 250g",IF('Tableau (3)'!JO42=10,"10 Camembert 250g",IF('Tableau (3)'!JO42&gt;10,"!!!!!!!!!!!!!!","")))))))))))</f>
        <v/>
      </c>
      <c r="JM23" s="13" t="str">
        <f>IF('Tableau (3)'!JQ21=1,"1 Morbier 500g",IF('Tableau (3)'!JQ21=2,"2 Morbier 500g",IF('Tableau (3)'!JQ21=3,"3 Morbier 500g",IF('Tableau (3)'!JQ21=4,"4 Morbier 500g",IF('Tableau (3)'!JQ21=5,"5 Morbier 500g",IF('Tableau (3)'!JQ21=6,"6 Morbier 500g",IF('Tableau (3)'!JQ21=7,"7 Morbier 500g",IF('Tableau (3)'!JQ21=8,"8 Morbier 500g",IF('Tableau (3)'!JQ21=9,"9 Morbier 500g",IF('Tableau (3)'!JQ21=10,"10 Morbier 500g",IF('Tableau (3)'!JQ21&gt;10,"!!!!!!!!!!!!!!","")))))))))))</f>
        <v/>
      </c>
      <c r="JN23" s="13" t="str">
        <f>IF('Tableau (3)'!JQ42=1,"1 Camembert 250g",IF('Tableau (3)'!JQ42=2,"2 Camembert 250g",IF('Tableau (3)'!JQ42=3,"3 Camembert 250g",IF('Tableau (3)'!JQ42=4,"4 Camembert 250g",IF('Tableau (3)'!JQ42=5,"5 Camembert 250g",IF('Tableau (3)'!JQ42=6,"6 Camembert 250g",IF('Tableau (3)'!JQ42=7,"7 Camembert 250g",IF('Tableau (3)'!JQ42=8,"8 Camembert 250g",IF('Tableau (3)'!JQ42=9,"9 Camembert 250g",IF('Tableau (3)'!JQ42=10,"10 Camembert 250g",IF('Tableau (3)'!JQ42&gt;10,"!!!!!!!!!!!!!!","")))))))))))</f>
        <v/>
      </c>
      <c r="JO23" s="13" t="str">
        <f>IF('Tableau (3)'!JS21=1,"1 Morbier 500g",IF('Tableau (3)'!JS21=2,"2 Morbier 500g",IF('Tableau (3)'!JS21=3,"3 Morbier 500g",IF('Tableau (3)'!JS21=4,"4 Morbier 500g",IF('Tableau (3)'!JS21=5,"5 Morbier 500g",IF('Tableau (3)'!JS21=6,"6 Morbier 500g",IF('Tableau (3)'!JS21=7,"7 Morbier 500g",IF('Tableau (3)'!JS21=8,"8 Morbier 500g",IF('Tableau (3)'!JS21=9,"9 Morbier 500g",IF('Tableau (3)'!JS21=10,"10 Morbier 500g",IF('Tableau (3)'!JS21&gt;10,"!!!!!!!!!!!!!!","")))))))))))</f>
        <v/>
      </c>
      <c r="JP23" s="13" t="str">
        <f>IF('Tableau (3)'!JS42=1,"1 Camembert 250g",IF('Tableau (3)'!JS42=2,"2 Camembert 250g",IF('Tableau (3)'!JS42=3,"3 Camembert 250g",IF('Tableau (3)'!JS42=4,"4 Camembert 250g",IF('Tableau (3)'!JS42=5,"5 Camembert 250g",IF('Tableau (3)'!JS42=6,"6 Camembert 250g",IF('Tableau (3)'!JS42=7,"7 Camembert 250g",IF('Tableau (3)'!JS42=8,"8 Camembert 250g",IF('Tableau (3)'!JS42=9,"9 Camembert 250g",IF('Tableau (3)'!JS42=10,"10 Camembert 250g",IF('Tableau (3)'!JS42&gt;10,"!!!!!!!!!!!!!!","")))))))))))</f>
        <v/>
      </c>
      <c r="JQ23" s="13" t="str">
        <f>IF('Tableau (3)'!JU21=1,"1 Morbier 500g",IF('Tableau (3)'!JU21=2,"2 Morbier 500g",IF('Tableau (3)'!JU21=3,"3 Morbier 500g",IF('Tableau (3)'!JU21=4,"4 Morbier 500g",IF('Tableau (3)'!JU21=5,"5 Morbier 500g",IF('Tableau (3)'!JU21=6,"6 Morbier 500g",IF('Tableau (3)'!JU21=7,"7 Morbier 500g",IF('Tableau (3)'!JU21=8,"8 Morbier 500g",IF('Tableau (3)'!JU21=9,"9 Morbier 500g",IF('Tableau (3)'!JU21=10,"10 Morbier 500g",IF('Tableau (3)'!JU21&gt;10,"!!!!!!!!!!!!!!","")))))))))))</f>
        <v/>
      </c>
      <c r="JR23" s="13" t="str">
        <f>IF('Tableau (3)'!JU42=1,"1 Camembert 250g",IF('Tableau (3)'!JU42=2,"2 Camembert 250g",IF('Tableau (3)'!JU42=3,"3 Camembert 250g",IF('Tableau (3)'!JU42=4,"4 Camembert 250g",IF('Tableau (3)'!JU42=5,"5 Camembert 250g",IF('Tableau (3)'!JU42=6,"6 Camembert 250g",IF('Tableau (3)'!JU42=7,"7 Camembert 250g",IF('Tableau (3)'!JU42=8,"8 Camembert 250g",IF('Tableau (3)'!JU42=9,"9 Camembert 250g",IF('Tableau (3)'!JU42=10,"10 Camembert 250g",IF('Tableau (3)'!JU42&gt;10,"!!!!!!!!!!!!!!","")))))))))))</f>
        <v/>
      </c>
      <c r="JS23" s="13" t="str">
        <f>IF('Tableau (3)'!JW21=1,"1 Morbier 500g",IF('Tableau (3)'!JW21=2,"2 Morbier 500g",IF('Tableau (3)'!JW21=3,"3 Morbier 500g",IF('Tableau (3)'!JW21=4,"4 Morbier 500g",IF('Tableau (3)'!JW21=5,"5 Morbier 500g",IF('Tableau (3)'!JW21=6,"6 Morbier 500g",IF('Tableau (3)'!JW21=7,"7 Morbier 500g",IF('Tableau (3)'!JW21=8,"8 Morbier 500g",IF('Tableau (3)'!JW21=9,"9 Morbier 500g",IF('Tableau (3)'!JW21=10,"10 Morbier 500g",IF('Tableau (3)'!JW21&gt;10,"!!!!!!!!!!!!!!","")))))))))))</f>
        <v/>
      </c>
      <c r="JT23" s="13" t="str">
        <f>IF('Tableau (3)'!JW42=1,"1 Camembert 250g",IF('Tableau (3)'!JW42=2,"2 Camembert 250g",IF('Tableau (3)'!JW42=3,"3 Camembert 250g",IF('Tableau (3)'!JW42=4,"4 Camembert 250g",IF('Tableau (3)'!JW42=5,"5 Camembert 250g",IF('Tableau (3)'!JW42=6,"6 Camembert 250g",IF('Tableau (3)'!JW42=7,"7 Camembert 250g",IF('Tableau (3)'!JW42=8,"8 Camembert 250g",IF('Tableau (3)'!JW42=9,"9 Camembert 250g",IF('Tableau (3)'!JW42=10,"10 Camembert 250g",IF('Tableau (3)'!JW42&gt;10,"!!!!!!!!!!!!!!","")))))))))))</f>
        <v/>
      </c>
      <c r="JU23" s="13" t="str">
        <f>IF('Tableau (3)'!JY21=1,"1 Morbier 500g",IF('Tableau (3)'!JY21=2,"2 Morbier 500g",IF('Tableau (3)'!JY21=3,"3 Morbier 500g",IF('Tableau (3)'!JY21=4,"4 Morbier 500g",IF('Tableau (3)'!JY21=5,"5 Morbier 500g",IF('Tableau (3)'!JY21=6,"6 Morbier 500g",IF('Tableau (3)'!JY21=7,"7 Morbier 500g",IF('Tableau (3)'!JY21=8,"8 Morbier 500g",IF('Tableau (3)'!JY21=9,"9 Morbier 500g",IF('Tableau (3)'!JY21=10,"10 Morbier 500g",IF('Tableau (3)'!JY21&gt;10,"!!!!!!!!!!!!!!","")))))))))))</f>
        <v/>
      </c>
      <c r="JV23" s="13" t="str">
        <f>IF('Tableau (3)'!JY42=1,"1 Camembert 250g",IF('Tableau (3)'!JY42=2,"2 Camembert 250g",IF('Tableau (3)'!JY42=3,"3 Camembert 250g",IF('Tableau (3)'!JY42=4,"4 Camembert 250g",IF('Tableau (3)'!JY42=5,"5 Camembert 250g",IF('Tableau (3)'!JY42=6,"6 Camembert 250g",IF('Tableau (3)'!JY42=7,"7 Camembert 250g",IF('Tableau (3)'!JY42=8,"8 Camembert 250g",IF('Tableau (3)'!JY42=9,"9 Camembert 250g",IF('Tableau (3)'!JY42=10,"10 Camembert 250g",IF('Tableau (3)'!JY42&gt;10,"!!!!!!!!!!!!!!","")))))))))))</f>
        <v/>
      </c>
      <c r="JW23" s="13" t="str">
        <f>IF('Tableau (3)'!KA21=1,"1 Morbier 500g",IF('Tableau (3)'!KA21=2,"2 Morbier 500g",IF('Tableau (3)'!KA21=3,"3 Morbier 500g",IF('Tableau (3)'!KA21=4,"4 Morbier 500g",IF('Tableau (3)'!KA21=5,"5 Morbier 500g",IF('Tableau (3)'!KA21=6,"6 Morbier 500g",IF('Tableau (3)'!KA21=7,"7 Morbier 500g",IF('Tableau (3)'!KA21=8,"8 Morbier 500g",IF('Tableau (3)'!KA21=9,"9 Morbier 500g",IF('Tableau (3)'!KA21=10,"10 Morbier 500g",IF('Tableau (3)'!KA21&gt;10,"!!!!!!!!!!!!!!","")))))))))))</f>
        <v/>
      </c>
      <c r="JX23" s="13" t="str">
        <f>IF('Tableau (3)'!KA42=1,"1 Camembert 250g",IF('Tableau (3)'!KA42=2,"2 Camembert 250g",IF('Tableau (3)'!KA42=3,"3 Camembert 250g",IF('Tableau (3)'!KA42=4,"4 Camembert 250g",IF('Tableau (3)'!KA42=5,"5 Camembert 250g",IF('Tableau (3)'!KA42=6,"6 Camembert 250g",IF('Tableau (3)'!KA42=7,"7 Camembert 250g",IF('Tableau (3)'!KA42=8,"8 Camembert 250g",IF('Tableau (3)'!KA42=9,"9 Camembert 250g",IF('Tableau (3)'!KA42=10,"10 Camembert 250g",IF('Tableau (3)'!KA42&gt;10,"!!!!!!!!!!!!!!","")))))))))))</f>
        <v/>
      </c>
      <c r="JY23" s="13" t="str">
        <f>IF('Tableau (3)'!KC21=1,"1 Morbier 500g",IF('Tableau (3)'!KC21=2,"2 Morbier 500g",IF('Tableau (3)'!KC21=3,"3 Morbier 500g",IF('Tableau (3)'!KC21=4,"4 Morbier 500g",IF('Tableau (3)'!KC21=5,"5 Morbier 500g",IF('Tableau (3)'!KC21=6,"6 Morbier 500g",IF('Tableau (3)'!KC21=7,"7 Morbier 500g",IF('Tableau (3)'!KC21=8,"8 Morbier 500g",IF('Tableau (3)'!KC21=9,"9 Morbier 500g",IF('Tableau (3)'!KC21=10,"10 Morbier 500g",IF('Tableau (3)'!KC21&gt;10,"!!!!!!!!!!!!!!","")))))))))))</f>
        <v/>
      </c>
      <c r="JZ23" s="13" t="str">
        <f>IF('Tableau (3)'!KC42=1,"1 Camembert 250g",IF('Tableau (3)'!KC42=2,"2 Camembert 250g",IF('Tableau (3)'!KC42=3,"3 Camembert 250g",IF('Tableau (3)'!KC42=4,"4 Camembert 250g",IF('Tableau (3)'!KC42=5,"5 Camembert 250g",IF('Tableau (3)'!KC42=6,"6 Camembert 250g",IF('Tableau (3)'!KC42=7,"7 Camembert 250g",IF('Tableau (3)'!KC42=8,"8 Camembert 250g",IF('Tableau (3)'!KC42=9,"9 Camembert 250g",IF('Tableau (3)'!KC42=10,"10 Camembert 250g",IF('Tableau (3)'!KC42&gt;10,"!!!!!!!!!!!!!!","")))))))))))</f>
        <v/>
      </c>
      <c r="KA23" s="13" t="str">
        <f>IF('Tableau (3)'!KE21=1,"1 Morbier 500g",IF('Tableau (3)'!KE21=2,"2 Morbier 500g",IF('Tableau (3)'!KE21=3,"3 Morbier 500g",IF('Tableau (3)'!KE21=4,"4 Morbier 500g",IF('Tableau (3)'!KE21=5,"5 Morbier 500g",IF('Tableau (3)'!KE21=6,"6 Morbier 500g",IF('Tableau (3)'!KE21=7,"7 Morbier 500g",IF('Tableau (3)'!KE21=8,"8 Morbier 500g",IF('Tableau (3)'!KE21=9,"9 Morbier 500g",IF('Tableau (3)'!KE21=10,"10 Morbier 500g",IF('Tableau (3)'!KE21&gt;10,"!!!!!!!!!!!!!!","")))))))))))</f>
        <v/>
      </c>
      <c r="KB23" s="13" t="str">
        <f>IF('Tableau (3)'!KE42=1,"1 Camembert 250g",IF('Tableau (3)'!KE42=2,"2 Camembert 250g",IF('Tableau (3)'!KE42=3,"3 Camembert 250g",IF('Tableau (3)'!KE42=4,"4 Camembert 250g",IF('Tableau (3)'!KE42=5,"5 Camembert 250g",IF('Tableau (3)'!KE42=6,"6 Camembert 250g",IF('Tableau (3)'!KE42=7,"7 Camembert 250g",IF('Tableau (3)'!KE42=8,"8 Camembert 250g",IF('Tableau (3)'!KE42=9,"9 Camembert 250g",IF('Tableau (3)'!KE42=10,"10 Camembert 250g",IF('Tableau (3)'!KE42&gt;10,"!!!!!!!!!!!!!!","")))))))))))</f>
        <v/>
      </c>
      <c r="KC23" s="13" t="str">
        <f>IF('Tableau (3)'!KG21=1,"1 Morbier 500g",IF('Tableau (3)'!KG21=2,"2 Morbier 500g",IF('Tableau (3)'!KG21=3,"3 Morbier 500g",IF('Tableau (3)'!KG21=4,"4 Morbier 500g",IF('Tableau (3)'!KG21=5,"5 Morbier 500g",IF('Tableau (3)'!KG21=6,"6 Morbier 500g",IF('Tableau (3)'!KG21=7,"7 Morbier 500g",IF('Tableau (3)'!KG21=8,"8 Morbier 500g",IF('Tableau (3)'!KG21=9,"9 Morbier 500g",IF('Tableau (3)'!KG21=10,"10 Morbier 500g",IF('Tableau (3)'!KG21&gt;10,"!!!!!!!!!!!!!!","")))))))))))</f>
        <v/>
      </c>
      <c r="KD23" s="13" t="str">
        <f>IF('Tableau (3)'!KG42=1,"1 Camembert 250g",IF('Tableau (3)'!KG42=2,"2 Camembert 250g",IF('Tableau (3)'!KG42=3,"3 Camembert 250g",IF('Tableau (3)'!KG42=4,"4 Camembert 250g",IF('Tableau (3)'!KG42=5,"5 Camembert 250g",IF('Tableau (3)'!KG42=6,"6 Camembert 250g",IF('Tableau (3)'!KG42=7,"7 Camembert 250g",IF('Tableau (3)'!KG42=8,"8 Camembert 250g",IF('Tableau (3)'!KG42=9,"9 Camembert 250g",IF('Tableau (3)'!KG42=10,"10 Camembert 250g",IF('Tableau (3)'!KG42&gt;10,"!!!!!!!!!!!!!!","")))))))))))</f>
        <v/>
      </c>
      <c r="KE23" s="13" t="str">
        <f>IF('Tableau (3)'!KI21=1,"1 Morbier 500g",IF('Tableau (3)'!KI21=2,"2 Morbier 500g",IF('Tableau (3)'!KI21=3,"3 Morbier 500g",IF('Tableau (3)'!KI21=4,"4 Morbier 500g",IF('Tableau (3)'!KI21=5,"5 Morbier 500g",IF('Tableau (3)'!KI21=6,"6 Morbier 500g",IF('Tableau (3)'!KI21=7,"7 Morbier 500g",IF('Tableau (3)'!KI21=8,"8 Morbier 500g",IF('Tableau (3)'!KI21=9,"9 Morbier 500g",IF('Tableau (3)'!KI21=10,"10 Morbier 500g",IF('Tableau (3)'!KI21&gt;10,"!!!!!!!!!!!!!!","")))))))))))</f>
        <v/>
      </c>
      <c r="KF23" s="13" t="str">
        <f>IF('Tableau (3)'!KI42=1,"1 Camembert 250g",IF('Tableau (3)'!KI42=2,"2 Camembert 250g",IF('Tableau (3)'!KI42=3,"3 Camembert 250g",IF('Tableau (3)'!KI42=4,"4 Camembert 250g",IF('Tableau (3)'!KI42=5,"5 Camembert 250g",IF('Tableau (3)'!KI42=6,"6 Camembert 250g",IF('Tableau (3)'!KI42=7,"7 Camembert 250g",IF('Tableau (3)'!KI42=8,"8 Camembert 250g",IF('Tableau (3)'!KI42=9,"9 Camembert 250g",IF('Tableau (3)'!KI42=10,"10 Camembert 250g",IF('Tableau (3)'!KI42&gt;10,"!!!!!!!!!!!!!!","")))))))))))</f>
        <v/>
      </c>
      <c r="KG23" s="13" t="str">
        <f>IF('Tableau (3)'!KK21=1,"1 Morbier 500g",IF('Tableau (3)'!KK21=2,"2 Morbier 500g",IF('Tableau (3)'!KK21=3,"3 Morbier 500g",IF('Tableau (3)'!KK21=4,"4 Morbier 500g",IF('Tableau (3)'!KK21=5,"5 Morbier 500g",IF('Tableau (3)'!KK21=6,"6 Morbier 500g",IF('Tableau (3)'!KK21=7,"7 Morbier 500g",IF('Tableau (3)'!KK21=8,"8 Morbier 500g",IF('Tableau (3)'!KK21=9,"9 Morbier 500g",IF('Tableau (3)'!KK21=10,"10 Morbier 500g",IF('Tableau (3)'!KK21&gt;10,"!!!!!!!!!!!!!!","")))))))))))</f>
        <v/>
      </c>
      <c r="KH23" s="13" t="str">
        <f>IF('Tableau (3)'!KK42=1,"1 Camembert 250g",IF('Tableau (3)'!KK42=2,"2 Camembert 250g",IF('Tableau (3)'!KK42=3,"3 Camembert 250g",IF('Tableau (3)'!KK42=4,"4 Camembert 250g",IF('Tableau (3)'!KK42=5,"5 Camembert 250g",IF('Tableau (3)'!KK42=6,"6 Camembert 250g",IF('Tableau (3)'!KK42=7,"7 Camembert 250g",IF('Tableau (3)'!KK42=8,"8 Camembert 250g",IF('Tableau (3)'!KK42=9,"9 Camembert 250g",IF('Tableau (3)'!KK42=10,"10 Camembert 250g",IF('Tableau (3)'!KK42&gt;10,"!!!!!!!!!!!!!!","")))))))))))</f>
        <v/>
      </c>
      <c r="KI23" s="13" t="str">
        <f>IF('Tableau (3)'!KM21=1,"1 Morbier 500g",IF('Tableau (3)'!KM21=2,"2 Morbier 500g",IF('Tableau (3)'!KM21=3,"3 Morbier 500g",IF('Tableau (3)'!KM21=4,"4 Morbier 500g",IF('Tableau (3)'!KM21=5,"5 Morbier 500g",IF('Tableau (3)'!KM21=6,"6 Morbier 500g",IF('Tableau (3)'!KM21=7,"7 Morbier 500g",IF('Tableau (3)'!KM21=8,"8 Morbier 500g",IF('Tableau (3)'!KM21=9,"9 Morbier 500g",IF('Tableau (3)'!KM21=10,"10 Morbier 500g",IF('Tableau (3)'!KM21&gt;10,"!!!!!!!!!!!!!!","")))))))))))</f>
        <v/>
      </c>
      <c r="KJ23" s="13" t="str">
        <f>IF('Tableau (3)'!KM42=1,"1 Camembert 250g",IF('Tableau (3)'!KM42=2,"2 Camembert 250g",IF('Tableau (3)'!KM42=3,"3 Camembert 250g",IF('Tableau (3)'!KM42=4,"4 Camembert 250g",IF('Tableau (3)'!KM42=5,"5 Camembert 250g",IF('Tableau (3)'!KM42=6,"6 Camembert 250g",IF('Tableau (3)'!KM42=7,"7 Camembert 250g",IF('Tableau (3)'!KM42=8,"8 Camembert 250g",IF('Tableau (3)'!KM42=9,"9 Camembert 250g",IF('Tableau (3)'!KM42=10,"10 Camembert 250g",IF('Tableau (3)'!KM42&gt;10,"!!!!!!!!!!!!!!","")))))))))))</f>
        <v/>
      </c>
      <c r="KK23" s="13" t="str">
        <f>IF('Tableau (3)'!KO21=1,"1 Morbier 500g",IF('Tableau (3)'!KO21=2,"2 Morbier 500g",IF('Tableau (3)'!KO21=3,"3 Morbier 500g",IF('Tableau (3)'!KO21=4,"4 Morbier 500g",IF('Tableau (3)'!KO21=5,"5 Morbier 500g",IF('Tableau (3)'!KO21=6,"6 Morbier 500g",IF('Tableau (3)'!KO21=7,"7 Morbier 500g",IF('Tableau (3)'!KO21=8,"8 Morbier 500g",IF('Tableau (3)'!KO21=9,"9 Morbier 500g",IF('Tableau (3)'!KO21=10,"10 Morbier 500g",IF('Tableau (3)'!KO21&gt;10,"!!!!!!!!!!!!!!","")))))))))))</f>
        <v/>
      </c>
      <c r="KL23" s="13" t="str">
        <f>IF('Tableau (3)'!KO42=1,"1 Camembert 250g",IF('Tableau (3)'!KO42=2,"2 Camembert 250g",IF('Tableau (3)'!KO42=3,"3 Camembert 250g",IF('Tableau (3)'!KO42=4,"4 Camembert 250g",IF('Tableau (3)'!KO42=5,"5 Camembert 250g",IF('Tableau (3)'!KO42=6,"6 Camembert 250g",IF('Tableau (3)'!KO42=7,"7 Camembert 250g",IF('Tableau (3)'!KO42=8,"8 Camembert 250g",IF('Tableau (3)'!KO42=9,"9 Camembert 250g",IF('Tableau (3)'!KO42=10,"10 Camembert 250g",IF('Tableau (3)'!KO42&gt;10,"!!!!!!!!!!!!!!","")))))))))))</f>
        <v/>
      </c>
      <c r="KM23" s="13" t="str">
        <f>IF('Tableau (3)'!KQ21=1,"1 Morbier 500g",IF('Tableau (3)'!KQ21=2,"2 Morbier 500g",IF('Tableau (3)'!KQ21=3,"3 Morbier 500g",IF('Tableau (3)'!KQ21=4,"4 Morbier 500g",IF('Tableau (3)'!KQ21=5,"5 Morbier 500g",IF('Tableau (3)'!KQ21=6,"6 Morbier 500g",IF('Tableau (3)'!KQ21=7,"7 Morbier 500g",IF('Tableau (3)'!KQ21=8,"8 Morbier 500g",IF('Tableau (3)'!KQ21=9,"9 Morbier 500g",IF('Tableau (3)'!KQ21=10,"10 Morbier 500g",IF('Tableau (3)'!KQ21&gt;10,"!!!!!!!!!!!!!!","")))))))))))</f>
        <v/>
      </c>
      <c r="KN23" s="13" t="str">
        <f>IF('Tableau (3)'!KQ42=1,"1 Camembert 250g",IF('Tableau (3)'!KQ42=2,"2 Camembert 250g",IF('Tableau (3)'!KQ42=3,"3 Camembert 250g",IF('Tableau (3)'!KQ42=4,"4 Camembert 250g",IF('Tableau (3)'!KQ42=5,"5 Camembert 250g",IF('Tableau (3)'!KQ42=6,"6 Camembert 250g",IF('Tableau (3)'!KQ42=7,"7 Camembert 250g",IF('Tableau (3)'!KQ42=8,"8 Camembert 250g",IF('Tableau (3)'!KQ42=9,"9 Camembert 250g",IF('Tableau (3)'!KQ42=10,"10 Camembert 250g",IF('Tableau (3)'!KQ42&gt;10,"!!!!!!!!!!!!!!","")))))))))))</f>
        <v/>
      </c>
      <c r="KO23" s="13" t="str">
        <f>IF('Tableau (3)'!KS21=1,"1 Morbier 500g",IF('Tableau (3)'!KS21=2,"2 Morbier 500g",IF('Tableau (3)'!KS21=3,"3 Morbier 500g",IF('Tableau (3)'!KS21=4,"4 Morbier 500g",IF('Tableau (3)'!KS21=5,"5 Morbier 500g",IF('Tableau (3)'!KS21=6,"6 Morbier 500g",IF('Tableau (3)'!KS21=7,"7 Morbier 500g",IF('Tableau (3)'!KS21=8,"8 Morbier 500g",IF('Tableau (3)'!KS21=9,"9 Morbier 500g",IF('Tableau (3)'!KS21=10,"10 Morbier 500g",IF('Tableau (3)'!KS21&gt;10,"!!!!!!!!!!!!!!","")))))))))))</f>
        <v/>
      </c>
      <c r="KP23" s="13" t="str">
        <f>IF('Tableau (3)'!KS42=1,"1 Camembert 250g",IF('Tableau (3)'!KS42=2,"2 Camembert 250g",IF('Tableau (3)'!KS42=3,"3 Camembert 250g",IF('Tableau (3)'!KS42=4,"4 Camembert 250g",IF('Tableau (3)'!KS42=5,"5 Camembert 250g",IF('Tableau (3)'!KS42=6,"6 Camembert 250g",IF('Tableau (3)'!KS42=7,"7 Camembert 250g",IF('Tableau (3)'!KS42=8,"8 Camembert 250g",IF('Tableau (3)'!KS42=9,"9 Camembert 250g",IF('Tableau (3)'!KS42=10,"10 Camembert 250g",IF('Tableau (3)'!KS42&gt;10,"!!!!!!!!!!!!!!","")))))))))))</f>
        <v/>
      </c>
      <c r="KQ23" s="13" t="str">
        <f>IF('Tableau (3)'!KU21=1,"1 Morbier 500g",IF('Tableau (3)'!KU21=2,"2 Morbier 500g",IF('Tableau (3)'!KU21=3,"3 Morbier 500g",IF('Tableau (3)'!KU21=4,"4 Morbier 500g",IF('Tableau (3)'!KU21=5,"5 Morbier 500g",IF('Tableau (3)'!KU21=6,"6 Morbier 500g",IF('Tableau (3)'!KU21=7,"7 Morbier 500g",IF('Tableau (3)'!KU21=8,"8 Morbier 500g",IF('Tableau (3)'!KU21=9,"9 Morbier 500g",IF('Tableau (3)'!KU21=10,"10 Morbier 500g",IF('Tableau (3)'!KU21&gt;10,"!!!!!!!!!!!!!!","")))))))))))</f>
        <v/>
      </c>
      <c r="KR23" s="13" t="str">
        <f>IF('Tableau (3)'!KU42=1,"1 Camembert 250g",IF('Tableau (3)'!KU42=2,"2 Camembert 250g",IF('Tableau (3)'!KU42=3,"3 Camembert 250g",IF('Tableau (3)'!KU42=4,"4 Camembert 250g",IF('Tableau (3)'!KU42=5,"5 Camembert 250g",IF('Tableau (3)'!KU42=6,"6 Camembert 250g",IF('Tableau (3)'!KU42=7,"7 Camembert 250g",IF('Tableau (3)'!KU42=8,"8 Camembert 250g",IF('Tableau (3)'!KU42=9,"9 Camembert 250g",IF('Tableau (3)'!KU42=10,"10 Camembert 250g",IF('Tableau (3)'!KU42&gt;10,"!!!!!!!!!!!!!!","")))))))))))</f>
        <v/>
      </c>
      <c r="KS23" s="13" t="str">
        <f>IF('Tableau (3)'!KW21=1,"1 Morbier 500g",IF('Tableau (3)'!KW21=2,"2 Morbier 500g",IF('Tableau (3)'!KW21=3,"3 Morbier 500g",IF('Tableau (3)'!KW21=4,"4 Morbier 500g",IF('Tableau (3)'!KW21=5,"5 Morbier 500g",IF('Tableau (3)'!KW21=6,"6 Morbier 500g",IF('Tableau (3)'!KW21=7,"7 Morbier 500g",IF('Tableau (3)'!KW21=8,"8 Morbier 500g",IF('Tableau (3)'!KW21=9,"9 Morbier 500g",IF('Tableau (3)'!KW21=10,"10 Morbier 500g",IF('Tableau (3)'!KW21&gt;10,"!!!!!!!!!!!!!!","")))))))))))</f>
        <v/>
      </c>
      <c r="KT23" s="13" t="str">
        <f>IF('Tableau (3)'!KW42=1,"1 Camembert 250g",IF('Tableau (3)'!KW42=2,"2 Camembert 250g",IF('Tableau (3)'!KW42=3,"3 Camembert 250g",IF('Tableau (3)'!KW42=4,"4 Camembert 250g",IF('Tableau (3)'!KW42=5,"5 Camembert 250g",IF('Tableau (3)'!KW42=6,"6 Camembert 250g",IF('Tableau (3)'!KW42=7,"7 Camembert 250g",IF('Tableau (3)'!KW42=8,"8 Camembert 250g",IF('Tableau (3)'!KW42=9,"9 Camembert 250g",IF('Tableau (3)'!KW42=10,"10 Camembert 250g",IF('Tableau (3)'!KW42&gt;10,"!!!!!!!!!!!!!!","")))))))))))</f>
        <v/>
      </c>
      <c r="KU23" s="13" t="str">
        <f>IF('Tableau (3)'!KY21=1,"1 Morbier 500g",IF('Tableau (3)'!KY21=2,"2 Morbier 500g",IF('Tableau (3)'!KY21=3,"3 Morbier 500g",IF('Tableau (3)'!KY21=4,"4 Morbier 500g",IF('Tableau (3)'!KY21=5,"5 Morbier 500g",IF('Tableau (3)'!KY21=6,"6 Morbier 500g",IF('Tableau (3)'!KY21=7,"7 Morbier 500g",IF('Tableau (3)'!KY21=8,"8 Morbier 500g",IF('Tableau (3)'!KY21=9,"9 Morbier 500g",IF('Tableau (3)'!KY21=10,"10 Morbier 500g",IF('Tableau (3)'!KY21&gt;10,"!!!!!!!!!!!!!!","")))))))))))</f>
        <v/>
      </c>
      <c r="KV23" s="13" t="str">
        <f>IF('Tableau (3)'!KY42=1,"1 Camembert 250g",IF('Tableau (3)'!KY42=2,"2 Camembert 250g",IF('Tableau (3)'!KY42=3,"3 Camembert 250g",IF('Tableau (3)'!KY42=4,"4 Camembert 250g",IF('Tableau (3)'!KY42=5,"5 Camembert 250g",IF('Tableau (3)'!KY42=6,"6 Camembert 250g",IF('Tableau (3)'!KY42=7,"7 Camembert 250g",IF('Tableau (3)'!KY42=8,"8 Camembert 250g",IF('Tableau (3)'!KY42=9,"9 Camembert 250g",IF('Tableau (3)'!KY42=10,"10 Camembert 250g",IF('Tableau (3)'!KY42&gt;10,"!!!!!!!!!!!!!!","")))))))))))</f>
        <v/>
      </c>
      <c r="KW23" s="13" t="str">
        <f>IF('Tableau (3)'!LA21=1,"1 Morbier 500g",IF('Tableau (3)'!LA21=2,"2 Morbier 500g",IF('Tableau (3)'!LA21=3,"3 Morbier 500g",IF('Tableau (3)'!LA21=4,"4 Morbier 500g",IF('Tableau (3)'!LA21=5,"5 Morbier 500g",IF('Tableau (3)'!LA21=6,"6 Morbier 500g",IF('Tableau (3)'!LA21=7,"7 Morbier 500g",IF('Tableau (3)'!LA21=8,"8 Morbier 500g",IF('Tableau (3)'!LA21=9,"9 Morbier 500g",IF('Tableau (3)'!LA21=10,"10 Morbier 500g",IF('Tableau (3)'!LA21&gt;10,"!!!!!!!!!!!!!!","")))))))))))</f>
        <v/>
      </c>
      <c r="KX23" s="13" t="str">
        <f>IF('Tableau (3)'!LA42=1,"1 Camembert 250g",IF('Tableau (3)'!LA42=2,"2 Camembert 250g",IF('Tableau (3)'!LA42=3,"3 Camembert 250g",IF('Tableau (3)'!LA42=4,"4 Camembert 250g",IF('Tableau (3)'!LA42=5,"5 Camembert 250g",IF('Tableau (3)'!LA42=6,"6 Camembert 250g",IF('Tableau (3)'!LA42=7,"7 Camembert 250g",IF('Tableau (3)'!LA42=8,"8 Camembert 250g",IF('Tableau (3)'!LA42=9,"9 Camembert 250g",IF('Tableau (3)'!LA42=10,"10 Camembert 250g",IF('Tableau (3)'!LA42&gt;10,"!!!!!!!!!!!!!!","")))))))))))</f>
        <v/>
      </c>
      <c r="KY23" s="13" t="str">
        <f>IF('Tableau (3)'!LC21=1,"1 Morbier 500g",IF('Tableau (3)'!LC21=2,"2 Morbier 500g",IF('Tableau (3)'!LC21=3,"3 Morbier 500g",IF('Tableau (3)'!LC21=4,"4 Morbier 500g",IF('Tableau (3)'!LC21=5,"5 Morbier 500g",IF('Tableau (3)'!LC21=6,"6 Morbier 500g",IF('Tableau (3)'!LC21=7,"7 Morbier 500g",IF('Tableau (3)'!LC21=8,"8 Morbier 500g",IF('Tableau (3)'!LC21=9,"9 Morbier 500g",IF('Tableau (3)'!LC21=10,"10 Morbier 500g",IF('Tableau (3)'!LC21&gt;10,"!!!!!!!!!!!!!!","")))))))))))</f>
        <v/>
      </c>
      <c r="KZ23" s="13" t="str">
        <f>IF('Tableau (3)'!LC42=1,"1 Camembert 250g",IF('Tableau (3)'!LC42=2,"2 Camembert 250g",IF('Tableau (3)'!LC42=3,"3 Camembert 250g",IF('Tableau (3)'!LC42=4,"4 Camembert 250g",IF('Tableau (3)'!LC42=5,"5 Camembert 250g",IF('Tableau (3)'!LC42=6,"6 Camembert 250g",IF('Tableau (3)'!LC42=7,"7 Camembert 250g",IF('Tableau (3)'!LC42=8,"8 Camembert 250g",IF('Tableau (3)'!LC42=9,"9 Camembert 250g",IF('Tableau (3)'!LC42=10,"10 Camembert 250g",IF('Tableau (3)'!LC42&gt;10,"!!!!!!!!!!!!!!","")))))))))))</f>
        <v/>
      </c>
      <c r="LA23" s="13" t="str">
        <f>IF('Tableau (3)'!LE21=1,"1 Morbier 500g",IF('Tableau (3)'!LE21=2,"2 Morbier 500g",IF('Tableau (3)'!LE21=3,"3 Morbier 500g",IF('Tableau (3)'!LE21=4,"4 Morbier 500g",IF('Tableau (3)'!LE21=5,"5 Morbier 500g",IF('Tableau (3)'!LE21=6,"6 Morbier 500g",IF('Tableau (3)'!LE21=7,"7 Morbier 500g",IF('Tableau (3)'!LE21=8,"8 Morbier 500g",IF('Tableau (3)'!LE21=9,"9 Morbier 500g",IF('Tableau (3)'!LE21=10,"10 Morbier 500g",IF('Tableau (3)'!LE21&gt;10,"!!!!!!!!!!!!!!","")))))))))))</f>
        <v/>
      </c>
      <c r="LB23" s="13" t="str">
        <f>IF('Tableau (3)'!LE42=1,"1 Camembert 250g",IF('Tableau (3)'!LE42=2,"2 Camembert 250g",IF('Tableau (3)'!LE42=3,"3 Camembert 250g",IF('Tableau (3)'!LE42=4,"4 Camembert 250g",IF('Tableau (3)'!LE42=5,"5 Camembert 250g",IF('Tableau (3)'!LE42=6,"6 Camembert 250g",IF('Tableau (3)'!LE42=7,"7 Camembert 250g",IF('Tableau (3)'!LE42=8,"8 Camembert 250g",IF('Tableau (3)'!LE42=9,"9 Camembert 250g",IF('Tableau (3)'!LE42=10,"10 Camembert 250g",IF('Tableau (3)'!LE42&gt;10,"!!!!!!!!!!!!!!","")))))))))))</f>
        <v/>
      </c>
      <c r="LC23" s="13" t="str">
        <f>IF('Tableau (3)'!LG21=1,"1 Morbier 500g",IF('Tableau (3)'!LG21=2,"2 Morbier 500g",IF('Tableau (3)'!LG21=3,"3 Morbier 500g",IF('Tableau (3)'!LG21=4,"4 Morbier 500g",IF('Tableau (3)'!LG21=5,"5 Morbier 500g",IF('Tableau (3)'!LG21=6,"6 Morbier 500g",IF('Tableau (3)'!LG21=7,"7 Morbier 500g",IF('Tableau (3)'!LG21=8,"8 Morbier 500g",IF('Tableau (3)'!LG21=9,"9 Morbier 500g",IF('Tableau (3)'!LG21=10,"10 Morbier 500g",IF('Tableau (3)'!LG21&gt;10,"!!!!!!!!!!!!!!","")))))))))))</f>
        <v/>
      </c>
      <c r="LD23" s="13" t="str">
        <f>IF('Tableau (3)'!LG42=1,"1 Camembert 250g",IF('Tableau (3)'!LG42=2,"2 Camembert 250g",IF('Tableau (3)'!LG42=3,"3 Camembert 250g",IF('Tableau (3)'!LG42=4,"4 Camembert 250g",IF('Tableau (3)'!LG42=5,"5 Camembert 250g",IF('Tableau (3)'!LG42=6,"6 Camembert 250g",IF('Tableau (3)'!LG42=7,"7 Camembert 250g",IF('Tableau (3)'!LG42=8,"8 Camembert 250g",IF('Tableau (3)'!LG42=9,"9 Camembert 250g",IF('Tableau (3)'!LG42=10,"10 Camembert 250g",IF('Tableau (3)'!LG42&gt;10,"!!!!!!!!!!!!!!","")))))))))))</f>
        <v/>
      </c>
      <c r="LE23" s="13" t="str">
        <f>IF('Tableau (3)'!LI21=1,"1 Morbier 500g",IF('Tableau (3)'!LI21=2,"2 Morbier 500g",IF('Tableau (3)'!LI21=3,"3 Morbier 500g",IF('Tableau (3)'!LI21=4,"4 Morbier 500g",IF('Tableau (3)'!LI21=5,"5 Morbier 500g",IF('Tableau (3)'!LI21=6,"6 Morbier 500g",IF('Tableau (3)'!LI21=7,"7 Morbier 500g",IF('Tableau (3)'!LI21=8,"8 Morbier 500g",IF('Tableau (3)'!LI21=9,"9 Morbier 500g",IF('Tableau (3)'!LI21=10,"10 Morbier 500g",IF('Tableau (3)'!LI21&gt;10,"!!!!!!!!!!!!!!","")))))))))))</f>
        <v/>
      </c>
      <c r="LF23" s="13" t="str">
        <f>IF('Tableau (3)'!LI42=1,"1 Camembert 250g",IF('Tableau (3)'!LI42=2,"2 Camembert 250g",IF('Tableau (3)'!LI42=3,"3 Camembert 250g",IF('Tableau (3)'!LI42=4,"4 Camembert 250g",IF('Tableau (3)'!LI42=5,"5 Camembert 250g",IF('Tableau (3)'!LI42=6,"6 Camembert 250g",IF('Tableau (3)'!LI42=7,"7 Camembert 250g",IF('Tableau (3)'!LI42=8,"8 Camembert 250g",IF('Tableau (3)'!LI42=9,"9 Camembert 250g",IF('Tableau (3)'!LI42=10,"10 Camembert 250g",IF('Tableau (3)'!LI42&gt;10,"!!!!!!!!!!!!!!","")))))))))))</f>
        <v/>
      </c>
      <c r="LG23" s="13" t="str">
        <f>IF('Tableau (3)'!LK21=1,"1 Morbier 500g",IF('Tableau (3)'!LK21=2,"2 Morbier 500g",IF('Tableau (3)'!LK21=3,"3 Morbier 500g",IF('Tableau (3)'!LK21=4,"4 Morbier 500g",IF('Tableau (3)'!LK21=5,"5 Morbier 500g",IF('Tableau (3)'!LK21=6,"6 Morbier 500g",IF('Tableau (3)'!LK21=7,"7 Morbier 500g",IF('Tableau (3)'!LK21=8,"8 Morbier 500g",IF('Tableau (3)'!LK21=9,"9 Morbier 500g",IF('Tableau (3)'!LK21=10,"10 Morbier 500g",IF('Tableau (3)'!LK21&gt;10,"!!!!!!!!!!!!!!","")))))))))))</f>
        <v/>
      </c>
      <c r="LH23" s="13" t="str">
        <f>IF('Tableau (3)'!LK42=1,"1 Camembert 250g",IF('Tableau (3)'!LK42=2,"2 Camembert 250g",IF('Tableau (3)'!LK42=3,"3 Camembert 250g",IF('Tableau (3)'!LK42=4,"4 Camembert 250g",IF('Tableau (3)'!LK42=5,"5 Camembert 250g",IF('Tableau (3)'!LK42=6,"6 Camembert 250g",IF('Tableau (3)'!LK42=7,"7 Camembert 250g",IF('Tableau (3)'!LK42=8,"8 Camembert 250g",IF('Tableau (3)'!LK42=9,"9 Camembert 250g",IF('Tableau (3)'!LK42=10,"10 Camembert 250g",IF('Tableau (3)'!LK42&gt;10,"!!!!!!!!!!!!!!","")))))))))))</f>
        <v/>
      </c>
      <c r="LI23" s="13" t="str">
        <f>IF('Tableau (3)'!LM21=1,"1 Morbier 500g",IF('Tableau (3)'!LM21=2,"2 Morbier 500g",IF('Tableau (3)'!LM21=3,"3 Morbier 500g",IF('Tableau (3)'!LM21=4,"4 Morbier 500g",IF('Tableau (3)'!LM21=5,"5 Morbier 500g",IF('Tableau (3)'!LM21=6,"6 Morbier 500g",IF('Tableau (3)'!LM21=7,"7 Morbier 500g",IF('Tableau (3)'!LM21=8,"8 Morbier 500g",IF('Tableau (3)'!LM21=9,"9 Morbier 500g",IF('Tableau (3)'!LM21=10,"10 Morbier 500g",IF('Tableau (3)'!LM21&gt;10,"!!!!!!!!!!!!!!","")))))))))))</f>
        <v/>
      </c>
      <c r="LJ23" s="13" t="str">
        <f>IF('Tableau (3)'!LM42=1,"1 Camembert 250g",IF('Tableau (3)'!LM42=2,"2 Camembert 250g",IF('Tableau (3)'!LM42=3,"3 Camembert 250g",IF('Tableau (3)'!LM42=4,"4 Camembert 250g",IF('Tableau (3)'!LM42=5,"5 Camembert 250g",IF('Tableau (3)'!LM42=6,"6 Camembert 250g",IF('Tableau (3)'!LM42=7,"7 Camembert 250g",IF('Tableau (3)'!LM42=8,"8 Camembert 250g",IF('Tableau (3)'!LM42=9,"9 Camembert 250g",IF('Tableau (3)'!LM42=10,"10 Camembert 250g",IF('Tableau (3)'!LM42&gt;10,"!!!!!!!!!!!!!!","")))))))))))</f>
        <v/>
      </c>
      <c r="LK23" s="13" t="str">
        <f>IF('Tableau (3)'!LO21=1,"1 Morbier 500g",IF('Tableau (3)'!LO21=2,"2 Morbier 500g",IF('Tableau (3)'!LO21=3,"3 Morbier 500g",IF('Tableau (3)'!LO21=4,"4 Morbier 500g",IF('Tableau (3)'!LO21=5,"5 Morbier 500g",IF('Tableau (3)'!LO21=6,"6 Morbier 500g",IF('Tableau (3)'!LO21=7,"7 Morbier 500g",IF('Tableau (3)'!LO21=8,"8 Morbier 500g",IF('Tableau (3)'!LO21=9,"9 Morbier 500g",IF('Tableau (3)'!LO21=10,"10 Morbier 500g",IF('Tableau (3)'!LO21&gt;10,"!!!!!!!!!!!!!!","")))))))))))</f>
        <v/>
      </c>
      <c r="LL23" s="13" t="str">
        <f>IF('Tableau (3)'!LO42=1,"1 Camembert 250g",IF('Tableau (3)'!LO42=2,"2 Camembert 250g",IF('Tableau (3)'!LO42=3,"3 Camembert 250g",IF('Tableau (3)'!LO42=4,"4 Camembert 250g",IF('Tableau (3)'!LO42=5,"5 Camembert 250g",IF('Tableau (3)'!LO42=6,"6 Camembert 250g",IF('Tableau (3)'!LO42=7,"7 Camembert 250g",IF('Tableau (3)'!LO42=8,"8 Camembert 250g",IF('Tableau (3)'!LO42=9,"9 Camembert 250g",IF('Tableau (3)'!LO42=10,"10 Camembert 250g",IF('Tableau (3)'!LO42&gt;10,"!!!!!!!!!!!!!!","")))))))))))</f>
        <v/>
      </c>
      <c r="LM23" s="13" t="str">
        <f>IF('Tableau (3)'!LQ21=1,"1 Morbier 500g",IF('Tableau (3)'!LQ21=2,"2 Morbier 500g",IF('Tableau (3)'!LQ21=3,"3 Morbier 500g",IF('Tableau (3)'!LQ21=4,"4 Morbier 500g",IF('Tableau (3)'!LQ21=5,"5 Morbier 500g",IF('Tableau (3)'!LQ21=6,"6 Morbier 500g",IF('Tableau (3)'!LQ21=7,"7 Morbier 500g",IF('Tableau (3)'!LQ21=8,"8 Morbier 500g",IF('Tableau (3)'!LQ21=9,"9 Morbier 500g",IF('Tableau (3)'!LQ21=10,"10 Morbier 500g",IF('Tableau (3)'!LQ21&gt;10,"!!!!!!!!!!!!!!","")))))))))))</f>
        <v/>
      </c>
      <c r="LN23" s="13" t="str">
        <f>IF('Tableau (3)'!LQ42=1,"1 Camembert 250g",IF('Tableau (3)'!LQ42=2,"2 Camembert 250g",IF('Tableau (3)'!LQ42=3,"3 Camembert 250g",IF('Tableau (3)'!LQ42=4,"4 Camembert 250g",IF('Tableau (3)'!LQ42=5,"5 Camembert 250g",IF('Tableau (3)'!LQ42=6,"6 Camembert 250g",IF('Tableau (3)'!LQ42=7,"7 Camembert 250g",IF('Tableau (3)'!LQ42=8,"8 Camembert 250g",IF('Tableau (3)'!LQ42=9,"9 Camembert 250g",IF('Tableau (3)'!LQ42=10,"10 Camembert 250g",IF('Tableau (3)'!LQ42&gt;10,"!!!!!!!!!!!!!!","")))))))))))</f>
        <v/>
      </c>
      <c r="LO23" s="13" t="str">
        <f>IF('Tableau (3)'!LS21=1,"1 Morbier 500g",IF('Tableau (3)'!LS21=2,"2 Morbier 500g",IF('Tableau (3)'!LS21=3,"3 Morbier 500g",IF('Tableau (3)'!LS21=4,"4 Morbier 500g",IF('Tableau (3)'!LS21=5,"5 Morbier 500g",IF('Tableau (3)'!LS21=6,"6 Morbier 500g",IF('Tableau (3)'!LS21=7,"7 Morbier 500g",IF('Tableau (3)'!LS21=8,"8 Morbier 500g",IF('Tableau (3)'!LS21=9,"9 Morbier 500g",IF('Tableau (3)'!LS21=10,"10 Morbier 500g",IF('Tableau (3)'!LS21&gt;10,"!!!!!!!!!!!!!!","")))))))))))</f>
        <v/>
      </c>
      <c r="LP23" s="13" t="str">
        <f>IF('Tableau (3)'!LS42=1,"1 Camembert 250g",IF('Tableau (3)'!LS42=2,"2 Camembert 250g",IF('Tableau (3)'!LS42=3,"3 Camembert 250g",IF('Tableau (3)'!LS42=4,"4 Camembert 250g",IF('Tableau (3)'!LS42=5,"5 Camembert 250g",IF('Tableau (3)'!LS42=6,"6 Camembert 250g",IF('Tableau (3)'!LS42=7,"7 Camembert 250g",IF('Tableau (3)'!LS42=8,"8 Camembert 250g",IF('Tableau (3)'!LS42=9,"9 Camembert 250g",IF('Tableau (3)'!LS42=10,"10 Camembert 250g",IF('Tableau (3)'!LS42&gt;10,"!!!!!!!!!!!!!!","")))))))))))</f>
        <v/>
      </c>
      <c r="LQ23" s="13" t="str">
        <f>IF('Tableau (3)'!LU21=1,"1 Morbier 500g",IF('Tableau (3)'!LU21=2,"2 Morbier 500g",IF('Tableau (3)'!LU21=3,"3 Morbier 500g",IF('Tableau (3)'!LU21=4,"4 Morbier 500g",IF('Tableau (3)'!LU21=5,"5 Morbier 500g",IF('Tableau (3)'!LU21=6,"6 Morbier 500g",IF('Tableau (3)'!LU21=7,"7 Morbier 500g",IF('Tableau (3)'!LU21=8,"8 Morbier 500g",IF('Tableau (3)'!LU21=9,"9 Morbier 500g",IF('Tableau (3)'!LU21=10,"10 Morbier 500g",IF('Tableau (3)'!LU21&gt;10,"!!!!!!!!!!!!!!","")))))))))))</f>
        <v/>
      </c>
      <c r="LR23" s="13" t="str">
        <f>IF('Tableau (3)'!LU42=1,"1 Camembert 250g",IF('Tableau (3)'!LU42=2,"2 Camembert 250g",IF('Tableau (3)'!LU42=3,"3 Camembert 250g",IF('Tableau (3)'!LU42=4,"4 Camembert 250g",IF('Tableau (3)'!LU42=5,"5 Camembert 250g",IF('Tableau (3)'!LU42=6,"6 Camembert 250g",IF('Tableau (3)'!LU42=7,"7 Camembert 250g",IF('Tableau (3)'!LU42=8,"8 Camembert 250g",IF('Tableau (3)'!LU42=9,"9 Camembert 250g",IF('Tableau (3)'!LU42=10,"10 Camembert 250g",IF('Tableau (3)'!LU42&gt;10,"!!!!!!!!!!!!!!","")))))))))))</f>
        <v/>
      </c>
      <c r="LS23" s="13" t="str">
        <f>IF('Tableau (3)'!LW21=1,"1 Morbier 500g",IF('Tableau (3)'!LW21=2,"2 Morbier 500g",IF('Tableau (3)'!LW21=3,"3 Morbier 500g",IF('Tableau (3)'!LW21=4,"4 Morbier 500g",IF('Tableau (3)'!LW21=5,"5 Morbier 500g",IF('Tableau (3)'!LW21=6,"6 Morbier 500g",IF('Tableau (3)'!LW21=7,"7 Morbier 500g",IF('Tableau (3)'!LW21=8,"8 Morbier 500g",IF('Tableau (3)'!LW21=9,"9 Morbier 500g",IF('Tableau (3)'!LW21=10,"10 Morbier 500g",IF('Tableau (3)'!LW21&gt;10,"!!!!!!!!!!!!!!","")))))))))))</f>
        <v/>
      </c>
      <c r="LT23" s="13" t="str">
        <f>IF('Tableau (3)'!LW42=1,"1 Camembert 250g",IF('Tableau (3)'!LW42=2,"2 Camembert 250g",IF('Tableau (3)'!LW42=3,"3 Camembert 250g",IF('Tableau (3)'!LW42=4,"4 Camembert 250g",IF('Tableau (3)'!LW42=5,"5 Camembert 250g",IF('Tableau (3)'!LW42=6,"6 Camembert 250g",IF('Tableau (3)'!LW42=7,"7 Camembert 250g",IF('Tableau (3)'!LW42=8,"8 Camembert 250g",IF('Tableau (3)'!LW42=9,"9 Camembert 250g",IF('Tableau (3)'!LW42=10,"10 Camembert 250g",IF('Tableau (3)'!LW42&gt;10,"!!!!!!!!!!!!!!","")))))))))))</f>
        <v/>
      </c>
      <c r="LU23" s="13" t="str">
        <f>IF('Tableau (3)'!LY21=1,"1 Morbier 500g",IF('Tableau (3)'!LY21=2,"2 Morbier 500g",IF('Tableau (3)'!LY21=3,"3 Morbier 500g",IF('Tableau (3)'!LY21=4,"4 Morbier 500g",IF('Tableau (3)'!LY21=5,"5 Morbier 500g",IF('Tableau (3)'!LY21=6,"6 Morbier 500g",IF('Tableau (3)'!LY21=7,"7 Morbier 500g",IF('Tableau (3)'!LY21=8,"8 Morbier 500g",IF('Tableau (3)'!LY21=9,"9 Morbier 500g",IF('Tableau (3)'!LY21=10,"10 Morbier 500g",IF('Tableau (3)'!LY21&gt;10,"!!!!!!!!!!!!!!","")))))))))))</f>
        <v/>
      </c>
      <c r="LV23" s="13" t="str">
        <f>IF('Tableau (3)'!LY42=1,"1 Camembert 250g",IF('Tableau (3)'!LY42=2,"2 Camembert 250g",IF('Tableau (3)'!LY42=3,"3 Camembert 250g",IF('Tableau (3)'!LY42=4,"4 Camembert 250g",IF('Tableau (3)'!LY42=5,"5 Camembert 250g",IF('Tableau (3)'!LY42=6,"6 Camembert 250g",IF('Tableau (3)'!LY42=7,"7 Camembert 250g",IF('Tableau (3)'!LY42=8,"8 Camembert 250g",IF('Tableau (3)'!LY42=9,"9 Camembert 250g",IF('Tableau (3)'!LY42=10,"10 Camembert 250g",IF('Tableau (3)'!LY42&gt;10,"!!!!!!!!!!!!!!","")))))))))))</f>
        <v/>
      </c>
      <c r="LW23" s="13" t="str">
        <f>IF('Tableau (3)'!MA21=1,"1 Morbier 500g",IF('Tableau (3)'!MA21=2,"2 Morbier 500g",IF('Tableau (3)'!MA21=3,"3 Morbier 500g",IF('Tableau (3)'!MA21=4,"4 Morbier 500g",IF('Tableau (3)'!MA21=5,"5 Morbier 500g",IF('Tableau (3)'!MA21=6,"6 Morbier 500g",IF('Tableau (3)'!MA21=7,"7 Morbier 500g",IF('Tableau (3)'!MA21=8,"8 Morbier 500g",IF('Tableau (3)'!MA21=9,"9 Morbier 500g",IF('Tableau (3)'!MA21=10,"10 Morbier 500g",IF('Tableau (3)'!MA21&gt;10,"!!!!!!!!!!!!!!","")))))))))))</f>
        <v/>
      </c>
      <c r="LX23" s="13" t="str">
        <f>IF('Tableau (3)'!MA42=1,"1 Camembert 250g",IF('Tableau (3)'!MA42=2,"2 Camembert 250g",IF('Tableau (3)'!MA42=3,"3 Camembert 250g",IF('Tableau (3)'!MA42=4,"4 Camembert 250g",IF('Tableau (3)'!MA42=5,"5 Camembert 250g",IF('Tableau (3)'!MA42=6,"6 Camembert 250g",IF('Tableau (3)'!MA42=7,"7 Camembert 250g",IF('Tableau (3)'!MA42=8,"8 Camembert 250g",IF('Tableau (3)'!MA42=9,"9 Camembert 250g",IF('Tableau (3)'!MA42=10,"10 Camembert 250g",IF('Tableau (3)'!MA42&gt;10,"!!!!!!!!!!!!!!","")))))))))))</f>
        <v/>
      </c>
      <c r="LY23" s="13" t="str">
        <f>IF('Tableau (3)'!MC21=1,"1 Morbier 500g",IF('Tableau (3)'!MC21=2,"2 Morbier 500g",IF('Tableau (3)'!MC21=3,"3 Morbier 500g",IF('Tableau (3)'!MC21=4,"4 Morbier 500g",IF('Tableau (3)'!MC21=5,"5 Morbier 500g",IF('Tableau (3)'!MC21=6,"6 Morbier 500g",IF('Tableau (3)'!MC21=7,"7 Morbier 500g",IF('Tableau (3)'!MC21=8,"8 Morbier 500g",IF('Tableau (3)'!MC21=9,"9 Morbier 500g",IF('Tableau (3)'!MC21=10,"10 Morbier 500g",IF('Tableau (3)'!MC21&gt;10,"!!!!!!!!!!!!!!","")))))))))))</f>
        <v/>
      </c>
      <c r="LZ23" s="13" t="str">
        <f>IF('Tableau (3)'!MC42=1,"1 Camembert 250g",IF('Tableau (3)'!MC42=2,"2 Camembert 250g",IF('Tableau (3)'!MC42=3,"3 Camembert 250g",IF('Tableau (3)'!MC42=4,"4 Camembert 250g",IF('Tableau (3)'!MC42=5,"5 Camembert 250g",IF('Tableau (3)'!MC42=6,"6 Camembert 250g",IF('Tableau (3)'!MC42=7,"7 Camembert 250g",IF('Tableau (3)'!MC42=8,"8 Camembert 250g",IF('Tableau (3)'!MC42=9,"9 Camembert 250g",IF('Tableau (3)'!MC42=10,"10 Camembert 250g",IF('Tableau (3)'!MC42&gt;10,"!!!!!!!!!!!!!!","")))))))))))</f>
        <v/>
      </c>
      <c r="MA23" s="13" t="str">
        <f>IF('Tableau (3)'!ME21=1,"1 Morbier 500g",IF('Tableau (3)'!ME21=2,"2 Morbier 500g",IF('Tableau (3)'!ME21=3,"3 Morbier 500g",IF('Tableau (3)'!ME21=4,"4 Morbier 500g",IF('Tableau (3)'!ME21=5,"5 Morbier 500g",IF('Tableau (3)'!ME21=6,"6 Morbier 500g",IF('Tableau (3)'!ME21=7,"7 Morbier 500g",IF('Tableau (3)'!ME21=8,"8 Morbier 500g",IF('Tableau (3)'!ME21=9,"9 Morbier 500g",IF('Tableau (3)'!ME21=10,"10 Morbier 500g",IF('Tableau (3)'!ME21&gt;10,"!!!!!!!!!!!!!!","")))))))))))</f>
        <v/>
      </c>
      <c r="MB23" s="13" t="str">
        <f>IF('Tableau (3)'!ME42=1,"1 Camembert 250g",IF('Tableau (3)'!ME42=2,"2 Camembert 250g",IF('Tableau (3)'!ME42=3,"3 Camembert 250g",IF('Tableau (3)'!ME42=4,"4 Camembert 250g",IF('Tableau (3)'!ME42=5,"5 Camembert 250g",IF('Tableau (3)'!ME42=6,"6 Camembert 250g",IF('Tableau (3)'!ME42=7,"7 Camembert 250g",IF('Tableau (3)'!ME42=8,"8 Camembert 250g",IF('Tableau (3)'!ME42=9,"9 Camembert 250g",IF('Tableau (3)'!ME42=10,"10 Camembert 250g",IF('Tableau (3)'!ME42&gt;10,"!!!!!!!!!!!!!!","")))))))))))</f>
        <v/>
      </c>
      <c r="MC23" s="13" t="str">
        <f>IF('Tableau (3)'!MG21=1,"1 Morbier 500g",IF('Tableau (3)'!MG21=2,"2 Morbier 500g",IF('Tableau (3)'!MG21=3,"3 Morbier 500g",IF('Tableau (3)'!MG21=4,"4 Morbier 500g",IF('Tableau (3)'!MG21=5,"5 Morbier 500g",IF('Tableau (3)'!MG21=6,"6 Morbier 500g",IF('Tableau (3)'!MG21=7,"7 Morbier 500g",IF('Tableau (3)'!MG21=8,"8 Morbier 500g",IF('Tableau (3)'!MG21=9,"9 Morbier 500g",IF('Tableau (3)'!MG21=10,"10 Morbier 500g",IF('Tableau (3)'!MG21&gt;10,"!!!!!!!!!!!!!!","")))))))))))</f>
        <v/>
      </c>
      <c r="MD23" s="13" t="str">
        <f>IF('Tableau (3)'!MG42=1,"1 Camembert 250g",IF('Tableau (3)'!MG42=2,"2 Camembert 250g",IF('Tableau (3)'!MG42=3,"3 Camembert 250g",IF('Tableau (3)'!MG42=4,"4 Camembert 250g",IF('Tableau (3)'!MG42=5,"5 Camembert 250g",IF('Tableau (3)'!MG42=6,"6 Camembert 250g",IF('Tableau (3)'!MG42=7,"7 Camembert 250g",IF('Tableau (3)'!MG42=8,"8 Camembert 250g",IF('Tableau (3)'!MG42=9,"9 Camembert 250g",IF('Tableau (3)'!MG42=10,"10 Camembert 250g",IF('Tableau (3)'!MG42&gt;10,"!!!!!!!!!!!!!!","")))))))))))</f>
        <v/>
      </c>
      <c r="ME23" s="13" t="str">
        <f>IF('Tableau (3)'!MI21=1,"1 Morbier 500g",IF('Tableau (3)'!MI21=2,"2 Morbier 500g",IF('Tableau (3)'!MI21=3,"3 Morbier 500g",IF('Tableau (3)'!MI21=4,"4 Morbier 500g",IF('Tableau (3)'!MI21=5,"5 Morbier 500g",IF('Tableau (3)'!MI21=6,"6 Morbier 500g",IF('Tableau (3)'!MI21=7,"7 Morbier 500g",IF('Tableau (3)'!MI21=8,"8 Morbier 500g",IF('Tableau (3)'!MI21=9,"9 Morbier 500g",IF('Tableau (3)'!MI21=10,"10 Morbier 500g",IF('Tableau (3)'!MI21&gt;10,"!!!!!!!!!!!!!!","")))))))))))</f>
        <v/>
      </c>
      <c r="MF23" s="13" t="str">
        <f>IF('Tableau (3)'!MI42=1,"1 Camembert 250g",IF('Tableau (3)'!MI42=2,"2 Camembert 250g",IF('Tableau (3)'!MI42=3,"3 Camembert 250g",IF('Tableau (3)'!MI42=4,"4 Camembert 250g",IF('Tableau (3)'!MI42=5,"5 Camembert 250g",IF('Tableau (3)'!MI42=6,"6 Camembert 250g",IF('Tableau (3)'!MI42=7,"7 Camembert 250g",IF('Tableau (3)'!MI42=8,"8 Camembert 250g",IF('Tableau (3)'!MI42=9,"9 Camembert 250g",IF('Tableau (3)'!MI42=10,"10 Camembert 250g",IF('Tableau (3)'!MI42&gt;10,"!!!!!!!!!!!!!!","")))))))))))</f>
        <v/>
      </c>
      <c r="MG23" s="13" t="str">
        <f>IF('Tableau (3)'!MK21=1,"1 Morbier 500g",IF('Tableau (3)'!MK21=2,"2 Morbier 500g",IF('Tableau (3)'!MK21=3,"3 Morbier 500g",IF('Tableau (3)'!MK21=4,"4 Morbier 500g",IF('Tableau (3)'!MK21=5,"5 Morbier 500g",IF('Tableau (3)'!MK21=6,"6 Morbier 500g",IF('Tableau (3)'!MK21=7,"7 Morbier 500g",IF('Tableau (3)'!MK21=8,"8 Morbier 500g",IF('Tableau (3)'!MK21=9,"9 Morbier 500g",IF('Tableau (3)'!MK21=10,"10 Morbier 500g",IF('Tableau (3)'!MK21&gt;10,"!!!!!!!!!!!!!!","")))))))))))</f>
        <v/>
      </c>
      <c r="MH23" s="13" t="str">
        <f>IF('Tableau (3)'!MK42=1,"1 Camembert 250g",IF('Tableau (3)'!MK42=2,"2 Camembert 250g",IF('Tableau (3)'!MK42=3,"3 Camembert 250g",IF('Tableau (3)'!MK42=4,"4 Camembert 250g",IF('Tableau (3)'!MK42=5,"5 Camembert 250g",IF('Tableau (3)'!MK42=6,"6 Camembert 250g",IF('Tableau (3)'!MK42=7,"7 Camembert 250g",IF('Tableau (3)'!MK42=8,"8 Camembert 250g",IF('Tableau (3)'!MK42=9,"9 Camembert 250g",IF('Tableau (3)'!MK42=10,"10 Camembert 250g",IF('Tableau (3)'!MK42&gt;10,"!!!!!!!!!!!!!!","")))))))))))</f>
        <v/>
      </c>
      <c r="MI23" s="13" t="str">
        <f>IF('Tableau (3)'!MM21=1,"1 Morbier 500g",IF('Tableau (3)'!MM21=2,"2 Morbier 500g",IF('Tableau (3)'!MM21=3,"3 Morbier 500g",IF('Tableau (3)'!MM21=4,"4 Morbier 500g",IF('Tableau (3)'!MM21=5,"5 Morbier 500g",IF('Tableau (3)'!MM21=6,"6 Morbier 500g",IF('Tableau (3)'!MM21=7,"7 Morbier 500g",IF('Tableau (3)'!MM21=8,"8 Morbier 500g",IF('Tableau (3)'!MM21=9,"9 Morbier 500g",IF('Tableau (3)'!MM21=10,"10 Morbier 500g",IF('Tableau (3)'!MM21&gt;10,"!!!!!!!!!!!!!!","")))))))))))</f>
        <v/>
      </c>
      <c r="MJ23" s="13" t="str">
        <f>IF('Tableau (3)'!MM42=1,"1 Camembert 250g",IF('Tableau (3)'!MM42=2,"2 Camembert 250g",IF('Tableau (3)'!MM42=3,"3 Camembert 250g",IF('Tableau (3)'!MM42=4,"4 Camembert 250g",IF('Tableau (3)'!MM42=5,"5 Camembert 250g",IF('Tableau (3)'!MM42=6,"6 Camembert 250g",IF('Tableau (3)'!MM42=7,"7 Camembert 250g",IF('Tableau (3)'!MM42=8,"8 Camembert 250g",IF('Tableau (3)'!MM42=9,"9 Camembert 250g",IF('Tableau (3)'!MM42=10,"10 Camembert 250g",IF('Tableau (3)'!MM42&gt;10,"!!!!!!!!!!!!!!","")))))))))))</f>
        <v/>
      </c>
      <c r="MK23" s="13" t="str">
        <f>IF('Tableau (3)'!MO21=1,"1 Morbier 500g",IF('Tableau (3)'!MO21=2,"2 Morbier 500g",IF('Tableau (3)'!MO21=3,"3 Morbier 500g",IF('Tableau (3)'!MO21=4,"4 Morbier 500g",IF('Tableau (3)'!MO21=5,"5 Morbier 500g",IF('Tableau (3)'!MO21=6,"6 Morbier 500g",IF('Tableau (3)'!MO21=7,"7 Morbier 500g",IF('Tableau (3)'!MO21=8,"8 Morbier 500g",IF('Tableau (3)'!MO21=9,"9 Morbier 500g",IF('Tableau (3)'!MO21=10,"10 Morbier 500g",IF('Tableau (3)'!MO21&gt;10,"!!!!!!!!!!!!!!","")))))))))))</f>
        <v/>
      </c>
      <c r="ML23" s="13" t="str">
        <f>IF('Tableau (3)'!MO42=1,"1 Camembert 250g",IF('Tableau (3)'!MO42=2,"2 Camembert 250g",IF('Tableau (3)'!MO42=3,"3 Camembert 250g",IF('Tableau (3)'!MO42=4,"4 Camembert 250g",IF('Tableau (3)'!MO42=5,"5 Camembert 250g",IF('Tableau (3)'!MO42=6,"6 Camembert 250g",IF('Tableau (3)'!MO42=7,"7 Camembert 250g",IF('Tableau (3)'!MO42=8,"8 Camembert 250g",IF('Tableau (3)'!MO42=9,"9 Camembert 250g",IF('Tableau (3)'!MO42=10,"10 Camembert 250g",IF('Tableau (3)'!MO42&gt;10,"!!!!!!!!!!!!!!","")))))))))))</f>
        <v/>
      </c>
      <c r="MM23" s="13" t="str">
        <f>IF('Tableau (3)'!MQ21=1,"1 Morbier 500g",IF('Tableau (3)'!MQ21=2,"2 Morbier 500g",IF('Tableau (3)'!MQ21=3,"3 Morbier 500g",IF('Tableau (3)'!MQ21=4,"4 Morbier 500g",IF('Tableau (3)'!MQ21=5,"5 Morbier 500g",IF('Tableau (3)'!MQ21=6,"6 Morbier 500g",IF('Tableau (3)'!MQ21=7,"7 Morbier 500g",IF('Tableau (3)'!MQ21=8,"8 Morbier 500g",IF('Tableau (3)'!MQ21=9,"9 Morbier 500g",IF('Tableau (3)'!MQ21=10,"10 Morbier 500g",IF('Tableau (3)'!MQ21&gt;10,"!!!!!!!!!!!!!!","")))))))))))</f>
        <v/>
      </c>
      <c r="MN23" s="13" t="str">
        <f>IF('Tableau (3)'!MQ42=1,"1 Camembert 250g",IF('Tableau (3)'!MQ42=2,"2 Camembert 250g",IF('Tableau (3)'!MQ42=3,"3 Camembert 250g",IF('Tableau (3)'!MQ42=4,"4 Camembert 250g",IF('Tableau (3)'!MQ42=5,"5 Camembert 250g",IF('Tableau (3)'!MQ42=6,"6 Camembert 250g",IF('Tableau (3)'!MQ42=7,"7 Camembert 250g",IF('Tableau (3)'!MQ42=8,"8 Camembert 250g",IF('Tableau (3)'!MQ42=9,"9 Camembert 250g",IF('Tableau (3)'!MQ42=10,"10 Camembert 250g",IF('Tableau (3)'!MQ42&gt;10,"!!!!!!!!!!!!!!","")))))))))))</f>
        <v/>
      </c>
      <c r="MO23" s="13" t="str">
        <f>IF('Tableau (3)'!MS21=1,"1 Morbier 500g",IF('Tableau (3)'!MS21=2,"2 Morbier 500g",IF('Tableau (3)'!MS21=3,"3 Morbier 500g",IF('Tableau (3)'!MS21=4,"4 Morbier 500g",IF('Tableau (3)'!MS21=5,"5 Morbier 500g",IF('Tableau (3)'!MS21=6,"6 Morbier 500g",IF('Tableau (3)'!MS21=7,"7 Morbier 500g",IF('Tableau (3)'!MS21=8,"8 Morbier 500g",IF('Tableau (3)'!MS21=9,"9 Morbier 500g",IF('Tableau (3)'!MS21=10,"10 Morbier 500g",IF('Tableau (3)'!MS21&gt;10,"!!!!!!!!!!!!!!","")))))))))))</f>
        <v/>
      </c>
      <c r="MP23" s="13" t="str">
        <f>IF('Tableau (3)'!MS42=1,"1 Camembert 250g",IF('Tableau (3)'!MS42=2,"2 Camembert 250g",IF('Tableau (3)'!MS42=3,"3 Camembert 250g",IF('Tableau (3)'!MS42=4,"4 Camembert 250g",IF('Tableau (3)'!MS42=5,"5 Camembert 250g",IF('Tableau (3)'!MS42=6,"6 Camembert 250g",IF('Tableau (3)'!MS42=7,"7 Camembert 250g",IF('Tableau (3)'!MS42=8,"8 Camembert 250g",IF('Tableau (3)'!MS42=9,"9 Camembert 250g",IF('Tableau (3)'!MS42=10,"10 Camembert 250g",IF('Tableau (3)'!MS42&gt;10,"!!!!!!!!!!!!!!","")))))))))))</f>
        <v/>
      </c>
      <c r="MQ23" s="13" t="str">
        <f>IF('Tableau (3)'!MU21=1,"1 Morbier 500g",IF('Tableau (3)'!MU21=2,"2 Morbier 500g",IF('Tableau (3)'!MU21=3,"3 Morbier 500g",IF('Tableau (3)'!MU21=4,"4 Morbier 500g",IF('Tableau (3)'!MU21=5,"5 Morbier 500g",IF('Tableau (3)'!MU21=6,"6 Morbier 500g",IF('Tableau (3)'!MU21=7,"7 Morbier 500g",IF('Tableau (3)'!MU21=8,"8 Morbier 500g",IF('Tableau (3)'!MU21=9,"9 Morbier 500g",IF('Tableau (3)'!MU21=10,"10 Morbier 500g",IF('Tableau (3)'!MU21&gt;10,"!!!!!!!!!!!!!!","")))))))))))</f>
        <v/>
      </c>
      <c r="MR23" s="13" t="str">
        <f>IF('Tableau (3)'!MU42=1,"1 Camembert 250g",IF('Tableau (3)'!MU42=2,"2 Camembert 250g",IF('Tableau (3)'!MU42=3,"3 Camembert 250g",IF('Tableau (3)'!MU42=4,"4 Camembert 250g",IF('Tableau (3)'!MU42=5,"5 Camembert 250g",IF('Tableau (3)'!MU42=6,"6 Camembert 250g",IF('Tableau (3)'!MU42=7,"7 Camembert 250g",IF('Tableau (3)'!MU42=8,"8 Camembert 250g",IF('Tableau (3)'!MU42=9,"9 Camembert 250g",IF('Tableau (3)'!MU42=10,"10 Camembert 250g",IF('Tableau (3)'!MU42&gt;10,"!!!!!!!!!!!!!!","")))))))))))</f>
        <v/>
      </c>
      <c r="MS23" s="13" t="str">
        <f>IF('Tableau (3)'!MW21=1,"1 Morbier 500g",IF('Tableau (3)'!MW21=2,"2 Morbier 500g",IF('Tableau (3)'!MW21=3,"3 Morbier 500g",IF('Tableau (3)'!MW21=4,"4 Morbier 500g",IF('Tableau (3)'!MW21=5,"5 Morbier 500g",IF('Tableau (3)'!MW21=6,"6 Morbier 500g",IF('Tableau (3)'!MW21=7,"7 Morbier 500g",IF('Tableau (3)'!MW21=8,"8 Morbier 500g",IF('Tableau (3)'!MW21=9,"9 Morbier 500g",IF('Tableau (3)'!MW21=10,"10 Morbier 500g",IF('Tableau (3)'!MW21&gt;10,"!!!!!!!!!!!!!!","")))))))))))</f>
        <v/>
      </c>
      <c r="MT23" s="13" t="str">
        <f>IF('Tableau (3)'!MW42=1,"1 Camembert 250g",IF('Tableau (3)'!MW42=2,"2 Camembert 250g",IF('Tableau (3)'!MW42=3,"3 Camembert 250g",IF('Tableau (3)'!MW42=4,"4 Camembert 250g",IF('Tableau (3)'!MW42=5,"5 Camembert 250g",IF('Tableau (3)'!MW42=6,"6 Camembert 250g",IF('Tableau (3)'!MW42=7,"7 Camembert 250g",IF('Tableau (3)'!MW42=8,"8 Camembert 250g",IF('Tableau (3)'!MW42=9,"9 Camembert 250g",IF('Tableau (3)'!MW42=10,"10 Camembert 250g",IF('Tableau (3)'!MW42&gt;10,"!!!!!!!!!!!!!!","")))))))))))</f>
        <v/>
      </c>
      <c r="MU23" s="13" t="str">
        <f>IF('Tableau (3)'!MY21=1,"1 Morbier 500g",IF('Tableau (3)'!MY21=2,"2 Morbier 500g",IF('Tableau (3)'!MY21=3,"3 Morbier 500g",IF('Tableau (3)'!MY21=4,"4 Morbier 500g",IF('Tableau (3)'!MY21=5,"5 Morbier 500g",IF('Tableau (3)'!MY21=6,"6 Morbier 500g",IF('Tableau (3)'!MY21=7,"7 Morbier 500g",IF('Tableau (3)'!MY21=8,"8 Morbier 500g",IF('Tableau (3)'!MY21=9,"9 Morbier 500g",IF('Tableau (3)'!MY21=10,"10 Morbier 500g",IF('Tableau (3)'!MY21&gt;10,"!!!!!!!!!!!!!!","")))))))))))</f>
        <v/>
      </c>
      <c r="MV23" s="13" t="str">
        <f>IF('Tableau (3)'!MY42=1,"1 Camembert 250g",IF('Tableau (3)'!MY42=2,"2 Camembert 250g",IF('Tableau (3)'!MY42=3,"3 Camembert 250g",IF('Tableau (3)'!MY42=4,"4 Camembert 250g",IF('Tableau (3)'!MY42=5,"5 Camembert 250g",IF('Tableau (3)'!MY42=6,"6 Camembert 250g",IF('Tableau (3)'!MY42=7,"7 Camembert 250g",IF('Tableau (3)'!MY42=8,"8 Camembert 250g",IF('Tableau (3)'!MY42=9,"9 Camembert 250g",IF('Tableau (3)'!MY42=10,"10 Camembert 250g",IF('Tableau (3)'!MY42&gt;10,"!!!!!!!!!!!!!!","")))))))))))</f>
        <v/>
      </c>
      <c r="MW23" s="13" t="str">
        <f>IF('Tableau (3)'!NA21=1,"1 Morbier 500g",IF('Tableau (3)'!NA21=2,"2 Morbier 500g",IF('Tableau (3)'!NA21=3,"3 Morbier 500g",IF('Tableau (3)'!NA21=4,"4 Morbier 500g",IF('Tableau (3)'!NA21=5,"5 Morbier 500g",IF('Tableau (3)'!NA21=6,"6 Morbier 500g",IF('Tableau (3)'!NA21=7,"7 Morbier 500g",IF('Tableau (3)'!NA21=8,"8 Morbier 500g",IF('Tableau (3)'!NA21=9,"9 Morbier 500g",IF('Tableau (3)'!NA21=10,"10 Morbier 500g",IF('Tableau (3)'!NA21&gt;10,"!!!!!!!!!!!!!!","")))))))))))</f>
        <v/>
      </c>
      <c r="MX23" s="13" t="str">
        <f>IF('Tableau (3)'!NA42=1,"1 Camembert 250g",IF('Tableau (3)'!NA42=2,"2 Camembert 250g",IF('Tableau (3)'!NA42=3,"3 Camembert 250g",IF('Tableau (3)'!NA42=4,"4 Camembert 250g",IF('Tableau (3)'!NA42=5,"5 Camembert 250g",IF('Tableau (3)'!NA42=6,"6 Camembert 250g",IF('Tableau (3)'!NA42=7,"7 Camembert 250g",IF('Tableau (3)'!NA42=8,"8 Camembert 250g",IF('Tableau (3)'!NA42=9,"9 Camembert 250g",IF('Tableau (3)'!NA42=10,"10 Camembert 250g",IF('Tableau (3)'!NA42&gt;10,"!!!!!!!!!!!!!!","")))))))))))</f>
        <v/>
      </c>
      <c r="MY23" s="13" t="str">
        <f>IF('Tableau (3)'!NC21=1,"1 Morbier 500g",IF('Tableau (3)'!NC21=2,"2 Morbier 500g",IF('Tableau (3)'!NC21=3,"3 Morbier 500g",IF('Tableau (3)'!NC21=4,"4 Morbier 500g",IF('Tableau (3)'!NC21=5,"5 Morbier 500g",IF('Tableau (3)'!NC21=6,"6 Morbier 500g",IF('Tableau (3)'!NC21=7,"7 Morbier 500g",IF('Tableau (3)'!NC21=8,"8 Morbier 500g",IF('Tableau (3)'!NC21=9,"9 Morbier 500g",IF('Tableau (3)'!NC21=10,"10 Morbier 500g",IF('Tableau (3)'!NC21&gt;10,"!!!!!!!!!!!!!!","")))))))))))</f>
        <v/>
      </c>
      <c r="MZ23" s="13" t="str">
        <f>IF('Tableau (3)'!NC42=1,"1 Camembert 250g",IF('Tableau (3)'!NC42=2,"2 Camembert 250g",IF('Tableau (3)'!NC42=3,"3 Camembert 250g",IF('Tableau (3)'!NC42=4,"4 Camembert 250g",IF('Tableau (3)'!NC42=5,"5 Camembert 250g",IF('Tableau (3)'!NC42=6,"6 Camembert 250g",IF('Tableau (3)'!NC42=7,"7 Camembert 250g",IF('Tableau (3)'!NC42=8,"8 Camembert 250g",IF('Tableau (3)'!NC42=9,"9 Camembert 250g",IF('Tableau (3)'!NC42=10,"10 Camembert 250g",IF('Tableau (3)'!NC42&gt;10,"!!!!!!!!!!!!!!","")))))))))))</f>
        <v/>
      </c>
      <c r="NA23" s="13" t="str">
        <f>IF('Tableau (3)'!NE21=1,"1 Morbier 500g",IF('Tableau (3)'!NE21=2,"2 Morbier 500g",IF('Tableau (3)'!NE21=3,"3 Morbier 500g",IF('Tableau (3)'!NE21=4,"4 Morbier 500g",IF('Tableau (3)'!NE21=5,"5 Morbier 500g",IF('Tableau (3)'!NE21=6,"6 Morbier 500g",IF('Tableau (3)'!NE21=7,"7 Morbier 500g",IF('Tableau (3)'!NE21=8,"8 Morbier 500g",IF('Tableau (3)'!NE21=9,"9 Morbier 500g",IF('Tableau (3)'!NE21=10,"10 Morbier 500g",IF('Tableau (3)'!NE21&gt;10,"!!!!!!!!!!!!!!","")))))))))))</f>
        <v/>
      </c>
      <c r="NB23" s="13" t="str">
        <f>IF('Tableau (3)'!NE42=1,"1 Camembert 250g",IF('Tableau (3)'!NE42=2,"2 Camembert 250g",IF('Tableau (3)'!NE42=3,"3 Camembert 250g",IF('Tableau (3)'!NE42=4,"4 Camembert 250g",IF('Tableau (3)'!NE42=5,"5 Camembert 250g",IF('Tableau (3)'!NE42=6,"6 Camembert 250g",IF('Tableau (3)'!NE42=7,"7 Camembert 250g",IF('Tableau (3)'!NE42=8,"8 Camembert 250g",IF('Tableau (3)'!NE42=9,"9 Camembert 250g",IF('Tableau (3)'!NE42=10,"10 Camembert 250g",IF('Tableau (3)'!NE42&gt;10,"!!!!!!!!!!!!!!","")))))))))))</f>
        <v/>
      </c>
      <c r="NC23" s="13" t="str">
        <f>IF('Tableau (3)'!NG21=1,"1 Morbier 500g",IF('Tableau (3)'!NG21=2,"2 Morbier 500g",IF('Tableau (3)'!NG21=3,"3 Morbier 500g",IF('Tableau (3)'!NG21=4,"4 Morbier 500g",IF('Tableau (3)'!NG21=5,"5 Morbier 500g",IF('Tableau (3)'!NG21=6,"6 Morbier 500g",IF('Tableau (3)'!NG21=7,"7 Morbier 500g",IF('Tableau (3)'!NG21=8,"8 Morbier 500g",IF('Tableau (3)'!NG21=9,"9 Morbier 500g",IF('Tableau (3)'!NG21=10,"10 Morbier 500g",IF('Tableau (3)'!NG21&gt;10,"!!!!!!!!!!!!!!","")))))))))))</f>
        <v/>
      </c>
      <c r="ND23" s="13" t="str">
        <f>IF('Tableau (3)'!NG42=1,"1 Camembert 250g",IF('Tableau (3)'!NG42=2,"2 Camembert 250g",IF('Tableau (3)'!NG42=3,"3 Camembert 250g",IF('Tableau (3)'!NG42=4,"4 Camembert 250g",IF('Tableau (3)'!NG42=5,"5 Camembert 250g",IF('Tableau (3)'!NG42=6,"6 Camembert 250g",IF('Tableau (3)'!NG42=7,"7 Camembert 250g",IF('Tableau (3)'!NG42=8,"8 Camembert 250g",IF('Tableau (3)'!NG42=9,"9 Camembert 250g",IF('Tableau (3)'!NG42=10,"10 Camembert 250g",IF('Tableau (3)'!NG42&gt;10,"!!!!!!!!!!!!!!","")))))))))))</f>
        <v/>
      </c>
      <c r="NE23" s="13" t="str">
        <f>IF('Tableau (3)'!NI21=1,"1 Morbier 500g",IF('Tableau (3)'!NI21=2,"2 Morbier 500g",IF('Tableau (3)'!NI21=3,"3 Morbier 500g",IF('Tableau (3)'!NI21=4,"4 Morbier 500g",IF('Tableau (3)'!NI21=5,"5 Morbier 500g",IF('Tableau (3)'!NI21=6,"6 Morbier 500g",IF('Tableau (3)'!NI21=7,"7 Morbier 500g",IF('Tableau (3)'!NI21=8,"8 Morbier 500g",IF('Tableau (3)'!NI21=9,"9 Morbier 500g",IF('Tableau (3)'!NI21=10,"10 Morbier 500g",IF('Tableau (3)'!NI21&gt;10,"!!!!!!!!!!!!!!","")))))))))))</f>
        <v/>
      </c>
      <c r="NF23" s="13" t="str">
        <f>IF('Tableau (3)'!NI42=1,"1 Camembert 250g",IF('Tableau (3)'!NI42=2,"2 Camembert 250g",IF('Tableau (3)'!NI42=3,"3 Camembert 250g",IF('Tableau (3)'!NI42=4,"4 Camembert 250g",IF('Tableau (3)'!NI42=5,"5 Camembert 250g",IF('Tableau (3)'!NI42=6,"6 Camembert 250g",IF('Tableau (3)'!NI42=7,"7 Camembert 250g",IF('Tableau (3)'!NI42=8,"8 Camembert 250g",IF('Tableau (3)'!NI42=9,"9 Camembert 250g",IF('Tableau (3)'!NI42=10,"10 Camembert 250g",IF('Tableau (3)'!NI42&gt;10,"!!!!!!!!!!!!!!","")))))))))))</f>
        <v/>
      </c>
      <c r="NG23" s="13" t="str">
        <f>IF('Tableau (3)'!NK21=1,"1 Morbier 500g",IF('Tableau (3)'!NK21=2,"2 Morbier 500g",IF('Tableau (3)'!NK21=3,"3 Morbier 500g",IF('Tableau (3)'!NK21=4,"4 Morbier 500g",IF('Tableau (3)'!NK21=5,"5 Morbier 500g",IF('Tableau (3)'!NK21=6,"6 Morbier 500g",IF('Tableau (3)'!NK21=7,"7 Morbier 500g",IF('Tableau (3)'!NK21=8,"8 Morbier 500g",IF('Tableau (3)'!NK21=9,"9 Morbier 500g",IF('Tableau (3)'!NK21=10,"10 Morbier 500g",IF('Tableau (3)'!NK21&gt;10,"!!!!!!!!!!!!!!","")))))))))))</f>
        <v/>
      </c>
      <c r="NH23" s="13" t="str">
        <f>IF('Tableau (3)'!NK42=1,"1 Camembert 250g",IF('Tableau (3)'!NK42=2,"2 Camembert 250g",IF('Tableau (3)'!NK42=3,"3 Camembert 250g",IF('Tableau (3)'!NK42=4,"4 Camembert 250g",IF('Tableau (3)'!NK42=5,"5 Camembert 250g",IF('Tableau (3)'!NK42=6,"6 Camembert 250g",IF('Tableau (3)'!NK42=7,"7 Camembert 250g",IF('Tableau (3)'!NK42=8,"8 Camembert 250g",IF('Tableau (3)'!NK42=9,"9 Camembert 250g",IF('Tableau (3)'!NK42=10,"10 Camembert 250g",IF('Tableau (3)'!NK42&gt;10,"!!!!!!!!!!!!!!","")))))))))))</f>
        <v/>
      </c>
      <c r="NI23" s="13" t="str">
        <f>IF('Tableau (3)'!NM21=1,"1 Morbier 500g",IF('Tableau (3)'!NM21=2,"2 Morbier 500g",IF('Tableau (3)'!NM21=3,"3 Morbier 500g",IF('Tableau (3)'!NM21=4,"4 Morbier 500g",IF('Tableau (3)'!NM21=5,"5 Morbier 500g",IF('Tableau (3)'!NM21=6,"6 Morbier 500g",IF('Tableau (3)'!NM21=7,"7 Morbier 500g",IF('Tableau (3)'!NM21=8,"8 Morbier 500g",IF('Tableau (3)'!NM21=9,"9 Morbier 500g",IF('Tableau (3)'!NM21=10,"10 Morbier 500g",IF('Tableau (3)'!NM21&gt;10,"!!!!!!!!!!!!!!","")))))))))))</f>
        <v/>
      </c>
      <c r="NJ23" s="13" t="str">
        <f>IF('Tableau (3)'!NM42=1,"1 Camembert 250g",IF('Tableau (3)'!NM42=2,"2 Camembert 250g",IF('Tableau (3)'!NM42=3,"3 Camembert 250g",IF('Tableau (3)'!NM42=4,"4 Camembert 250g",IF('Tableau (3)'!NM42=5,"5 Camembert 250g",IF('Tableau (3)'!NM42=6,"6 Camembert 250g",IF('Tableau (3)'!NM42=7,"7 Camembert 250g",IF('Tableau (3)'!NM42=8,"8 Camembert 250g",IF('Tableau (3)'!NM42=9,"9 Camembert 250g",IF('Tableau (3)'!NM42=10,"10 Camembert 250g",IF('Tableau (3)'!NM42&gt;10,"!!!!!!!!!!!!!!","")))))))))))</f>
        <v/>
      </c>
      <c r="NK23" s="13" t="str">
        <f>IF('Tableau (3)'!NO21=1,"1 Morbier 500g",IF('Tableau (3)'!NO21=2,"2 Morbier 500g",IF('Tableau (3)'!NO21=3,"3 Morbier 500g",IF('Tableau (3)'!NO21=4,"4 Morbier 500g",IF('Tableau (3)'!NO21=5,"5 Morbier 500g",IF('Tableau (3)'!NO21=6,"6 Morbier 500g",IF('Tableau (3)'!NO21=7,"7 Morbier 500g",IF('Tableau (3)'!NO21=8,"8 Morbier 500g",IF('Tableau (3)'!NO21=9,"9 Morbier 500g",IF('Tableau (3)'!NO21=10,"10 Morbier 500g",IF('Tableau (3)'!NO21&gt;10,"!!!!!!!!!!!!!!","")))))))))))</f>
        <v/>
      </c>
      <c r="NL23" s="13" t="str">
        <f>IF('Tableau (3)'!NO42=1,"1 Camembert 250g",IF('Tableau (3)'!NO42=2,"2 Camembert 250g",IF('Tableau (3)'!NO42=3,"3 Camembert 250g",IF('Tableau (3)'!NO42=4,"4 Camembert 250g",IF('Tableau (3)'!NO42=5,"5 Camembert 250g",IF('Tableau (3)'!NO42=6,"6 Camembert 250g",IF('Tableau (3)'!NO42=7,"7 Camembert 250g",IF('Tableau (3)'!NO42=8,"8 Camembert 250g",IF('Tableau (3)'!NO42=9,"9 Camembert 250g",IF('Tableau (3)'!NO42=10,"10 Camembert 250g",IF('Tableau (3)'!NO42&gt;10,"!!!!!!!!!!!!!!","")))))))))))</f>
        <v/>
      </c>
      <c r="NM23" s="13" t="str">
        <f>IF('Tableau (3)'!NQ21=1,"1 Morbier 500g",IF('Tableau (3)'!NQ21=2,"2 Morbier 500g",IF('Tableau (3)'!NQ21=3,"3 Morbier 500g",IF('Tableau (3)'!NQ21=4,"4 Morbier 500g",IF('Tableau (3)'!NQ21=5,"5 Morbier 500g",IF('Tableau (3)'!NQ21=6,"6 Morbier 500g",IF('Tableau (3)'!NQ21=7,"7 Morbier 500g",IF('Tableau (3)'!NQ21=8,"8 Morbier 500g",IF('Tableau (3)'!NQ21=9,"9 Morbier 500g",IF('Tableau (3)'!NQ21=10,"10 Morbier 500g",IF('Tableau (3)'!NQ21&gt;10,"!!!!!!!!!!!!!!","")))))))))))</f>
        <v/>
      </c>
      <c r="NN23" s="13" t="str">
        <f>IF('Tableau (3)'!NQ42=1,"1 Camembert 250g",IF('Tableau (3)'!NQ42=2,"2 Camembert 250g",IF('Tableau (3)'!NQ42=3,"3 Camembert 250g",IF('Tableau (3)'!NQ42=4,"4 Camembert 250g",IF('Tableau (3)'!NQ42=5,"5 Camembert 250g",IF('Tableau (3)'!NQ42=6,"6 Camembert 250g",IF('Tableau (3)'!NQ42=7,"7 Camembert 250g",IF('Tableau (3)'!NQ42=8,"8 Camembert 250g",IF('Tableau (3)'!NQ42=9,"9 Camembert 250g",IF('Tableau (3)'!NQ42=10,"10 Camembert 250g",IF('Tableau (3)'!NQ42&gt;10,"!!!!!!!!!!!!!!","")))))))))))</f>
        <v/>
      </c>
      <c r="NO23" s="13" t="str">
        <f>IF('Tableau (3)'!NS21=1,"1 Morbier 500g",IF('Tableau (3)'!NS21=2,"2 Morbier 500g",IF('Tableau (3)'!NS21=3,"3 Morbier 500g",IF('Tableau (3)'!NS21=4,"4 Morbier 500g",IF('Tableau (3)'!NS21=5,"5 Morbier 500g",IF('Tableau (3)'!NS21=6,"6 Morbier 500g",IF('Tableau (3)'!NS21=7,"7 Morbier 500g",IF('Tableau (3)'!NS21=8,"8 Morbier 500g",IF('Tableau (3)'!NS21=9,"9 Morbier 500g",IF('Tableau (3)'!NS21=10,"10 Morbier 500g",IF('Tableau (3)'!NS21&gt;10,"!!!!!!!!!!!!!!","")))))))))))</f>
        <v/>
      </c>
      <c r="NP23" s="13" t="str">
        <f>IF('Tableau (3)'!NS42=1,"1 Camembert 250g",IF('Tableau (3)'!NS42=2,"2 Camembert 250g",IF('Tableau (3)'!NS42=3,"3 Camembert 250g",IF('Tableau (3)'!NS42=4,"4 Camembert 250g",IF('Tableau (3)'!NS42=5,"5 Camembert 250g",IF('Tableau (3)'!NS42=6,"6 Camembert 250g",IF('Tableau (3)'!NS42=7,"7 Camembert 250g",IF('Tableau (3)'!NS42=8,"8 Camembert 250g",IF('Tableau (3)'!NS42=9,"9 Camembert 250g",IF('Tableau (3)'!NS42=10,"10 Camembert 250g",IF('Tableau (3)'!NS42&gt;10,"!!!!!!!!!!!!!!","")))))))))))</f>
        <v/>
      </c>
      <c r="NQ23" s="13" t="str">
        <f>IF('Tableau (3)'!NU21=1,"1 Morbier 500g",IF('Tableau (3)'!NU21=2,"2 Morbier 500g",IF('Tableau (3)'!NU21=3,"3 Morbier 500g",IF('Tableau (3)'!NU21=4,"4 Morbier 500g",IF('Tableau (3)'!NU21=5,"5 Morbier 500g",IF('Tableau (3)'!NU21=6,"6 Morbier 500g",IF('Tableau (3)'!NU21=7,"7 Morbier 500g",IF('Tableau (3)'!NU21=8,"8 Morbier 500g",IF('Tableau (3)'!NU21=9,"9 Morbier 500g",IF('Tableau (3)'!NU21=10,"10 Morbier 500g",IF('Tableau (3)'!NU21&gt;10,"!!!!!!!!!!!!!!","")))))))))))</f>
        <v/>
      </c>
      <c r="NR23" s="13" t="str">
        <f>IF('Tableau (3)'!NU42=1,"1 Camembert 250g",IF('Tableau (3)'!NU42=2,"2 Camembert 250g",IF('Tableau (3)'!NU42=3,"3 Camembert 250g",IF('Tableau (3)'!NU42=4,"4 Camembert 250g",IF('Tableau (3)'!NU42=5,"5 Camembert 250g",IF('Tableau (3)'!NU42=6,"6 Camembert 250g",IF('Tableau (3)'!NU42=7,"7 Camembert 250g",IF('Tableau (3)'!NU42=8,"8 Camembert 250g",IF('Tableau (3)'!NU42=9,"9 Camembert 250g",IF('Tableau (3)'!NU42=10,"10 Camembert 250g",IF('Tableau (3)'!NU42&gt;10,"!!!!!!!!!!!!!!","")))))))))))</f>
        <v/>
      </c>
      <c r="NS23" s="13" t="str">
        <f>IF('Tableau (3)'!NW21=1,"1 Morbier 500g",IF('Tableau (3)'!NW21=2,"2 Morbier 500g",IF('Tableau (3)'!NW21=3,"3 Morbier 500g",IF('Tableau (3)'!NW21=4,"4 Morbier 500g",IF('Tableau (3)'!NW21=5,"5 Morbier 500g",IF('Tableau (3)'!NW21=6,"6 Morbier 500g",IF('Tableau (3)'!NW21=7,"7 Morbier 500g",IF('Tableau (3)'!NW21=8,"8 Morbier 500g",IF('Tableau (3)'!NW21=9,"9 Morbier 500g",IF('Tableau (3)'!NW21=10,"10 Morbier 500g",IF('Tableau (3)'!NW21&gt;10,"!!!!!!!!!!!!!!","")))))))))))</f>
        <v/>
      </c>
      <c r="NT23" s="13" t="str">
        <f>IF('Tableau (3)'!NW42=1,"1 Camembert 250g",IF('Tableau (3)'!NW42=2,"2 Camembert 250g",IF('Tableau (3)'!NW42=3,"3 Camembert 250g",IF('Tableau (3)'!NW42=4,"4 Camembert 250g",IF('Tableau (3)'!NW42=5,"5 Camembert 250g",IF('Tableau (3)'!NW42=6,"6 Camembert 250g",IF('Tableau (3)'!NW42=7,"7 Camembert 250g",IF('Tableau (3)'!NW42=8,"8 Camembert 250g",IF('Tableau (3)'!NW42=9,"9 Camembert 250g",IF('Tableau (3)'!NW42=10,"10 Camembert 250g",IF('Tableau (3)'!NW42&gt;10,"!!!!!!!!!!!!!!","")))))))))))</f>
        <v/>
      </c>
      <c r="NU23" s="13" t="str">
        <f>IF('Tableau (3)'!NY21=1,"1 Morbier 500g",IF('Tableau (3)'!NY21=2,"2 Morbier 500g",IF('Tableau (3)'!NY21=3,"3 Morbier 500g",IF('Tableau (3)'!NY21=4,"4 Morbier 500g",IF('Tableau (3)'!NY21=5,"5 Morbier 500g",IF('Tableau (3)'!NY21=6,"6 Morbier 500g",IF('Tableau (3)'!NY21=7,"7 Morbier 500g",IF('Tableau (3)'!NY21=8,"8 Morbier 500g",IF('Tableau (3)'!NY21=9,"9 Morbier 500g",IF('Tableau (3)'!NY21=10,"10 Morbier 500g",IF('Tableau (3)'!NY21&gt;10,"!!!!!!!!!!!!!!","")))))))))))</f>
        <v/>
      </c>
      <c r="NV23" s="13" t="str">
        <f>IF('Tableau (3)'!NY42=1,"1 Camembert 250g",IF('Tableau (3)'!NY42=2,"2 Camembert 250g",IF('Tableau (3)'!NY42=3,"3 Camembert 250g",IF('Tableau (3)'!NY42=4,"4 Camembert 250g",IF('Tableau (3)'!NY42=5,"5 Camembert 250g",IF('Tableau (3)'!NY42=6,"6 Camembert 250g",IF('Tableau (3)'!NY42=7,"7 Camembert 250g",IF('Tableau (3)'!NY42=8,"8 Camembert 250g",IF('Tableau (3)'!NY42=9,"9 Camembert 250g",IF('Tableau (3)'!NY42=10,"10 Camembert 250g",IF('Tableau (3)'!NY42&gt;10,"!!!!!!!!!!!!!!","")))))))))))</f>
        <v/>
      </c>
      <c r="NW23" s="13" t="str">
        <f>IF('Tableau (3)'!OA21=1,"1 Morbier 500g",IF('Tableau (3)'!OA21=2,"2 Morbier 500g",IF('Tableau (3)'!OA21=3,"3 Morbier 500g",IF('Tableau (3)'!OA21=4,"4 Morbier 500g",IF('Tableau (3)'!OA21=5,"5 Morbier 500g",IF('Tableau (3)'!OA21=6,"6 Morbier 500g",IF('Tableau (3)'!OA21=7,"7 Morbier 500g",IF('Tableau (3)'!OA21=8,"8 Morbier 500g",IF('Tableau (3)'!OA21=9,"9 Morbier 500g",IF('Tableau (3)'!OA21=10,"10 Morbier 500g",IF('Tableau (3)'!OA21&gt;10,"!!!!!!!!!!!!!!","")))))))))))</f>
        <v/>
      </c>
      <c r="NX23" s="13" t="str">
        <f>IF('Tableau (3)'!OA42=1,"1 Camembert 250g",IF('Tableau (3)'!OA42=2,"2 Camembert 250g",IF('Tableau (3)'!OA42=3,"3 Camembert 250g",IF('Tableau (3)'!OA42=4,"4 Camembert 250g",IF('Tableau (3)'!OA42=5,"5 Camembert 250g",IF('Tableau (3)'!OA42=6,"6 Camembert 250g",IF('Tableau (3)'!OA42=7,"7 Camembert 250g",IF('Tableau (3)'!OA42=8,"8 Camembert 250g",IF('Tableau (3)'!OA42=9,"9 Camembert 250g",IF('Tableau (3)'!OA42=10,"10 Camembert 250g",IF('Tableau (3)'!OA42&gt;10,"!!!!!!!!!!!!!!","")))))))))))</f>
        <v/>
      </c>
      <c r="NY23" s="13" t="str">
        <f>IF('Tableau (3)'!OC21=1,"1 Morbier 500g",IF('Tableau (3)'!OC21=2,"2 Morbier 500g",IF('Tableau (3)'!OC21=3,"3 Morbier 500g",IF('Tableau (3)'!OC21=4,"4 Morbier 500g",IF('Tableau (3)'!OC21=5,"5 Morbier 500g",IF('Tableau (3)'!OC21=6,"6 Morbier 500g",IF('Tableau (3)'!OC21=7,"7 Morbier 500g",IF('Tableau (3)'!OC21=8,"8 Morbier 500g",IF('Tableau (3)'!OC21=9,"9 Morbier 500g",IF('Tableau (3)'!OC21=10,"10 Morbier 500g",IF('Tableau (3)'!OC21&gt;10,"!!!!!!!!!!!!!!","")))))))))))</f>
        <v/>
      </c>
      <c r="NZ23" s="13" t="str">
        <f>IF('Tableau (3)'!OC42=1,"1 Camembert 250g",IF('Tableau (3)'!OC42=2,"2 Camembert 250g",IF('Tableau (3)'!OC42=3,"3 Camembert 250g",IF('Tableau (3)'!OC42=4,"4 Camembert 250g",IF('Tableau (3)'!OC42=5,"5 Camembert 250g",IF('Tableau (3)'!OC42=6,"6 Camembert 250g",IF('Tableau (3)'!OC42=7,"7 Camembert 250g",IF('Tableau (3)'!OC42=8,"8 Camembert 250g",IF('Tableau (3)'!OC42=9,"9 Camembert 250g",IF('Tableau (3)'!OC42=10,"10 Camembert 250g",IF('Tableau (3)'!OC42&gt;10,"!!!!!!!!!!!!!!","")))))))))))</f>
        <v/>
      </c>
      <c r="OA23" s="13" t="str">
        <f>IF('Tableau (3)'!OE21=1,"1 Morbier 500g",IF('Tableau (3)'!OE21=2,"2 Morbier 500g",IF('Tableau (3)'!OE21=3,"3 Morbier 500g",IF('Tableau (3)'!OE21=4,"4 Morbier 500g",IF('Tableau (3)'!OE21=5,"5 Morbier 500g",IF('Tableau (3)'!OE21=6,"6 Morbier 500g",IF('Tableau (3)'!OE21=7,"7 Morbier 500g",IF('Tableau (3)'!OE21=8,"8 Morbier 500g",IF('Tableau (3)'!OE21=9,"9 Morbier 500g",IF('Tableau (3)'!OE21=10,"10 Morbier 500g",IF('Tableau (3)'!OE21&gt;10,"!!!!!!!!!!!!!!","")))))))))))</f>
        <v/>
      </c>
      <c r="OB23" s="13" t="str">
        <f>IF('Tableau (3)'!OE42=1,"1 Camembert 250g",IF('Tableau (3)'!OE42=2,"2 Camembert 250g",IF('Tableau (3)'!OE42=3,"3 Camembert 250g",IF('Tableau (3)'!OE42=4,"4 Camembert 250g",IF('Tableau (3)'!OE42=5,"5 Camembert 250g",IF('Tableau (3)'!OE42=6,"6 Camembert 250g",IF('Tableau (3)'!OE42=7,"7 Camembert 250g",IF('Tableau (3)'!OE42=8,"8 Camembert 250g",IF('Tableau (3)'!OE42=9,"9 Camembert 250g",IF('Tableau (3)'!OE42=10,"10 Camembert 250g",IF('Tableau (3)'!OE42&gt;10,"!!!!!!!!!!!!!!","")))))))))))</f>
        <v/>
      </c>
      <c r="OC23" s="13" t="str">
        <f>IF('Tableau (3)'!OG21=1,"1 Morbier 500g",IF('Tableau (3)'!OG21=2,"2 Morbier 500g",IF('Tableau (3)'!OG21=3,"3 Morbier 500g",IF('Tableau (3)'!OG21=4,"4 Morbier 500g",IF('Tableau (3)'!OG21=5,"5 Morbier 500g",IF('Tableau (3)'!OG21=6,"6 Morbier 500g",IF('Tableau (3)'!OG21=7,"7 Morbier 500g",IF('Tableau (3)'!OG21=8,"8 Morbier 500g",IF('Tableau (3)'!OG21=9,"9 Morbier 500g",IF('Tableau (3)'!OG21=10,"10 Morbier 500g",IF('Tableau (3)'!OG21&gt;10,"!!!!!!!!!!!!!!","")))))))))))</f>
        <v/>
      </c>
      <c r="OD23" s="13" t="str">
        <f>IF('Tableau (3)'!OG42=1,"1 Camembert 250g",IF('Tableau (3)'!OG42=2,"2 Camembert 250g",IF('Tableau (3)'!OG42=3,"3 Camembert 250g",IF('Tableau (3)'!OG42=4,"4 Camembert 250g",IF('Tableau (3)'!OG42=5,"5 Camembert 250g",IF('Tableau (3)'!OG42=6,"6 Camembert 250g",IF('Tableau (3)'!OG42=7,"7 Camembert 250g",IF('Tableau (3)'!OG42=8,"8 Camembert 250g",IF('Tableau (3)'!OG42=9,"9 Camembert 250g",IF('Tableau (3)'!OG42=10,"10 Camembert 250g",IF('Tableau (3)'!OG42&gt;10,"!!!!!!!!!!!!!!","")))))))))))</f>
        <v/>
      </c>
      <c r="OE23" s="13" t="str">
        <f>IF('Tableau (3)'!OI21=1,"1 Morbier 500g",IF('Tableau (3)'!OI21=2,"2 Morbier 500g",IF('Tableau (3)'!OI21=3,"3 Morbier 500g",IF('Tableau (3)'!OI21=4,"4 Morbier 500g",IF('Tableau (3)'!OI21=5,"5 Morbier 500g",IF('Tableau (3)'!OI21=6,"6 Morbier 500g",IF('Tableau (3)'!OI21=7,"7 Morbier 500g",IF('Tableau (3)'!OI21=8,"8 Morbier 500g",IF('Tableau (3)'!OI21=9,"9 Morbier 500g",IF('Tableau (3)'!OI21=10,"10 Morbier 500g",IF('Tableau (3)'!OI21&gt;10,"!!!!!!!!!!!!!!","")))))))))))</f>
        <v/>
      </c>
      <c r="OF23" s="13" t="str">
        <f>IF('Tableau (3)'!OI42=1,"1 Camembert 250g",IF('Tableau (3)'!OI42=2,"2 Camembert 250g",IF('Tableau (3)'!OI42=3,"3 Camembert 250g",IF('Tableau (3)'!OI42=4,"4 Camembert 250g",IF('Tableau (3)'!OI42=5,"5 Camembert 250g",IF('Tableau (3)'!OI42=6,"6 Camembert 250g",IF('Tableau (3)'!OI42=7,"7 Camembert 250g",IF('Tableau (3)'!OI42=8,"8 Camembert 250g",IF('Tableau (3)'!OI42=9,"9 Camembert 250g",IF('Tableau (3)'!OI42=10,"10 Camembert 250g",IF('Tableau (3)'!OI42&gt;10,"!!!!!!!!!!!!!!","")))))))))))</f>
        <v/>
      </c>
      <c r="OG23" s="13" t="str">
        <f>IF('Tableau (3)'!OK21=1,"1 Morbier 500g",IF('Tableau (3)'!OK21=2,"2 Morbier 500g",IF('Tableau (3)'!OK21=3,"3 Morbier 500g",IF('Tableau (3)'!OK21=4,"4 Morbier 500g",IF('Tableau (3)'!OK21=5,"5 Morbier 500g",IF('Tableau (3)'!OK21=6,"6 Morbier 500g",IF('Tableau (3)'!OK21=7,"7 Morbier 500g",IF('Tableau (3)'!OK21=8,"8 Morbier 500g",IF('Tableau (3)'!OK21=9,"9 Morbier 500g",IF('Tableau (3)'!OK21=10,"10 Morbier 500g",IF('Tableau (3)'!OK21&gt;10,"!!!!!!!!!!!!!!","")))))))))))</f>
        <v/>
      </c>
      <c r="OH23" s="13" t="str">
        <f>IF('Tableau (3)'!OK42=1,"1 Camembert 250g",IF('Tableau (3)'!OK42=2,"2 Camembert 250g",IF('Tableau (3)'!OK42=3,"3 Camembert 250g",IF('Tableau (3)'!OK42=4,"4 Camembert 250g",IF('Tableau (3)'!OK42=5,"5 Camembert 250g",IF('Tableau (3)'!OK42=6,"6 Camembert 250g",IF('Tableau (3)'!OK42=7,"7 Camembert 250g",IF('Tableau (3)'!OK42=8,"8 Camembert 250g",IF('Tableau (3)'!OK42=9,"9 Camembert 250g",IF('Tableau (3)'!OK42=10,"10 Camembert 250g",IF('Tableau (3)'!OK42&gt;10,"!!!!!!!!!!!!!!","")))))))))))</f>
        <v/>
      </c>
      <c r="OI23" s="13" t="str">
        <f>IF('Tableau (3)'!OM21=1,"1 Morbier 500g",IF('Tableau (3)'!OM21=2,"2 Morbier 500g",IF('Tableau (3)'!OM21=3,"3 Morbier 500g",IF('Tableau (3)'!OM21=4,"4 Morbier 500g",IF('Tableau (3)'!OM21=5,"5 Morbier 500g",IF('Tableau (3)'!OM21=6,"6 Morbier 500g",IF('Tableau (3)'!OM21=7,"7 Morbier 500g",IF('Tableau (3)'!OM21=8,"8 Morbier 500g",IF('Tableau (3)'!OM21=9,"9 Morbier 500g",IF('Tableau (3)'!OM21=10,"10 Morbier 500g",IF('Tableau (3)'!OM21&gt;10,"!!!!!!!!!!!!!!","")))))))))))</f>
        <v/>
      </c>
      <c r="OJ23" s="13" t="str">
        <f>IF('Tableau (3)'!OM42=1,"1 Camembert 250g",IF('Tableau (3)'!OM42=2,"2 Camembert 250g",IF('Tableau (3)'!OM42=3,"3 Camembert 250g",IF('Tableau (3)'!OM42=4,"4 Camembert 250g",IF('Tableau (3)'!OM42=5,"5 Camembert 250g",IF('Tableau (3)'!OM42=6,"6 Camembert 250g",IF('Tableau (3)'!OM42=7,"7 Camembert 250g",IF('Tableau (3)'!OM42=8,"8 Camembert 250g",IF('Tableau (3)'!OM42=9,"9 Camembert 250g",IF('Tableau (3)'!OM42=10,"10 Camembert 250g",IF('Tableau (3)'!OM42&gt;10,"!!!!!!!!!!!!!!","")))))))))))</f>
        <v/>
      </c>
      <c r="OK23" s="13" t="str">
        <f>IF('Tableau (3)'!OO21=1,"1 Morbier 500g",IF('Tableau (3)'!OO21=2,"2 Morbier 500g",IF('Tableau (3)'!OO21=3,"3 Morbier 500g",IF('Tableau (3)'!OO21=4,"4 Morbier 500g",IF('Tableau (3)'!OO21=5,"5 Morbier 500g",IF('Tableau (3)'!OO21=6,"6 Morbier 500g",IF('Tableau (3)'!OO21=7,"7 Morbier 500g",IF('Tableau (3)'!OO21=8,"8 Morbier 500g",IF('Tableau (3)'!OO21=9,"9 Morbier 500g",IF('Tableau (3)'!OO21=10,"10 Morbier 500g",IF('Tableau (3)'!OO21&gt;10,"!!!!!!!!!!!!!!","")))))))))))</f>
        <v/>
      </c>
      <c r="OL23" s="13" t="str">
        <f>IF('Tableau (3)'!OO42=1,"1 Camembert 250g",IF('Tableau (3)'!OO42=2,"2 Camembert 250g",IF('Tableau (3)'!OO42=3,"3 Camembert 250g",IF('Tableau (3)'!OO42=4,"4 Camembert 250g",IF('Tableau (3)'!OO42=5,"5 Camembert 250g",IF('Tableau (3)'!OO42=6,"6 Camembert 250g",IF('Tableau (3)'!OO42=7,"7 Camembert 250g",IF('Tableau (3)'!OO42=8,"8 Camembert 250g",IF('Tableau (3)'!OO42=9,"9 Camembert 250g",IF('Tableau (3)'!OO42=10,"10 Camembert 250g",IF('Tableau (3)'!OO42&gt;10,"!!!!!!!!!!!!!!","")))))))))))</f>
        <v/>
      </c>
      <c r="OM23" s="13" t="str">
        <f>IF('Tableau (3)'!OQ21=1,"1 Morbier 500g",IF('Tableau (3)'!OQ21=2,"2 Morbier 500g",IF('Tableau (3)'!OQ21=3,"3 Morbier 500g",IF('Tableau (3)'!OQ21=4,"4 Morbier 500g",IF('Tableau (3)'!OQ21=5,"5 Morbier 500g",IF('Tableau (3)'!OQ21=6,"6 Morbier 500g",IF('Tableau (3)'!OQ21=7,"7 Morbier 500g",IF('Tableau (3)'!OQ21=8,"8 Morbier 500g",IF('Tableau (3)'!OQ21=9,"9 Morbier 500g",IF('Tableau (3)'!OQ21=10,"10 Morbier 500g",IF('Tableau (3)'!OQ21&gt;10,"!!!!!!!!!!!!!!","")))))))))))</f>
        <v/>
      </c>
      <c r="ON23" s="13" t="str">
        <f>IF('Tableau (3)'!OQ42=1,"1 Camembert 250g",IF('Tableau (3)'!OQ42=2,"2 Camembert 250g",IF('Tableau (3)'!OQ42=3,"3 Camembert 250g",IF('Tableau (3)'!OQ42=4,"4 Camembert 250g",IF('Tableau (3)'!OQ42=5,"5 Camembert 250g",IF('Tableau (3)'!OQ42=6,"6 Camembert 250g",IF('Tableau (3)'!OQ42=7,"7 Camembert 250g",IF('Tableau (3)'!OQ42=8,"8 Camembert 250g",IF('Tableau (3)'!OQ42=9,"9 Camembert 250g",IF('Tableau (3)'!OQ42=10,"10 Camembert 250g",IF('Tableau (3)'!OQ42&gt;10,"!!!!!!!!!!!!!!","")))))))))))</f>
        <v/>
      </c>
      <c r="OO23" s="13" t="str">
        <f>IF('Tableau (3)'!OS21=1,"1 Morbier 500g",IF('Tableau (3)'!OS21=2,"2 Morbier 500g",IF('Tableau (3)'!OS21=3,"3 Morbier 500g",IF('Tableau (3)'!OS21=4,"4 Morbier 500g",IF('Tableau (3)'!OS21=5,"5 Morbier 500g",IF('Tableau (3)'!OS21=6,"6 Morbier 500g",IF('Tableau (3)'!OS21=7,"7 Morbier 500g",IF('Tableau (3)'!OS21=8,"8 Morbier 500g",IF('Tableau (3)'!OS21=9,"9 Morbier 500g",IF('Tableau (3)'!OS21=10,"10 Morbier 500g",IF('Tableau (3)'!OS21&gt;10,"!!!!!!!!!!!!!!","")))))))))))</f>
        <v/>
      </c>
      <c r="OP23" s="13" t="str">
        <f>IF('Tableau (3)'!OS42=1,"1 Camembert 250g",IF('Tableau (3)'!OS42=2,"2 Camembert 250g",IF('Tableau (3)'!OS42=3,"3 Camembert 250g",IF('Tableau (3)'!OS42=4,"4 Camembert 250g",IF('Tableau (3)'!OS42=5,"5 Camembert 250g",IF('Tableau (3)'!OS42=6,"6 Camembert 250g",IF('Tableau (3)'!OS42=7,"7 Camembert 250g",IF('Tableau (3)'!OS42=8,"8 Camembert 250g",IF('Tableau (3)'!OS42=9,"9 Camembert 250g",IF('Tableau (3)'!OS42=10,"10 Camembert 250g",IF('Tableau (3)'!OS42&gt;10,"!!!!!!!!!!!!!!","")))))))))))</f>
        <v/>
      </c>
      <c r="OQ23" s="13" t="str">
        <f>IF('Tableau (3)'!OU21=1,"1 Morbier 500g",IF('Tableau (3)'!OU21=2,"2 Morbier 500g",IF('Tableau (3)'!OU21=3,"3 Morbier 500g",IF('Tableau (3)'!OU21=4,"4 Morbier 500g",IF('Tableau (3)'!OU21=5,"5 Morbier 500g",IF('Tableau (3)'!OU21=6,"6 Morbier 500g",IF('Tableau (3)'!OU21=7,"7 Morbier 500g",IF('Tableau (3)'!OU21=8,"8 Morbier 500g",IF('Tableau (3)'!OU21=9,"9 Morbier 500g",IF('Tableau (3)'!OU21=10,"10 Morbier 500g",IF('Tableau (3)'!OU21&gt;10,"!!!!!!!!!!!!!!","")))))))))))</f>
        <v/>
      </c>
      <c r="OR23" s="13" t="str">
        <f>IF('Tableau (3)'!OU42=1,"1 Camembert 250g",IF('Tableau (3)'!OU42=2,"2 Camembert 250g",IF('Tableau (3)'!OU42=3,"3 Camembert 250g",IF('Tableau (3)'!OU42=4,"4 Camembert 250g",IF('Tableau (3)'!OU42=5,"5 Camembert 250g",IF('Tableau (3)'!OU42=6,"6 Camembert 250g",IF('Tableau (3)'!OU42=7,"7 Camembert 250g",IF('Tableau (3)'!OU42=8,"8 Camembert 250g",IF('Tableau (3)'!OU42=9,"9 Camembert 250g",IF('Tableau (3)'!OU42=10,"10 Camembert 250g",IF('Tableau (3)'!OU42&gt;10,"!!!!!!!!!!!!!!","")))))))))))</f>
        <v/>
      </c>
      <c r="OS23" s="13" t="str">
        <f>IF('Tableau (3)'!OW21=1,"1 Morbier 500g",IF('Tableau (3)'!OW21=2,"2 Morbier 500g",IF('Tableau (3)'!OW21=3,"3 Morbier 500g",IF('Tableau (3)'!OW21=4,"4 Morbier 500g",IF('Tableau (3)'!OW21=5,"5 Morbier 500g",IF('Tableau (3)'!OW21=6,"6 Morbier 500g",IF('Tableau (3)'!OW21=7,"7 Morbier 500g",IF('Tableau (3)'!OW21=8,"8 Morbier 500g",IF('Tableau (3)'!OW21=9,"9 Morbier 500g",IF('Tableau (3)'!OW21=10,"10 Morbier 500g",IF('Tableau (3)'!OW21&gt;10,"!!!!!!!!!!!!!!","")))))))))))</f>
        <v/>
      </c>
      <c r="OT23" s="13" t="str">
        <f>IF('Tableau (3)'!OW42=1,"1 Camembert 250g",IF('Tableau (3)'!OW42=2,"2 Camembert 250g",IF('Tableau (3)'!OW42=3,"3 Camembert 250g",IF('Tableau (3)'!OW42=4,"4 Camembert 250g",IF('Tableau (3)'!OW42=5,"5 Camembert 250g",IF('Tableau (3)'!OW42=6,"6 Camembert 250g",IF('Tableau (3)'!OW42=7,"7 Camembert 250g",IF('Tableau (3)'!OW42=8,"8 Camembert 250g",IF('Tableau (3)'!OW42=9,"9 Camembert 250g",IF('Tableau (3)'!OW42=10,"10 Camembert 250g",IF('Tableau (3)'!OW42&gt;10,"!!!!!!!!!!!!!!","")))))))))))</f>
        <v/>
      </c>
      <c r="OU23" s="13" t="str">
        <f>IF('Tableau (3)'!OY21=1,"1 Morbier 500g",IF('Tableau (3)'!OY21=2,"2 Morbier 500g",IF('Tableau (3)'!OY21=3,"3 Morbier 500g",IF('Tableau (3)'!OY21=4,"4 Morbier 500g",IF('Tableau (3)'!OY21=5,"5 Morbier 500g",IF('Tableau (3)'!OY21=6,"6 Morbier 500g",IF('Tableau (3)'!OY21=7,"7 Morbier 500g",IF('Tableau (3)'!OY21=8,"8 Morbier 500g",IF('Tableau (3)'!OY21=9,"9 Morbier 500g",IF('Tableau (3)'!OY21=10,"10 Morbier 500g",IF('Tableau (3)'!OY21&gt;10,"!!!!!!!!!!!!!!","")))))))))))</f>
        <v/>
      </c>
      <c r="OV23" s="13" t="str">
        <f>IF('Tableau (3)'!OY42=1,"1 Camembert 250g",IF('Tableau (3)'!OY42=2,"2 Camembert 250g",IF('Tableau (3)'!OY42=3,"3 Camembert 250g",IF('Tableau (3)'!OY42=4,"4 Camembert 250g",IF('Tableau (3)'!OY42=5,"5 Camembert 250g",IF('Tableau (3)'!OY42=6,"6 Camembert 250g",IF('Tableau (3)'!OY42=7,"7 Camembert 250g",IF('Tableau (3)'!OY42=8,"8 Camembert 250g",IF('Tableau (3)'!OY42=9,"9 Camembert 250g",IF('Tableau (3)'!OY42=10,"10 Camembert 250g",IF('Tableau (3)'!OY42&gt;10,"!!!!!!!!!!!!!!","")))))))))))</f>
        <v/>
      </c>
      <c r="OW23" s="13" t="str">
        <f>IF('Tableau (3)'!PA21=1,"1 Morbier 500g",IF('Tableau (3)'!PA21=2,"2 Morbier 500g",IF('Tableau (3)'!PA21=3,"3 Morbier 500g",IF('Tableau (3)'!PA21=4,"4 Morbier 500g",IF('Tableau (3)'!PA21=5,"5 Morbier 500g",IF('Tableau (3)'!PA21=6,"6 Morbier 500g",IF('Tableau (3)'!PA21=7,"7 Morbier 500g",IF('Tableau (3)'!PA21=8,"8 Morbier 500g",IF('Tableau (3)'!PA21=9,"9 Morbier 500g",IF('Tableau (3)'!PA21=10,"10 Morbier 500g",IF('Tableau (3)'!PA21&gt;10,"!!!!!!!!!!!!!!","")))))))))))</f>
        <v/>
      </c>
      <c r="OX23" s="13" t="str">
        <f>IF('Tableau (3)'!PA42=1,"1 Camembert 250g",IF('Tableau (3)'!PA42=2,"2 Camembert 250g",IF('Tableau (3)'!PA42=3,"3 Camembert 250g",IF('Tableau (3)'!PA42=4,"4 Camembert 250g",IF('Tableau (3)'!PA42=5,"5 Camembert 250g",IF('Tableau (3)'!PA42=6,"6 Camembert 250g",IF('Tableau (3)'!PA42=7,"7 Camembert 250g",IF('Tableau (3)'!PA42=8,"8 Camembert 250g",IF('Tableau (3)'!PA42=9,"9 Camembert 250g",IF('Tableau (3)'!PA42=10,"10 Camembert 250g",IF('Tableau (3)'!PA42&gt;10,"!!!!!!!!!!!!!!","")))))))))))</f>
        <v/>
      </c>
      <c r="OY23" s="13" t="str">
        <f>IF('Tableau (3)'!PC21=1,"1 Morbier 500g",IF('Tableau (3)'!PC21=2,"2 Morbier 500g",IF('Tableau (3)'!PC21=3,"3 Morbier 500g",IF('Tableau (3)'!PC21=4,"4 Morbier 500g",IF('Tableau (3)'!PC21=5,"5 Morbier 500g",IF('Tableau (3)'!PC21=6,"6 Morbier 500g",IF('Tableau (3)'!PC21=7,"7 Morbier 500g",IF('Tableau (3)'!PC21=8,"8 Morbier 500g",IF('Tableau (3)'!PC21=9,"9 Morbier 500g",IF('Tableau (3)'!PC21=10,"10 Morbier 500g",IF('Tableau (3)'!PC21&gt;10,"!!!!!!!!!!!!!!","")))))))))))</f>
        <v/>
      </c>
      <c r="OZ23" s="13" t="str">
        <f>IF('Tableau (3)'!PC42=1,"1 Camembert 250g",IF('Tableau (3)'!PC42=2,"2 Camembert 250g",IF('Tableau (3)'!PC42=3,"3 Camembert 250g",IF('Tableau (3)'!PC42=4,"4 Camembert 250g",IF('Tableau (3)'!PC42=5,"5 Camembert 250g",IF('Tableau (3)'!PC42=6,"6 Camembert 250g",IF('Tableau (3)'!PC42=7,"7 Camembert 250g",IF('Tableau (3)'!PC42=8,"8 Camembert 250g",IF('Tableau (3)'!PC42=9,"9 Camembert 250g",IF('Tableau (3)'!PC42=10,"10 Camembert 250g",IF('Tableau (3)'!PC42&gt;10,"!!!!!!!!!!!!!!","")))))))))))</f>
        <v/>
      </c>
      <c r="PA23" s="13" t="str">
        <f>IF('Tableau (3)'!PE21=1,"1 Morbier 500g",IF('Tableau (3)'!PE21=2,"2 Morbier 500g",IF('Tableau (3)'!PE21=3,"3 Morbier 500g",IF('Tableau (3)'!PE21=4,"4 Morbier 500g",IF('Tableau (3)'!PE21=5,"5 Morbier 500g",IF('Tableau (3)'!PE21=6,"6 Morbier 500g",IF('Tableau (3)'!PE21=7,"7 Morbier 500g",IF('Tableau (3)'!PE21=8,"8 Morbier 500g",IF('Tableau (3)'!PE21=9,"9 Morbier 500g",IF('Tableau (3)'!PE21=10,"10 Morbier 500g",IF('Tableau (3)'!PE21&gt;10,"!!!!!!!!!!!!!!","")))))))))))</f>
        <v/>
      </c>
      <c r="PB23" s="13" t="str">
        <f>IF('Tableau (3)'!PE42=1,"1 Camembert 250g",IF('Tableau (3)'!PE42=2,"2 Camembert 250g",IF('Tableau (3)'!PE42=3,"3 Camembert 250g",IF('Tableau (3)'!PE42=4,"4 Camembert 250g",IF('Tableau (3)'!PE42=5,"5 Camembert 250g",IF('Tableau (3)'!PE42=6,"6 Camembert 250g",IF('Tableau (3)'!PE42=7,"7 Camembert 250g",IF('Tableau (3)'!PE42=8,"8 Camembert 250g",IF('Tableau (3)'!PE42=9,"9 Camembert 250g",IF('Tableau (3)'!PE42=10,"10 Camembert 250g",IF('Tableau (3)'!PE42&gt;10,"!!!!!!!!!!!!!!","")))))))))))</f>
        <v/>
      </c>
      <c r="PC23" s="13" t="str">
        <f>IF('Tableau (3)'!PG21=1,"1 Morbier 500g",IF('Tableau (3)'!PG21=2,"2 Morbier 500g",IF('Tableau (3)'!PG21=3,"3 Morbier 500g",IF('Tableau (3)'!PG21=4,"4 Morbier 500g",IF('Tableau (3)'!PG21=5,"5 Morbier 500g",IF('Tableau (3)'!PG21=6,"6 Morbier 500g",IF('Tableau (3)'!PG21=7,"7 Morbier 500g",IF('Tableau (3)'!PG21=8,"8 Morbier 500g",IF('Tableau (3)'!PG21=9,"9 Morbier 500g",IF('Tableau (3)'!PG21=10,"10 Morbier 500g",IF('Tableau (3)'!PG21&gt;10,"!!!!!!!!!!!!!!","")))))))))))</f>
        <v/>
      </c>
      <c r="PD23" s="13" t="str">
        <f>IF('Tableau (3)'!PG42=1,"1 Camembert 250g",IF('Tableau (3)'!PG42=2,"2 Camembert 250g",IF('Tableau (3)'!PG42=3,"3 Camembert 250g",IF('Tableau (3)'!PG42=4,"4 Camembert 250g",IF('Tableau (3)'!PG42=5,"5 Camembert 250g",IF('Tableau (3)'!PG42=6,"6 Camembert 250g",IF('Tableau (3)'!PG42=7,"7 Camembert 250g",IF('Tableau (3)'!PG42=8,"8 Camembert 250g",IF('Tableau (3)'!PG42=9,"9 Camembert 250g",IF('Tableau (3)'!PG42=10,"10 Camembert 250g",IF('Tableau (3)'!PG42&gt;10,"!!!!!!!!!!!!!!","")))))))))))</f>
        <v/>
      </c>
      <c r="PE23" s="13" t="str">
        <f>IF('Tableau (3)'!PI21=1,"1 Morbier 500g",IF('Tableau (3)'!PI21=2,"2 Morbier 500g",IF('Tableau (3)'!PI21=3,"3 Morbier 500g",IF('Tableau (3)'!PI21=4,"4 Morbier 500g",IF('Tableau (3)'!PI21=5,"5 Morbier 500g",IF('Tableau (3)'!PI21=6,"6 Morbier 500g",IF('Tableau (3)'!PI21=7,"7 Morbier 500g",IF('Tableau (3)'!PI21=8,"8 Morbier 500g",IF('Tableau (3)'!PI21=9,"9 Morbier 500g",IF('Tableau (3)'!PI21=10,"10 Morbier 500g",IF('Tableau (3)'!PI21&gt;10,"!!!!!!!!!!!!!!","")))))))))))</f>
        <v/>
      </c>
      <c r="PF23" s="13" t="str">
        <f>IF('Tableau (3)'!PI42=1,"1 Camembert 250g",IF('Tableau (3)'!PI42=2,"2 Camembert 250g",IF('Tableau (3)'!PI42=3,"3 Camembert 250g",IF('Tableau (3)'!PI42=4,"4 Camembert 250g",IF('Tableau (3)'!PI42=5,"5 Camembert 250g",IF('Tableau (3)'!PI42=6,"6 Camembert 250g",IF('Tableau (3)'!PI42=7,"7 Camembert 250g",IF('Tableau (3)'!PI42=8,"8 Camembert 250g",IF('Tableau (3)'!PI42=9,"9 Camembert 250g",IF('Tableau (3)'!PI42=10,"10 Camembert 250g",IF('Tableau (3)'!PI42&gt;10,"!!!!!!!!!!!!!!","")))))))))))</f>
        <v/>
      </c>
      <c r="PG23" s="13" t="str">
        <f>IF('Tableau (3)'!PK21=1,"1 Morbier 500g",IF('Tableau (3)'!PK21=2,"2 Morbier 500g",IF('Tableau (3)'!PK21=3,"3 Morbier 500g",IF('Tableau (3)'!PK21=4,"4 Morbier 500g",IF('Tableau (3)'!PK21=5,"5 Morbier 500g",IF('Tableau (3)'!PK21=6,"6 Morbier 500g",IF('Tableau (3)'!PK21=7,"7 Morbier 500g",IF('Tableau (3)'!PK21=8,"8 Morbier 500g",IF('Tableau (3)'!PK21=9,"9 Morbier 500g",IF('Tableau (3)'!PK21=10,"10 Morbier 500g",IF('Tableau (3)'!PK21&gt;10,"!!!!!!!!!!!!!!","")))))))))))</f>
        <v/>
      </c>
      <c r="PH23" s="13" t="str">
        <f>IF('Tableau (3)'!PK42=1,"1 Camembert 250g",IF('Tableau (3)'!PK42=2,"2 Camembert 250g",IF('Tableau (3)'!PK42=3,"3 Camembert 250g",IF('Tableau (3)'!PK42=4,"4 Camembert 250g",IF('Tableau (3)'!PK42=5,"5 Camembert 250g",IF('Tableau (3)'!PK42=6,"6 Camembert 250g",IF('Tableau (3)'!PK42=7,"7 Camembert 250g",IF('Tableau (3)'!PK42=8,"8 Camembert 250g",IF('Tableau (3)'!PK42=9,"9 Camembert 250g",IF('Tableau (3)'!PK42=10,"10 Camembert 250g",IF('Tableau (3)'!PK42&gt;10,"!!!!!!!!!!!!!!","")))))))))))</f>
        <v/>
      </c>
      <c r="PI23" s="13" t="str">
        <f>IF('Tableau (3)'!PM21=1,"1 Morbier 500g",IF('Tableau (3)'!PM21=2,"2 Morbier 500g",IF('Tableau (3)'!PM21=3,"3 Morbier 500g",IF('Tableau (3)'!PM21=4,"4 Morbier 500g",IF('Tableau (3)'!PM21=5,"5 Morbier 500g",IF('Tableau (3)'!PM21=6,"6 Morbier 500g",IF('Tableau (3)'!PM21=7,"7 Morbier 500g",IF('Tableau (3)'!PM21=8,"8 Morbier 500g",IF('Tableau (3)'!PM21=9,"9 Morbier 500g",IF('Tableau (3)'!PM21=10,"10 Morbier 500g",IF('Tableau (3)'!PM21&gt;10,"!!!!!!!!!!!!!!","")))))))))))</f>
        <v/>
      </c>
      <c r="PJ23" s="13" t="str">
        <f>IF('Tableau (3)'!PM42=1,"1 Camembert 250g",IF('Tableau (3)'!PM42=2,"2 Camembert 250g",IF('Tableau (3)'!PM42=3,"3 Camembert 250g",IF('Tableau (3)'!PM42=4,"4 Camembert 250g",IF('Tableau (3)'!PM42=5,"5 Camembert 250g",IF('Tableau (3)'!PM42=6,"6 Camembert 250g",IF('Tableau (3)'!PM42=7,"7 Camembert 250g",IF('Tableau (3)'!PM42=8,"8 Camembert 250g",IF('Tableau (3)'!PM42=9,"9 Camembert 250g",IF('Tableau (3)'!PM42=10,"10 Camembert 250g",IF('Tableau (3)'!PM42&gt;10,"!!!!!!!!!!!!!!","")))))))))))</f>
        <v/>
      </c>
      <c r="PK23" s="13" t="str">
        <f>IF('Tableau (3)'!PO21=1,"1 Morbier 500g",IF('Tableau (3)'!PO21=2,"2 Morbier 500g",IF('Tableau (3)'!PO21=3,"3 Morbier 500g",IF('Tableau (3)'!PO21=4,"4 Morbier 500g",IF('Tableau (3)'!PO21=5,"5 Morbier 500g",IF('Tableau (3)'!PO21=6,"6 Morbier 500g",IF('Tableau (3)'!PO21=7,"7 Morbier 500g",IF('Tableau (3)'!PO21=8,"8 Morbier 500g",IF('Tableau (3)'!PO21=9,"9 Morbier 500g",IF('Tableau (3)'!PO21=10,"10 Morbier 500g",IF('Tableau (3)'!PO21&gt;10,"!!!!!!!!!!!!!!","")))))))))))</f>
        <v/>
      </c>
      <c r="PL23" s="13" t="str">
        <f>IF('Tableau (3)'!PO42=1,"1 Camembert 250g",IF('Tableau (3)'!PO42=2,"2 Camembert 250g",IF('Tableau (3)'!PO42=3,"3 Camembert 250g",IF('Tableau (3)'!PO42=4,"4 Camembert 250g",IF('Tableau (3)'!PO42=5,"5 Camembert 250g",IF('Tableau (3)'!PO42=6,"6 Camembert 250g",IF('Tableau (3)'!PO42=7,"7 Camembert 250g",IF('Tableau (3)'!PO42=8,"8 Camembert 250g",IF('Tableau (3)'!PO42=9,"9 Camembert 250g",IF('Tableau (3)'!PO42=10,"10 Camembert 250g",IF('Tableau (3)'!PO42&gt;10,"!!!!!!!!!!!!!!","")))))))))))</f>
        <v/>
      </c>
      <c r="PM23" s="13" t="str">
        <f>IF('Tableau (3)'!PQ21=1,"1 Morbier 500g",IF('Tableau (3)'!PQ21=2,"2 Morbier 500g",IF('Tableau (3)'!PQ21=3,"3 Morbier 500g",IF('Tableau (3)'!PQ21=4,"4 Morbier 500g",IF('Tableau (3)'!PQ21=5,"5 Morbier 500g",IF('Tableau (3)'!PQ21=6,"6 Morbier 500g",IF('Tableau (3)'!PQ21=7,"7 Morbier 500g",IF('Tableau (3)'!PQ21=8,"8 Morbier 500g",IF('Tableau (3)'!PQ21=9,"9 Morbier 500g",IF('Tableau (3)'!PQ21=10,"10 Morbier 500g",IF('Tableau (3)'!PQ21&gt;10,"!!!!!!!!!!!!!!","")))))))))))</f>
        <v/>
      </c>
      <c r="PN23" s="13" t="str">
        <f>IF('Tableau (3)'!PQ42=1,"1 Camembert 250g",IF('Tableau (3)'!PQ42=2,"2 Camembert 250g",IF('Tableau (3)'!PQ42=3,"3 Camembert 250g",IF('Tableau (3)'!PQ42=4,"4 Camembert 250g",IF('Tableau (3)'!PQ42=5,"5 Camembert 250g",IF('Tableau (3)'!PQ42=6,"6 Camembert 250g",IF('Tableau (3)'!PQ42=7,"7 Camembert 250g",IF('Tableau (3)'!PQ42=8,"8 Camembert 250g",IF('Tableau (3)'!PQ42=9,"9 Camembert 250g",IF('Tableau (3)'!PQ42=10,"10 Camembert 250g",IF('Tableau (3)'!PQ42&gt;10,"!!!!!!!!!!!!!!","")))))))))))</f>
        <v/>
      </c>
      <c r="PO23" s="13" t="str">
        <f>IF('Tableau (3)'!PS21=1,"1 Morbier 500g",IF('Tableau (3)'!PS21=2,"2 Morbier 500g",IF('Tableau (3)'!PS21=3,"3 Morbier 500g",IF('Tableau (3)'!PS21=4,"4 Morbier 500g",IF('Tableau (3)'!PS21=5,"5 Morbier 500g",IF('Tableau (3)'!PS21=6,"6 Morbier 500g",IF('Tableau (3)'!PS21=7,"7 Morbier 500g",IF('Tableau (3)'!PS21=8,"8 Morbier 500g",IF('Tableau (3)'!PS21=9,"9 Morbier 500g",IF('Tableau (3)'!PS21=10,"10 Morbier 500g",IF('Tableau (3)'!PS21&gt;10,"!!!!!!!!!!!!!!","")))))))))))</f>
        <v/>
      </c>
      <c r="PP23" s="13" t="str">
        <f>IF('Tableau (3)'!PS42=1,"1 Camembert 250g",IF('Tableau (3)'!PS42=2,"2 Camembert 250g",IF('Tableau (3)'!PS42=3,"3 Camembert 250g",IF('Tableau (3)'!PS42=4,"4 Camembert 250g",IF('Tableau (3)'!PS42=5,"5 Camembert 250g",IF('Tableau (3)'!PS42=6,"6 Camembert 250g",IF('Tableau (3)'!PS42=7,"7 Camembert 250g",IF('Tableau (3)'!PS42=8,"8 Camembert 250g",IF('Tableau (3)'!PS42=9,"9 Camembert 250g",IF('Tableau (3)'!PS42=10,"10 Camembert 250g",IF('Tableau (3)'!PS42&gt;10,"!!!!!!!!!!!!!!","")))))))))))</f>
        <v/>
      </c>
      <c r="PQ23" s="13" t="str">
        <f>IF('Tableau (3)'!PU21=1,"1 Morbier 500g",IF('Tableau (3)'!PU21=2,"2 Morbier 500g",IF('Tableau (3)'!PU21=3,"3 Morbier 500g",IF('Tableau (3)'!PU21=4,"4 Morbier 500g",IF('Tableau (3)'!PU21=5,"5 Morbier 500g",IF('Tableau (3)'!PU21=6,"6 Morbier 500g",IF('Tableau (3)'!PU21=7,"7 Morbier 500g",IF('Tableau (3)'!PU21=8,"8 Morbier 500g",IF('Tableau (3)'!PU21=9,"9 Morbier 500g",IF('Tableau (3)'!PU21=10,"10 Morbier 500g",IF('Tableau (3)'!PU21&gt;10,"!!!!!!!!!!!!!!","")))))))))))</f>
        <v/>
      </c>
      <c r="PR23" s="13" t="str">
        <f>IF('Tableau (3)'!PU42=1,"1 Camembert 250g",IF('Tableau (3)'!PU42=2,"2 Camembert 250g",IF('Tableau (3)'!PU42=3,"3 Camembert 250g",IF('Tableau (3)'!PU42=4,"4 Camembert 250g",IF('Tableau (3)'!PU42=5,"5 Camembert 250g",IF('Tableau (3)'!PU42=6,"6 Camembert 250g",IF('Tableau (3)'!PU42=7,"7 Camembert 250g",IF('Tableau (3)'!PU42=8,"8 Camembert 250g",IF('Tableau (3)'!PU42=9,"9 Camembert 250g",IF('Tableau (3)'!PU42=10,"10 Camembert 250g",IF('Tableau (3)'!PU42&gt;10,"!!!!!!!!!!!!!!","")))))))))))</f>
        <v/>
      </c>
      <c r="PS23" s="13" t="str">
        <f>IF('Tableau (3)'!PW21=1,"1 Morbier 500g",IF('Tableau (3)'!PW21=2,"2 Morbier 500g",IF('Tableau (3)'!PW21=3,"3 Morbier 500g",IF('Tableau (3)'!PW21=4,"4 Morbier 500g",IF('Tableau (3)'!PW21=5,"5 Morbier 500g",IF('Tableau (3)'!PW21=6,"6 Morbier 500g",IF('Tableau (3)'!PW21=7,"7 Morbier 500g",IF('Tableau (3)'!PW21=8,"8 Morbier 500g",IF('Tableau (3)'!PW21=9,"9 Morbier 500g",IF('Tableau (3)'!PW21=10,"10 Morbier 500g",IF('Tableau (3)'!PW21&gt;10,"!!!!!!!!!!!!!!","")))))))))))</f>
        <v/>
      </c>
      <c r="PT23" s="13" t="str">
        <f>IF('Tableau (3)'!PW42=1,"1 Camembert 250g",IF('Tableau (3)'!PW42=2,"2 Camembert 250g",IF('Tableau (3)'!PW42=3,"3 Camembert 250g",IF('Tableau (3)'!PW42=4,"4 Camembert 250g",IF('Tableau (3)'!PW42=5,"5 Camembert 250g",IF('Tableau (3)'!PW42=6,"6 Camembert 250g",IF('Tableau (3)'!PW42=7,"7 Camembert 250g",IF('Tableau (3)'!PW42=8,"8 Camembert 250g",IF('Tableau (3)'!PW42=9,"9 Camembert 250g",IF('Tableau (3)'!PW42=10,"10 Camembert 250g",IF('Tableau (3)'!PW42&gt;10,"!!!!!!!!!!!!!!","")))))))))))</f>
        <v/>
      </c>
      <c r="PU23" s="13" t="str">
        <f>IF('Tableau (3)'!PY21=1,"1 Morbier 500g",IF('Tableau (3)'!PY21=2,"2 Morbier 500g",IF('Tableau (3)'!PY21=3,"3 Morbier 500g",IF('Tableau (3)'!PY21=4,"4 Morbier 500g",IF('Tableau (3)'!PY21=5,"5 Morbier 500g",IF('Tableau (3)'!PY21=6,"6 Morbier 500g",IF('Tableau (3)'!PY21=7,"7 Morbier 500g",IF('Tableau (3)'!PY21=8,"8 Morbier 500g",IF('Tableau (3)'!PY21=9,"9 Morbier 500g",IF('Tableau (3)'!PY21=10,"10 Morbier 500g",IF('Tableau (3)'!PY21&gt;10,"!!!!!!!!!!!!!!","")))))))))))</f>
        <v/>
      </c>
      <c r="PV23" s="13" t="str">
        <f>IF('Tableau (3)'!PY42=1,"1 Camembert 250g",IF('Tableau (3)'!PY42=2,"2 Camembert 250g",IF('Tableau (3)'!PY42=3,"3 Camembert 250g",IF('Tableau (3)'!PY42=4,"4 Camembert 250g",IF('Tableau (3)'!PY42=5,"5 Camembert 250g",IF('Tableau (3)'!PY42=6,"6 Camembert 250g",IF('Tableau (3)'!PY42=7,"7 Camembert 250g",IF('Tableau (3)'!PY42=8,"8 Camembert 250g",IF('Tableau (3)'!PY42=9,"9 Camembert 250g",IF('Tableau (3)'!PY42=10,"10 Camembert 250g",IF('Tableau (3)'!PY42&gt;10,"!!!!!!!!!!!!!!","")))))))))))</f>
        <v/>
      </c>
      <c r="PW23" s="13" t="str">
        <f>IF('Tableau (3)'!QA21=1,"1 Morbier 500g",IF('Tableau (3)'!QA21=2,"2 Morbier 500g",IF('Tableau (3)'!QA21=3,"3 Morbier 500g",IF('Tableau (3)'!QA21=4,"4 Morbier 500g",IF('Tableau (3)'!QA21=5,"5 Morbier 500g",IF('Tableau (3)'!QA21=6,"6 Morbier 500g",IF('Tableau (3)'!QA21=7,"7 Morbier 500g",IF('Tableau (3)'!QA21=8,"8 Morbier 500g",IF('Tableau (3)'!QA21=9,"9 Morbier 500g",IF('Tableau (3)'!QA21=10,"10 Morbier 500g",IF('Tableau (3)'!QA21&gt;10,"!!!!!!!!!!!!!!","")))))))))))</f>
        <v/>
      </c>
      <c r="PX23" s="13" t="str">
        <f>IF('Tableau (3)'!QA42=1,"1 Camembert 250g",IF('Tableau (3)'!QA42=2,"2 Camembert 250g",IF('Tableau (3)'!QA42=3,"3 Camembert 250g",IF('Tableau (3)'!QA42=4,"4 Camembert 250g",IF('Tableau (3)'!QA42=5,"5 Camembert 250g",IF('Tableau (3)'!QA42=6,"6 Camembert 250g",IF('Tableau (3)'!QA42=7,"7 Camembert 250g",IF('Tableau (3)'!QA42=8,"8 Camembert 250g",IF('Tableau (3)'!QA42=9,"9 Camembert 250g",IF('Tableau (3)'!QA42=10,"10 Camembert 250g",IF('Tableau (3)'!QA42&gt;10,"!!!!!!!!!!!!!!","")))))))))))</f>
        <v/>
      </c>
      <c r="PY23" s="13" t="str">
        <f>IF('Tableau (3)'!QC21=1,"1 Morbier 500g",IF('Tableau (3)'!QC21=2,"2 Morbier 500g",IF('Tableau (3)'!QC21=3,"3 Morbier 500g",IF('Tableau (3)'!QC21=4,"4 Morbier 500g",IF('Tableau (3)'!QC21=5,"5 Morbier 500g",IF('Tableau (3)'!QC21=6,"6 Morbier 500g",IF('Tableau (3)'!QC21=7,"7 Morbier 500g",IF('Tableau (3)'!QC21=8,"8 Morbier 500g",IF('Tableau (3)'!QC21=9,"9 Morbier 500g",IF('Tableau (3)'!QC21=10,"10 Morbier 500g",IF('Tableau (3)'!QC21&gt;10,"!!!!!!!!!!!!!!","")))))))))))</f>
        <v/>
      </c>
      <c r="PZ23" s="13" t="str">
        <f>IF('Tableau (3)'!QC42=1,"1 Camembert 250g",IF('Tableau (3)'!QC42=2,"2 Camembert 250g",IF('Tableau (3)'!QC42=3,"3 Camembert 250g",IF('Tableau (3)'!QC42=4,"4 Camembert 250g",IF('Tableau (3)'!QC42=5,"5 Camembert 250g",IF('Tableau (3)'!QC42=6,"6 Camembert 250g",IF('Tableau (3)'!QC42=7,"7 Camembert 250g",IF('Tableau (3)'!QC42=8,"8 Camembert 250g",IF('Tableau (3)'!QC42=9,"9 Camembert 250g",IF('Tableau (3)'!QC42=10,"10 Camembert 250g",IF('Tableau (3)'!QC42&gt;10,"!!!!!!!!!!!!!!","")))))))))))</f>
        <v/>
      </c>
      <c r="QA23" s="13" t="str">
        <f>IF('Tableau (3)'!QE21=1,"1 Morbier 500g",IF('Tableau (3)'!QE21=2,"2 Morbier 500g",IF('Tableau (3)'!QE21=3,"3 Morbier 500g",IF('Tableau (3)'!QE21=4,"4 Morbier 500g",IF('Tableau (3)'!QE21=5,"5 Morbier 500g",IF('Tableau (3)'!QE21=6,"6 Morbier 500g",IF('Tableau (3)'!QE21=7,"7 Morbier 500g",IF('Tableau (3)'!QE21=8,"8 Morbier 500g",IF('Tableau (3)'!QE21=9,"9 Morbier 500g",IF('Tableau (3)'!QE21=10,"10 Morbier 500g",IF('Tableau (3)'!QE21&gt;10,"!!!!!!!!!!!!!!","")))))))))))</f>
        <v/>
      </c>
      <c r="QB23" s="13" t="str">
        <f>IF('Tableau (3)'!QE42=1,"1 Camembert 250g",IF('Tableau (3)'!QE42=2,"2 Camembert 250g",IF('Tableau (3)'!QE42=3,"3 Camembert 250g",IF('Tableau (3)'!QE42=4,"4 Camembert 250g",IF('Tableau (3)'!QE42=5,"5 Camembert 250g",IF('Tableau (3)'!QE42=6,"6 Camembert 250g",IF('Tableau (3)'!QE42=7,"7 Camembert 250g",IF('Tableau (3)'!QE42=8,"8 Camembert 250g",IF('Tableau (3)'!QE42=9,"9 Camembert 250g",IF('Tableau (3)'!QE42=10,"10 Camembert 250g",IF('Tableau (3)'!QE42&gt;10,"!!!!!!!!!!!!!!","")))))))))))</f>
        <v/>
      </c>
      <c r="QC23" s="13" t="str">
        <f>IF('Tableau (3)'!QG21=1,"1 Morbier 500g",IF('Tableau (3)'!QG21=2,"2 Morbier 500g",IF('Tableau (3)'!QG21=3,"3 Morbier 500g",IF('Tableau (3)'!QG21=4,"4 Morbier 500g",IF('Tableau (3)'!QG21=5,"5 Morbier 500g",IF('Tableau (3)'!QG21=6,"6 Morbier 500g",IF('Tableau (3)'!QG21=7,"7 Morbier 500g",IF('Tableau (3)'!QG21=8,"8 Morbier 500g",IF('Tableau (3)'!QG21=9,"9 Morbier 500g",IF('Tableau (3)'!QG21=10,"10 Morbier 500g",IF('Tableau (3)'!QG21&gt;10,"!!!!!!!!!!!!!!","")))))))))))</f>
        <v/>
      </c>
      <c r="QD23" s="13" t="str">
        <f>IF('Tableau (3)'!QG42=1,"1 Camembert 250g",IF('Tableau (3)'!QG42=2,"2 Camembert 250g",IF('Tableau (3)'!QG42=3,"3 Camembert 250g",IF('Tableau (3)'!QG42=4,"4 Camembert 250g",IF('Tableau (3)'!QG42=5,"5 Camembert 250g",IF('Tableau (3)'!QG42=6,"6 Camembert 250g",IF('Tableau (3)'!QG42=7,"7 Camembert 250g",IF('Tableau (3)'!QG42=8,"8 Camembert 250g",IF('Tableau (3)'!QG42=9,"9 Camembert 250g",IF('Tableau (3)'!QG42=10,"10 Camembert 250g",IF('Tableau (3)'!QG42&gt;10,"!!!!!!!!!!!!!!","")))))))))))</f>
        <v/>
      </c>
      <c r="QE23" s="13" t="str">
        <f>IF('Tableau (3)'!QI21=1,"1 Morbier 500g",IF('Tableau (3)'!QI21=2,"2 Morbier 500g",IF('Tableau (3)'!QI21=3,"3 Morbier 500g",IF('Tableau (3)'!QI21=4,"4 Morbier 500g",IF('Tableau (3)'!QI21=5,"5 Morbier 500g",IF('Tableau (3)'!QI21=6,"6 Morbier 500g",IF('Tableau (3)'!QI21=7,"7 Morbier 500g",IF('Tableau (3)'!QI21=8,"8 Morbier 500g",IF('Tableau (3)'!QI21=9,"9 Morbier 500g",IF('Tableau (3)'!QI21=10,"10 Morbier 500g",IF('Tableau (3)'!QI21&gt;10,"!!!!!!!!!!!!!!","")))))))))))</f>
        <v/>
      </c>
      <c r="QF23" s="13" t="str">
        <f>IF('Tableau (3)'!QI42=1,"1 Camembert 250g",IF('Tableau (3)'!QI42=2,"2 Camembert 250g",IF('Tableau (3)'!QI42=3,"3 Camembert 250g",IF('Tableau (3)'!QI42=4,"4 Camembert 250g",IF('Tableau (3)'!QI42=5,"5 Camembert 250g",IF('Tableau (3)'!QI42=6,"6 Camembert 250g",IF('Tableau (3)'!QI42=7,"7 Camembert 250g",IF('Tableau (3)'!QI42=8,"8 Camembert 250g",IF('Tableau (3)'!QI42=9,"9 Camembert 250g",IF('Tableau (3)'!QI42=10,"10 Camembert 250g",IF('Tableau (3)'!QI42&gt;10,"!!!!!!!!!!!!!!","")))))))))))</f>
        <v/>
      </c>
      <c r="QG23" s="13" t="str">
        <f>IF('Tableau (3)'!QK21=1,"1 Morbier 500g",IF('Tableau (3)'!QK21=2,"2 Morbier 500g",IF('Tableau (3)'!QK21=3,"3 Morbier 500g",IF('Tableau (3)'!QK21=4,"4 Morbier 500g",IF('Tableau (3)'!QK21=5,"5 Morbier 500g",IF('Tableau (3)'!QK21=6,"6 Morbier 500g",IF('Tableau (3)'!QK21=7,"7 Morbier 500g",IF('Tableau (3)'!QK21=8,"8 Morbier 500g",IF('Tableau (3)'!QK21=9,"9 Morbier 500g",IF('Tableau (3)'!QK21=10,"10 Morbier 500g",IF('Tableau (3)'!QK21&gt;10,"!!!!!!!!!!!!!!","")))))))))))</f>
        <v/>
      </c>
      <c r="QH23" s="13" t="str">
        <f>IF('Tableau (3)'!QK42=1,"1 Camembert 250g",IF('Tableau (3)'!QK42=2,"2 Camembert 250g",IF('Tableau (3)'!QK42=3,"3 Camembert 250g",IF('Tableau (3)'!QK42=4,"4 Camembert 250g",IF('Tableau (3)'!QK42=5,"5 Camembert 250g",IF('Tableau (3)'!QK42=6,"6 Camembert 250g",IF('Tableau (3)'!QK42=7,"7 Camembert 250g",IF('Tableau (3)'!QK42=8,"8 Camembert 250g",IF('Tableau (3)'!QK42=9,"9 Camembert 250g",IF('Tableau (3)'!QK42=10,"10 Camembert 250g",IF('Tableau (3)'!QK42&gt;10,"!!!!!!!!!!!!!!","")))))))))))</f>
        <v/>
      </c>
      <c r="QI23" s="13" t="str">
        <f>IF('Tableau (3)'!QM21=1,"1 Morbier 500g",IF('Tableau (3)'!QM21=2,"2 Morbier 500g",IF('Tableau (3)'!QM21=3,"3 Morbier 500g",IF('Tableau (3)'!QM21=4,"4 Morbier 500g",IF('Tableau (3)'!QM21=5,"5 Morbier 500g",IF('Tableau (3)'!QM21=6,"6 Morbier 500g",IF('Tableau (3)'!QM21=7,"7 Morbier 500g",IF('Tableau (3)'!QM21=8,"8 Morbier 500g",IF('Tableau (3)'!QM21=9,"9 Morbier 500g",IF('Tableau (3)'!QM21=10,"10 Morbier 500g",IF('Tableau (3)'!QM21&gt;10,"!!!!!!!!!!!!!!","")))))))))))</f>
        <v/>
      </c>
      <c r="QJ23" s="13" t="str">
        <f>IF('Tableau (3)'!QM42=1,"1 Camembert 250g",IF('Tableau (3)'!QM42=2,"2 Camembert 250g",IF('Tableau (3)'!QM42=3,"3 Camembert 250g",IF('Tableau (3)'!QM42=4,"4 Camembert 250g",IF('Tableau (3)'!QM42=5,"5 Camembert 250g",IF('Tableau (3)'!QM42=6,"6 Camembert 250g",IF('Tableau (3)'!QM42=7,"7 Camembert 250g",IF('Tableau (3)'!QM42=8,"8 Camembert 250g",IF('Tableau (3)'!QM42=9,"9 Camembert 250g",IF('Tableau (3)'!QM42=10,"10 Camembert 250g",IF('Tableau (3)'!QM42&gt;10,"!!!!!!!!!!!!!!","")))))))))))</f>
        <v/>
      </c>
      <c r="QK23" s="13" t="str">
        <f>IF('Tableau (3)'!QO21=1,"1 Morbier 500g",IF('Tableau (3)'!QO21=2,"2 Morbier 500g",IF('Tableau (3)'!QO21=3,"3 Morbier 500g",IF('Tableau (3)'!QO21=4,"4 Morbier 500g",IF('Tableau (3)'!QO21=5,"5 Morbier 500g",IF('Tableau (3)'!QO21=6,"6 Morbier 500g",IF('Tableau (3)'!QO21=7,"7 Morbier 500g",IF('Tableau (3)'!QO21=8,"8 Morbier 500g",IF('Tableau (3)'!QO21=9,"9 Morbier 500g",IF('Tableau (3)'!QO21=10,"10 Morbier 500g",IF('Tableau (3)'!QO21&gt;10,"!!!!!!!!!!!!!!","")))))))))))</f>
        <v/>
      </c>
      <c r="QL23" s="13" t="str">
        <f>IF('Tableau (3)'!QO42=1,"1 Camembert 250g",IF('Tableau (3)'!QO42=2,"2 Camembert 250g",IF('Tableau (3)'!QO42=3,"3 Camembert 250g",IF('Tableau (3)'!QO42=4,"4 Camembert 250g",IF('Tableau (3)'!QO42=5,"5 Camembert 250g",IF('Tableau (3)'!QO42=6,"6 Camembert 250g",IF('Tableau (3)'!QO42=7,"7 Camembert 250g",IF('Tableau (3)'!QO42=8,"8 Camembert 250g",IF('Tableau (3)'!QO42=9,"9 Camembert 250g",IF('Tableau (3)'!QO42=10,"10 Camembert 250g",IF('Tableau (3)'!QO42&gt;10,"!!!!!!!!!!!!!!","")))))))))))</f>
        <v/>
      </c>
      <c r="QM23" s="13" t="str">
        <f>IF('Tableau (3)'!QQ21=1,"1 Morbier 500g",IF('Tableau (3)'!QQ21=2,"2 Morbier 500g",IF('Tableau (3)'!QQ21=3,"3 Morbier 500g",IF('Tableau (3)'!QQ21=4,"4 Morbier 500g",IF('Tableau (3)'!QQ21=5,"5 Morbier 500g",IF('Tableau (3)'!QQ21=6,"6 Morbier 500g",IF('Tableau (3)'!QQ21=7,"7 Morbier 500g",IF('Tableau (3)'!QQ21=8,"8 Morbier 500g",IF('Tableau (3)'!QQ21=9,"9 Morbier 500g",IF('Tableau (3)'!QQ21=10,"10 Morbier 500g",IF('Tableau (3)'!QQ21&gt;10,"!!!!!!!!!!!!!!","")))))))))))</f>
        <v/>
      </c>
      <c r="QN23" s="13" t="str">
        <f>IF('Tableau (3)'!QQ42=1,"1 Camembert 250g",IF('Tableau (3)'!QQ42=2,"2 Camembert 250g",IF('Tableau (3)'!QQ42=3,"3 Camembert 250g",IF('Tableau (3)'!QQ42=4,"4 Camembert 250g",IF('Tableau (3)'!QQ42=5,"5 Camembert 250g",IF('Tableau (3)'!QQ42=6,"6 Camembert 250g",IF('Tableau (3)'!QQ42=7,"7 Camembert 250g",IF('Tableau (3)'!QQ42=8,"8 Camembert 250g",IF('Tableau (3)'!QQ42=9,"9 Camembert 250g",IF('Tableau (3)'!QQ42=10,"10 Camembert 250g",IF('Tableau (3)'!QQ42&gt;10,"!!!!!!!!!!!!!!","")))))))))))</f>
        <v/>
      </c>
      <c r="QO23" s="13" t="str">
        <f>IF('Tableau (3)'!QS21=1,"1 Morbier 500g",IF('Tableau (3)'!QS21=2,"2 Morbier 500g",IF('Tableau (3)'!QS21=3,"3 Morbier 500g",IF('Tableau (3)'!QS21=4,"4 Morbier 500g",IF('Tableau (3)'!QS21=5,"5 Morbier 500g",IF('Tableau (3)'!QS21=6,"6 Morbier 500g",IF('Tableau (3)'!QS21=7,"7 Morbier 500g",IF('Tableau (3)'!QS21=8,"8 Morbier 500g",IF('Tableau (3)'!QS21=9,"9 Morbier 500g",IF('Tableau (3)'!QS21=10,"10 Morbier 500g",IF('Tableau (3)'!QS21&gt;10,"!!!!!!!!!!!!!!","")))))))))))</f>
        <v/>
      </c>
      <c r="QP23" s="13" t="str">
        <f>IF('Tableau (3)'!QS42=1,"1 Camembert 250g",IF('Tableau (3)'!QS42=2,"2 Camembert 250g",IF('Tableau (3)'!QS42=3,"3 Camembert 250g",IF('Tableau (3)'!QS42=4,"4 Camembert 250g",IF('Tableau (3)'!QS42=5,"5 Camembert 250g",IF('Tableau (3)'!QS42=6,"6 Camembert 250g",IF('Tableau (3)'!QS42=7,"7 Camembert 250g",IF('Tableau (3)'!QS42=8,"8 Camembert 250g",IF('Tableau (3)'!QS42=9,"9 Camembert 250g",IF('Tableau (3)'!QS42=10,"10 Camembert 250g",IF('Tableau (3)'!QS42&gt;10,"!!!!!!!!!!!!!!","")))))))))))</f>
        <v/>
      </c>
      <c r="QQ23" s="13" t="str">
        <f>IF('Tableau (3)'!QU21=1,"1 Morbier 500g",IF('Tableau (3)'!QU21=2,"2 Morbier 500g",IF('Tableau (3)'!QU21=3,"3 Morbier 500g",IF('Tableau (3)'!QU21=4,"4 Morbier 500g",IF('Tableau (3)'!QU21=5,"5 Morbier 500g",IF('Tableau (3)'!QU21=6,"6 Morbier 500g",IF('Tableau (3)'!QU21=7,"7 Morbier 500g",IF('Tableau (3)'!QU21=8,"8 Morbier 500g",IF('Tableau (3)'!QU21=9,"9 Morbier 500g",IF('Tableau (3)'!QU21=10,"10 Morbier 500g",IF('Tableau (3)'!QU21&gt;10,"!!!!!!!!!!!!!!","")))))))))))</f>
        <v/>
      </c>
      <c r="QR23" s="13" t="str">
        <f>IF('Tableau (3)'!QU42=1,"1 Camembert 250g",IF('Tableau (3)'!QU42=2,"2 Camembert 250g",IF('Tableau (3)'!QU42=3,"3 Camembert 250g",IF('Tableau (3)'!QU42=4,"4 Camembert 250g",IF('Tableau (3)'!QU42=5,"5 Camembert 250g",IF('Tableau (3)'!QU42=6,"6 Camembert 250g",IF('Tableau (3)'!QU42=7,"7 Camembert 250g",IF('Tableau (3)'!QU42=8,"8 Camembert 250g",IF('Tableau (3)'!QU42=9,"9 Camembert 250g",IF('Tableau (3)'!QU42=10,"10 Camembert 250g",IF('Tableau (3)'!QU42&gt;10,"!!!!!!!!!!!!!!","")))))))))))</f>
        <v/>
      </c>
      <c r="QS23" s="13" t="str">
        <f>IF('Tableau (3)'!QW21=1,"1 Morbier 500g",IF('Tableau (3)'!QW21=2,"2 Morbier 500g",IF('Tableau (3)'!QW21=3,"3 Morbier 500g",IF('Tableau (3)'!QW21=4,"4 Morbier 500g",IF('Tableau (3)'!QW21=5,"5 Morbier 500g",IF('Tableau (3)'!QW21=6,"6 Morbier 500g",IF('Tableau (3)'!QW21=7,"7 Morbier 500g",IF('Tableau (3)'!QW21=8,"8 Morbier 500g",IF('Tableau (3)'!QW21=9,"9 Morbier 500g",IF('Tableau (3)'!QW21=10,"10 Morbier 500g",IF('Tableau (3)'!QW21&gt;10,"!!!!!!!!!!!!!!","")))))))))))</f>
        <v/>
      </c>
      <c r="QT23" s="13" t="str">
        <f>IF('Tableau (3)'!QW42=1,"1 Camembert 250g",IF('Tableau (3)'!QW42=2,"2 Camembert 250g",IF('Tableau (3)'!QW42=3,"3 Camembert 250g",IF('Tableau (3)'!QW42=4,"4 Camembert 250g",IF('Tableau (3)'!QW42=5,"5 Camembert 250g",IF('Tableau (3)'!QW42=6,"6 Camembert 250g",IF('Tableau (3)'!QW42=7,"7 Camembert 250g",IF('Tableau (3)'!QW42=8,"8 Camembert 250g",IF('Tableau (3)'!QW42=9,"9 Camembert 250g",IF('Tableau (3)'!QW42=10,"10 Camembert 250g",IF('Tableau (3)'!QW42&gt;10,"!!!!!!!!!!!!!!","")))))))))))</f>
        <v/>
      </c>
      <c r="QU23" s="13" t="str">
        <f>IF('Tableau (3)'!QY21=1,"1 Morbier 500g",IF('Tableau (3)'!QY21=2,"2 Morbier 500g",IF('Tableau (3)'!QY21=3,"3 Morbier 500g",IF('Tableau (3)'!QY21=4,"4 Morbier 500g",IF('Tableau (3)'!QY21=5,"5 Morbier 500g",IF('Tableau (3)'!QY21=6,"6 Morbier 500g",IF('Tableau (3)'!QY21=7,"7 Morbier 500g",IF('Tableau (3)'!QY21=8,"8 Morbier 500g",IF('Tableau (3)'!QY21=9,"9 Morbier 500g",IF('Tableau (3)'!QY21=10,"10 Morbier 500g",IF('Tableau (3)'!QY21&gt;10,"!!!!!!!!!!!!!!","")))))))))))</f>
        <v/>
      </c>
      <c r="QV23" s="13" t="str">
        <f>IF('Tableau (3)'!QY42=1,"1 Camembert 250g",IF('Tableau (3)'!QY42=2,"2 Camembert 250g",IF('Tableau (3)'!QY42=3,"3 Camembert 250g",IF('Tableau (3)'!QY42=4,"4 Camembert 250g",IF('Tableau (3)'!QY42=5,"5 Camembert 250g",IF('Tableau (3)'!QY42=6,"6 Camembert 250g",IF('Tableau (3)'!QY42=7,"7 Camembert 250g",IF('Tableau (3)'!QY42=8,"8 Camembert 250g",IF('Tableau (3)'!QY42=9,"9 Camembert 250g",IF('Tableau (3)'!QY42=10,"10 Camembert 250g",IF('Tableau (3)'!QY42&gt;10,"!!!!!!!!!!!!!!","")))))))))))</f>
        <v/>
      </c>
      <c r="QW23" s="13" t="str">
        <f>IF('Tableau (3)'!RA21=1,"1 Morbier 500g",IF('Tableau (3)'!RA21=2,"2 Morbier 500g",IF('Tableau (3)'!RA21=3,"3 Morbier 500g",IF('Tableau (3)'!RA21=4,"4 Morbier 500g",IF('Tableau (3)'!RA21=5,"5 Morbier 500g",IF('Tableau (3)'!RA21=6,"6 Morbier 500g",IF('Tableau (3)'!RA21=7,"7 Morbier 500g",IF('Tableau (3)'!RA21=8,"8 Morbier 500g",IF('Tableau (3)'!RA21=9,"9 Morbier 500g",IF('Tableau (3)'!RA21=10,"10 Morbier 500g",IF('Tableau (3)'!RA21&gt;10,"!!!!!!!!!!!!!!","")))))))))))</f>
        <v/>
      </c>
      <c r="QX23" s="13" t="str">
        <f>IF('Tableau (3)'!RA42=1,"1 Camembert 250g",IF('Tableau (3)'!RA42=2,"2 Camembert 250g",IF('Tableau (3)'!RA42=3,"3 Camembert 250g",IF('Tableau (3)'!RA42=4,"4 Camembert 250g",IF('Tableau (3)'!RA42=5,"5 Camembert 250g",IF('Tableau (3)'!RA42=6,"6 Camembert 250g",IF('Tableau (3)'!RA42=7,"7 Camembert 250g",IF('Tableau (3)'!RA42=8,"8 Camembert 250g",IF('Tableau (3)'!RA42=9,"9 Camembert 250g",IF('Tableau (3)'!RA42=10,"10 Camembert 250g",IF('Tableau (3)'!RA42&gt;10,"!!!!!!!!!!!!!!","")))))))))))</f>
        <v/>
      </c>
      <c r="QY23" s="13" t="str">
        <f>IF('Tableau (3)'!RC21=1,"1 Morbier 500g",IF('Tableau (3)'!RC21=2,"2 Morbier 500g",IF('Tableau (3)'!RC21=3,"3 Morbier 500g",IF('Tableau (3)'!RC21=4,"4 Morbier 500g",IF('Tableau (3)'!RC21=5,"5 Morbier 500g",IF('Tableau (3)'!RC21=6,"6 Morbier 500g",IF('Tableau (3)'!RC21=7,"7 Morbier 500g",IF('Tableau (3)'!RC21=8,"8 Morbier 500g",IF('Tableau (3)'!RC21=9,"9 Morbier 500g",IF('Tableau (3)'!RC21=10,"10 Morbier 500g",IF('Tableau (3)'!RC21&gt;10,"!!!!!!!!!!!!!!","")))))))))))</f>
        <v/>
      </c>
      <c r="QZ23" s="13" t="str">
        <f>IF('Tableau (3)'!RC42=1,"1 Camembert 250g",IF('Tableau (3)'!RC42=2,"2 Camembert 250g",IF('Tableau (3)'!RC42=3,"3 Camembert 250g",IF('Tableau (3)'!RC42=4,"4 Camembert 250g",IF('Tableau (3)'!RC42=5,"5 Camembert 250g",IF('Tableau (3)'!RC42=6,"6 Camembert 250g",IF('Tableau (3)'!RC42=7,"7 Camembert 250g",IF('Tableau (3)'!RC42=8,"8 Camembert 250g",IF('Tableau (3)'!RC42=9,"9 Camembert 250g",IF('Tableau (3)'!RC42=10,"10 Camembert 250g",IF('Tableau (3)'!RC42&gt;10,"!!!!!!!!!!!!!!","")))))))))))</f>
        <v/>
      </c>
      <c r="RA23" s="13" t="str">
        <f>IF('Tableau (3)'!RE21=1,"1 Morbier 500g",IF('Tableau (3)'!RE21=2,"2 Morbier 500g",IF('Tableau (3)'!RE21=3,"3 Morbier 500g",IF('Tableau (3)'!RE21=4,"4 Morbier 500g",IF('Tableau (3)'!RE21=5,"5 Morbier 500g",IF('Tableau (3)'!RE21=6,"6 Morbier 500g",IF('Tableau (3)'!RE21=7,"7 Morbier 500g",IF('Tableau (3)'!RE21=8,"8 Morbier 500g",IF('Tableau (3)'!RE21=9,"9 Morbier 500g",IF('Tableau (3)'!RE21=10,"10 Morbier 500g",IF('Tableau (3)'!RE21&gt;10,"!!!!!!!!!!!!!!","")))))))))))</f>
        <v/>
      </c>
      <c r="RB23" s="13" t="str">
        <f>IF('Tableau (3)'!RE42=1,"1 Camembert 250g",IF('Tableau (3)'!RE42=2,"2 Camembert 250g",IF('Tableau (3)'!RE42=3,"3 Camembert 250g",IF('Tableau (3)'!RE42=4,"4 Camembert 250g",IF('Tableau (3)'!RE42=5,"5 Camembert 250g",IF('Tableau (3)'!RE42=6,"6 Camembert 250g",IF('Tableau (3)'!RE42=7,"7 Camembert 250g",IF('Tableau (3)'!RE42=8,"8 Camembert 250g",IF('Tableau (3)'!RE42=9,"9 Camembert 250g",IF('Tableau (3)'!RE42=10,"10 Camembert 250g",IF('Tableau (3)'!RE42&gt;10,"!!!!!!!!!!!!!!","")))))))))))</f>
        <v/>
      </c>
      <c r="RC23" s="13" t="str">
        <f>IF('Tableau (3)'!RG21=1,"1 Morbier 500g",IF('Tableau (3)'!RG21=2,"2 Morbier 500g",IF('Tableau (3)'!RG21=3,"3 Morbier 500g",IF('Tableau (3)'!RG21=4,"4 Morbier 500g",IF('Tableau (3)'!RG21=5,"5 Morbier 500g",IF('Tableau (3)'!RG21=6,"6 Morbier 500g",IF('Tableau (3)'!RG21=7,"7 Morbier 500g",IF('Tableau (3)'!RG21=8,"8 Morbier 500g",IF('Tableau (3)'!RG21=9,"9 Morbier 500g",IF('Tableau (3)'!RG21=10,"10 Morbier 500g",IF('Tableau (3)'!RG21&gt;10,"!!!!!!!!!!!!!!","")))))))))))</f>
        <v/>
      </c>
      <c r="RD23" s="13" t="str">
        <f>IF('Tableau (3)'!RG42=1,"1 Camembert 250g",IF('Tableau (3)'!RG42=2,"2 Camembert 250g",IF('Tableau (3)'!RG42=3,"3 Camembert 250g",IF('Tableau (3)'!RG42=4,"4 Camembert 250g",IF('Tableau (3)'!RG42=5,"5 Camembert 250g",IF('Tableau (3)'!RG42=6,"6 Camembert 250g",IF('Tableau (3)'!RG42=7,"7 Camembert 250g",IF('Tableau (3)'!RG42=8,"8 Camembert 250g",IF('Tableau (3)'!RG42=9,"9 Camembert 250g",IF('Tableau (3)'!RG42=10,"10 Camembert 250g",IF('Tableau (3)'!RG42&gt;10,"!!!!!!!!!!!!!!","")))))))))))</f>
        <v/>
      </c>
      <c r="RE23" s="13" t="str">
        <f>IF('Tableau (3)'!RI21=1,"1 Morbier 500g",IF('Tableau (3)'!RI21=2,"2 Morbier 500g",IF('Tableau (3)'!RI21=3,"3 Morbier 500g",IF('Tableau (3)'!RI21=4,"4 Morbier 500g",IF('Tableau (3)'!RI21=5,"5 Morbier 500g",IF('Tableau (3)'!RI21=6,"6 Morbier 500g",IF('Tableau (3)'!RI21=7,"7 Morbier 500g",IF('Tableau (3)'!RI21=8,"8 Morbier 500g",IF('Tableau (3)'!RI21=9,"9 Morbier 500g",IF('Tableau (3)'!RI21=10,"10 Morbier 500g",IF('Tableau (3)'!RI21&gt;10,"!!!!!!!!!!!!!!","")))))))))))</f>
        <v/>
      </c>
      <c r="RF23" s="13" t="str">
        <f>IF('Tableau (3)'!RI42=1,"1 Camembert 250g",IF('Tableau (3)'!RI42=2,"2 Camembert 250g",IF('Tableau (3)'!RI42=3,"3 Camembert 250g",IF('Tableau (3)'!RI42=4,"4 Camembert 250g",IF('Tableau (3)'!RI42=5,"5 Camembert 250g",IF('Tableau (3)'!RI42=6,"6 Camembert 250g",IF('Tableau (3)'!RI42=7,"7 Camembert 250g",IF('Tableau (3)'!RI42=8,"8 Camembert 250g",IF('Tableau (3)'!RI42=9,"9 Camembert 250g",IF('Tableau (3)'!RI42=10,"10 Camembert 250g",IF('Tableau (3)'!RI42&gt;10,"!!!!!!!!!!!!!!","")))))))))))</f>
        <v/>
      </c>
      <c r="RG23" s="13" t="str">
        <f>IF('Tableau (3)'!RK21=1,"1 Morbier 500g",IF('Tableau (3)'!RK21=2,"2 Morbier 500g",IF('Tableau (3)'!RK21=3,"3 Morbier 500g",IF('Tableau (3)'!RK21=4,"4 Morbier 500g",IF('Tableau (3)'!RK21=5,"5 Morbier 500g",IF('Tableau (3)'!RK21=6,"6 Morbier 500g",IF('Tableau (3)'!RK21=7,"7 Morbier 500g",IF('Tableau (3)'!RK21=8,"8 Morbier 500g",IF('Tableau (3)'!RK21=9,"9 Morbier 500g",IF('Tableau (3)'!RK21=10,"10 Morbier 500g",IF('Tableau (3)'!RK21&gt;10,"!!!!!!!!!!!!!!","")))))))))))</f>
        <v/>
      </c>
      <c r="RH23" s="13" t="str">
        <f>IF('Tableau (3)'!RK42=1,"1 Camembert 250g",IF('Tableau (3)'!RK42=2,"2 Camembert 250g",IF('Tableau (3)'!RK42=3,"3 Camembert 250g",IF('Tableau (3)'!RK42=4,"4 Camembert 250g",IF('Tableau (3)'!RK42=5,"5 Camembert 250g",IF('Tableau (3)'!RK42=6,"6 Camembert 250g",IF('Tableau (3)'!RK42=7,"7 Camembert 250g",IF('Tableau (3)'!RK42=8,"8 Camembert 250g",IF('Tableau (3)'!RK42=9,"9 Camembert 250g",IF('Tableau (3)'!RK42=10,"10 Camembert 250g",IF('Tableau (3)'!RK42&gt;10,"!!!!!!!!!!!!!!","")))))))))))</f>
        <v/>
      </c>
      <c r="RI23" s="13" t="str">
        <f>IF('Tableau (3)'!RM21=1,"1 Morbier 500g",IF('Tableau (3)'!RM21=2,"2 Morbier 500g",IF('Tableau (3)'!RM21=3,"3 Morbier 500g",IF('Tableau (3)'!RM21=4,"4 Morbier 500g",IF('Tableau (3)'!RM21=5,"5 Morbier 500g",IF('Tableau (3)'!RM21=6,"6 Morbier 500g",IF('Tableau (3)'!RM21=7,"7 Morbier 500g",IF('Tableau (3)'!RM21=8,"8 Morbier 500g",IF('Tableau (3)'!RM21=9,"9 Morbier 500g",IF('Tableau (3)'!RM21=10,"10 Morbier 500g",IF('Tableau (3)'!RM21&gt;10,"!!!!!!!!!!!!!!","")))))))))))</f>
        <v/>
      </c>
      <c r="RJ23" s="13" t="str">
        <f>IF('Tableau (3)'!RM42=1,"1 Camembert 250g",IF('Tableau (3)'!RM42=2,"2 Camembert 250g",IF('Tableau (3)'!RM42=3,"3 Camembert 250g",IF('Tableau (3)'!RM42=4,"4 Camembert 250g",IF('Tableau (3)'!RM42=5,"5 Camembert 250g",IF('Tableau (3)'!RM42=6,"6 Camembert 250g",IF('Tableau (3)'!RM42=7,"7 Camembert 250g",IF('Tableau (3)'!RM42=8,"8 Camembert 250g",IF('Tableau (3)'!RM42=9,"9 Camembert 250g",IF('Tableau (3)'!RM42=10,"10 Camembert 250g",IF('Tableau (3)'!RM42&gt;10,"!!!!!!!!!!!!!!","")))))))))))</f>
        <v/>
      </c>
      <c r="RK23" s="13" t="str">
        <f>IF('Tableau (3)'!RO21=1,"1 Morbier 500g",IF('Tableau (3)'!RO21=2,"2 Morbier 500g",IF('Tableau (3)'!RO21=3,"3 Morbier 500g",IF('Tableau (3)'!RO21=4,"4 Morbier 500g",IF('Tableau (3)'!RO21=5,"5 Morbier 500g",IF('Tableau (3)'!RO21=6,"6 Morbier 500g",IF('Tableau (3)'!RO21=7,"7 Morbier 500g",IF('Tableau (3)'!RO21=8,"8 Morbier 500g",IF('Tableau (3)'!RO21=9,"9 Morbier 500g",IF('Tableau (3)'!RO21=10,"10 Morbier 500g",IF('Tableau (3)'!RO21&gt;10,"!!!!!!!!!!!!!!","")))))))))))</f>
        <v/>
      </c>
      <c r="RL23" s="13" t="str">
        <f>IF('Tableau (3)'!RO42=1,"1 Camembert 250g",IF('Tableau (3)'!RO42=2,"2 Camembert 250g",IF('Tableau (3)'!RO42=3,"3 Camembert 250g",IF('Tableau (3)'!RO42=4,"4 Camembert 250g",IF('Tableau (3)'!RO42=5,"5 Camembert 250g",IF('Tableau (3)'!RO42=6,"6 Camembert 250g",IF('Tableau (3)'!RO42=7,"7 Camembert 250g",IF('Tableau (3)'!RO42=8,"8 Camembert 250g",IF('Tableau (3)'!RO42=9,"9 Camembert 250g",IF('Tableau (3)'!RO42=10,"10 Camembert 250g",IF('Tableau (3)'!RO42&gt;10,"!!!!!!!!!!!!!!","")))))))))))</f>
        <v/>
      </c>
      <c r="RM23" s="13" t="str">
        <f>IF('Tableau (3)'!RQ21=1,"1 Morbier 500g",IF('Tableau (3)'!RQ21=2,"2 Morbier 500g",IF('Tableau (3)'!RQ21=3,"3 Morbier 500g",IF('Tableau (3)'!RQ21=4,"4 Morbier 500g",IF('Tableau (3)'!RQ21=5,"5 Morbier 500g",IF('Tableau (3)'!RQ21=6,"6 Morbier 500g",IF('Tableau (3)'!RQ21=7,"7 Morbier 500g",IF('Tableau (3)'!RQ21=8,"8 Morbier 500g",IF('Tableau (3)'!RQ21=9,"9 Morbier 500g",IF('Tableau (3)'!RQ21=10,"10 Morbier 500g",IF('Tableau (3)'!RQ21&gt;10,"!!!!!!!!!!!!!!","")))))))))))</f>
        <v/>
      </c>
      <c r="RN23" s="13" t="str">
        <f>IF('Tableau (3)'!RQ42=1,"1 Camembert 250g",IF('Tableau (3)'!RQ42=2,"2 Camembert 250g",IF('Tableau (3)'!RQ42=3,"3 Camembert 250g",IF('Tableau (3)'!RQ42=4,"4 Camembert 250g",IF('Tableau (3)'!RQ42=5,"5 Camembert 250g",IF('Tableau (3)'!RQ42=6,"6 Camembert 250g",IF('Tableau (3)'!RQ42=7,"7 Camembert 250g",IF('Tableau (3)'!RQ42=8,"8 Camembert 250g",IF('Tableau (3)'!RQ42=9,"9 Camembert 250g",IF('Tableau (3)'!RQ42=10,"10 Camembert 250g",IF('Tableau (3)'!RQ42&gt;10,"!!!!!!!!!!!!!!","")))))))))))</f>
        <v/>
      </c>
      <c r="RO23" s="13" t="str">
        <f>IF('Tableau (3)'!RS21=1,"1 Morbier 500g",IF('Tableau (3)'!RS21=2,"2 Morbier 500g",IF('Tableau (3)'!RS21=3,"3 Morbier 500g",IF('Tableau (3)'!RS21=4,"4 Morbier 500g",IF('Tableau (3)'!RS21=5,"5 Morbier 500g",IF('Tableau (3)'!RS21=6,"6 Morbier 500g",IF('Tableau (3)'!RS21=7,"7 Morbier 500g",IF('Tableau (3)'!RS21=8,"8 Morbier 500g",IF('Tableau (3)'!RS21=9,"9 Morbier 500g",IF('Tableau (3)'!RS21=10,"10 Morbier 500g",IF('Tableau (3)'!RS21&gt;10,"!!!!!!!!!!!!!!","")))))))))))</f>
        <v/>
      </c>
      <c r="RP23" s="13" t="str">
        <f>IF('Tableau (3)'!RS42=1,"1 Camembert 250g",IF('Tableau (3)'!RS42=2,"2 Camembert 250g",IF('Tableau (3)'!RS42=3,"3 Camembert 250g",IF('Tableau (3)'!RS42=4,"4 Camembert 250g",IF('Tableau (3)'!RS42=5,"5 Camembert 250g",IF('Tableau (3)'!RS42=6,"6 Camembert 250g",IF('Tableau (3)'!RS42=7,"7 Camembert 250g",IF('Tableau (3)'!RS42=8,"8 Camembert 250g",IF('Tableau (3)'!RS42=9,"9 Camembert 250g",IF('Tableau (3)'!RS42=10,"10 Camembert 250g",IF('Tableau (3)'!RS42&gt;10,"!!!!!!!!!!!!!!","")))))))))))</f>
        <v/>
      </c>
      <c r="RQ23" s="13" t="str">
        <f>IF('Tableau (3)'!RU21=1,"1 Morbier 500g",IF('Tableau (3)'!RU21=2,"2 Morbier 500g",IF('Tableau (3)'!RU21=3,"3 Morbier 500g",IF('Tableau (3)'!RU21=4,"4 Morbier 500g",IF('Tableau (3)'!RU21=5,"5 Morbier 500g",IF('Tableau (3)'!RU21=6,"6 Morbier 500g",IF('Tableau (3)'!RU21=7,"7 Morbier 500g",IF('Tableau (3)'!RU21=8,"8 Morbier 500g",IF('Tableau (3)'!RU21=9,"9 Morbier 500g",IF('Tableau (3)'!RU21=10,"10 Morbier 500g",IF('Tableau (3)'!RU21&gt;10,"!!!!!!!!!!!!!!","")))))))))))</f>
        <v/>
      </c>
      <c r="RR23" s="13" t="str">
        <f>IF('Tableau (3)'!RU42=1,"1 Camembert 250g",IF('Tableau (3)'!RU42=2,"2 Camembert 250g",IF('Tableau (3)'!RU42=3,"3 Camembert 250g",IF('Tableau (3)'!RU42=4,"4 Camembert 250g",IF('Tableau (3)'!RU42=5,"5 Camembert 250g",IF('Tableau (3)'!RU42=6,"6 Camembert 250g",IF('Tableau (3)'!RU42=7,"7 Camembert 250g",IF('Tableau (3)'!RU42=8,"8 Camembert 250g",IF('Tableau (3)'!RU42=9,"9 Camembert 250g",IF('Tableau (3)'!RU42=10,"10 Camembert 250g",IF('Tableau (3)'!RU42&gt;10,"!!!!!!!!!!!!!!","")))))))))))</f>
        <v/>
      </c>
      <c r="RS23" s="13" t="str">
        <f>IF('Tableau (3)'!RW21=1,"1 Morbier 500g",IF('Tableau (3)'!RW21=2,"2 Morbier 500g",IF('Tableau (3)'!RW21=3,"3 Morbier 500g",IF('Tableau (3)'!RW21=4,"4 Morbier 500g",IF('Tableau (3)'!RW21=5,"5 Morbier 500g",IF('Tableau (3)'!RW21=6,"6 Morbier 500g",IF('Tableau (3)'!RW21=7,"7 Morbier 500g",IF('Tableau (3)'!RW21=8,"8 Morbier 500g",IF('Tableau (3)'!RW21=9,"9 Morbier 500g",IF('Tableau (3)'!RW21=10,"10 Morbier 500g",IF('Tableau (3)'!RW21&gt;10,"!!!!!!!!!!!!!!","")))))))))))</f>
        <v/>
      </c>
      <c r="RT23" s="13" t="str">
        <f>IF('Tableau (3)'!RW42=1,"1 Camembert 250g",IF('Tableau (3)'!RW42=2,"2 Camembert 250g",IF('Tableau (3)'!RW42=3,"3 Camembert 250g",IF('Tableau (3)'!RW42=4,"4 Camembert 250g",IF('Tableau (3)'!RW42=5,"5 Camembert 250g",IF('Tableau (3)'!RW42=6,"6 Camembert 250g",IF('Tableau (3)'!RW42=7,"7 Camembert 250g",IF('Tableau (3)'!RW42=8,"8 Camembert 250g",IF('Tableau (3)'!RW42=9,"9 Camembert 250g",IF('Tableau (3)'!RW42=10,"10 Camembert 250g",IF('Tableau (3)'!RW42&gt;10,"!!!!!!!!!!!!!!","")))))))))))</f>
        <v/>
      </c>
      <c r="RU23" s="13" t="str">
        <f>IF('Tableau (3)'!RY21=1,"1 Morbier 500g",IF('Tableau (3)'!RY21=2,"2 Morbier 500g",IF('Tableau (3)'!RY21=3,"3 Morbier 500g",IF('Tableau (3)'!RY21=4,"4 Morbier 500g",IF('Tableau (3)'!RY21=5,"5 Morbier 500g",IF('Tableau (3)'!RY21=6,"6 Morbier 500g",IF('Tableau (3)'!RY21=7,"7 Morbier 500g",IF('Tableau (3)'!RY21=8,"8 Morbier 500g",IF('Tableau (3)'!RY21=9,"9 Morbier 500g",IF('Tableau (3)'!RY21=10,"10 Morbier 500g",IF('Tableau (3)'!RY21&gt;10,"!!!!!!!!!!!!!!","")))))))))))</f>
        <v/>
      </c>
      <c r="RV23" s="13" t="str">
        <f>IF('Tableau (3)'!RY42=1,"1 Camembert 250g",IF('Tableau (3)'!RY42=2,"2 Camembert 250g",IF('Tableau (3)'!RY42=3,"3 Camembert 250g",IF('Tableau (3)'!RY42=4,"4 Camembert 250g",IF('Tableau (3)'!RY42=5,"5 Camembert 250g",IF('Tableau (3)'!RY42=6,"6 Camembert 250g",IF('Tableau (3)'!RY42=7,"7 Camembert 250g",IF('Tableau (3)'!RY42=8,"8 Camembert 250g",IF('Tableau (3)'!RY42=9,"9 Camembert 250g",IF('Tableau (3)'!RY42=10,"10 Camembert 250g",IF('Tableau (3)'!RY42&gt;10,"!!!!!!!!!!!!!!","")))))))))))</f>
        <v/>
      </c>
      <c r="RW23" s="13" t="str">
        <f>IF('Tableau (3)'!SA21=1,"1 Morbier 500g",IF('Tableau (3)'!SA21=2,"2 Morbier 500g",IF('Tableau (3)'!SA21=3,"3 Morbier 500g",IF('Tableau (3)'!SA21=4,"4 Morbier 500g",IF('Tableau (3)'!SA21=5,"5 Morbier 500g",IF('Tableau (3)'!SA21=6,"6 Morbier 500g",IF('Tableau (3)'!SA21=7,"7 Morbier 500g",IF('Tableau (3)'!SA21=8,"8 Morbier 500g",IF('Tableau (3)'!SA21=9,"9 Morbier 500g",IF('Tableau (3)'!SA21=10,"10 Morbier 500g",IF('Tableau (3)'!SA21&gt;10,"!!!!!!!!!!!!!!","")))))))))))</f>
        <v/>
      </c>
      <c r="RX23" s="13" t="str">
        <f>IF('Tableau (3)'!SA42=1,"1 Camembert 250g",IF('Tableau (3)'!SA42=2,"2 Camembert 250g",IF('Tableau (3)'!SA42=3,"3 Camembert 250g",IF('Tableau (3)'!SA42=4,"4 Camembert 250g",IF('Tableau (3)'!SA42=5,"5 Camembert 250g",IF('Tableau (3)'!SA42=6,"6 Camembert 250g",IF('Tableau (3)'!SA42=7,"7 Camembert 250g",IF('Tableau (3)'!SA42=8,"8 Camembert 250g",IF('Tableau (3)'!SA42=9,"9 Camembert 250g",IF('Tableau (3)'!SA42=10,"10 Camembert 250g",IF('Tableau (3)'!SA42&gt;10,"!!!!!!!!!!!!!!","")))))))))))</f>
        <v/>
      </c>
      <c r="RY23" s="13" t="str">
        <f>IF('Tableau (3)'!SC21=1,"1 Morbier 500g",IF('Tableau (3)'!SC21=2,"2 Morbier 500g",IF('Tableau (3)'!SC21=3,"3 Morbier 500g",IF('Tableau (3)'!SC21=4,"4 Morbier 500g",IF('Tableau (3)'!SC21=5,"5 Morbier 500g",IF('Tableau (3)'!SC21=6,"6 Morbier 500g",IF('Tableau (3)'!SC21=7,"7 Morbier 500g",IF('Tableau (3)'!SC21=8,"8 Morbier 500g",IF('Tableau (3)'!SC21=9,"9 Morbier 500g",IF('Tableau (3)'!SC21=10,"10 Morbier 500g",IF('Tableau (3)'!SC21&gt;10,"!!!!!!!!!!!!!!","")))))))))))</f>
        <v/>
      </c>
      <c r="RZ23" s="13" t="str">
        <f>IF('Tableau (3)'!SC42=1,"1 Camembert 250g",IF('Tableau (3)'!SC42=2,"2 Camembert 250g",IF('Tableau (3)'!SC42=3,"3 Camembert 250g",IF('Tableau (3)'!SC42=4,"4 Camembert 250g",IF('Tableau (3)'!SC42=5,"5 Camembert 250g",IF('Tableau (3)'!SC42=6,"6 Camembert 250g",IF('Tableau (3)'!SC42=7,"7 Camembert 250g",IF('Tableau (3)'!SC42=8,"8 Camembert 250g",IF('Tableau (3)'!SC42=9,"9 Camembert 250g",IF('Tableau (3)'!SC42=10,"10 Camembert 250g",IF('Tableau (3)'!SC42&gt;10,"!!!!!!!!!!!!!!","")))))))))))</f>
        <v/>
      </c>
      <c r="SA23" s="13" t="str">
        <f>IF('Tableau (3)'!SE21=1,"1 Morbier 500g",IF('Tableau (3)'!SE21=2,"2 Morbier 500g",IF('Tableau (3)'!SE21=3,"3 Morbier 500g",IF('Tableau (3)'!SE21=4,"4 Morbier 500g",IF('Tableau (3)'!SE21=5,"5 Morbier 500g",IF('Tableau (3)'!SE21=6,"6 Morbier 500g",IF('Tableau (3)'!SE21=7,"7 Morbier 500g",IF('Tableau (3)'!SE21=8,"8 Morbier 500g",IF('Tableau (3)'!SE21=9,"9 Morbier 500g",IF('Tableau (3)'!SE21=10,"10 Morbier 500g",IF('Tableau (3)'!SE21&gt;10,"!!!!!!!!!!!!!!","")))))))))))</f>
        <v/>
      </c>
      <c r="SB23" s="13" t="str">
        <f>IF('Tableau (3)'!SE42=1,"1 Camembert 250g",IF('Tableau (3)'!SE42=2,"2 Camembert 250g",IF('Tableau (3)'!SE42=3,"3 Camembert 250g",IF('Tableau (3)'!SE42=4,"4 Camembert 250g",IF('Tableau (3)'!SE42=5,"5 Camembert 250g",IF('Tableau (3)'!SE42=6,"6 Camembert 250g",IF('Tableau (3)'!SE42=7,"7 Camembert 250g",IF('Tableau (3)'!SE42=8,"8 Camembert 250g",IF('Tableau (3)'!SE42=9,"9 Camembert 250g",IF('Tableau (3)'!SE42=10,"10 Camembert 250g",IF('Tableau (3)'!SE42&gt;10,"!!!!!!!!!!!!!!","")))))))))))</f>
        <v/>
      </c>
      <c r="SC23" s="13" t="str">
        <f>IF('Tableau (3)'!SG21=1,"1 Morbier 500g",IF('Tableau (3)'!SG21=2,"2 Morbier 500g",IF('Tableau (3)'!SG21=3,"3 Morbier 500g",IF('Tableau (3)'!SG21=4,"4 Morbier 500g",IF('Tableau (3)'!SG21=5,"5 Morbier 500g",IF('Tableau (3)'!SG21=6,"6 Morbier 500g",IF('Tableau (3)'!SG21=7,"7 Morbier 500g",IF('Tableau (3)'!SG21=8,"8 Morbier 500g",IF('Tableau (3)'!SG21=9,"9 Morbier 500g",IF('Tableau (3)'!SG21=10,"10 Morbier 500g",IF('Tableau (3)'!SG21&gt;10,"!!!!!!!!!!!!!!","")))))))))))</f>
        <v/>
      </c>
      <c r="SD23" s="13" t="str">
        <f>IF('Tableau (3)'!SG42=1,"1 Camembert 250g",IF('Tableau (3)'!SG42=2,"2 Camembert 250g",IF('Tableau (3)'!SG42=3,"3 Camembert 250g",IF('Tableau (3)'!SG42=4,"4 Camembert 250g",IF('Tableau (3)'!SG42=5,"5 Camembert 250g",IF('Tableau (3)'!SG42=6,"6 Camembert 250g",IF('Tableau (3)'!SG42=7,"7 Camembert 250g",IF('Tableau (3)'!SG42=8,"8 Camembert 250g",IF('Tableau (3)'!SG42=9,"9 Camembert 250g",IF('Tableau (3)'!SG42=10,"10 Camembert 250g",IF('Tableau (3)'!SG42&gt;10,"!!!!!!!!!!!!!!","")))))))))))</f>
        <v/>
      </c>
    </row>
    <row r="24" spans="1:498" ht="20" customHeight="1" x14ac:dyDescent="0.15">
      <c r="A24" s="13" t="str">
        <f>IF('Tableau (3)'!E22=1,"1 Parmesan 250g",IF('Tableau (3)'!E22=2,"2 Parmesan 250g",IF('Tableau (3)'!E22=3,"3 Parmesan 250g",IF('Tableau (3)'!E22=4,"4 Parmesan 250g",IF('Tableau (3)'!E22=5,"5 Parmesan 250g",IF('Tableau (3)'!E22=6,"6 Parmesan 250g",IF('Tableau (3)'!E22=7,"7 Parmesan 250g",IF('Tableau (3)'!E22=8,"8 Parmesan 250g",IF('Tableau (3)'!E22=9,"9 Parmesan 250g",IF('Tableau (3)'!E22=10,"10 Parmesan 250g",IF('Tableau (3)'!E22&gt;10,"!!!!!!!!!!!!!!","")))))))))))</f>
        <v/>
      </c>
      <c r="B24" s="13"/>
      <c r="C24" s="13" t="str">
        <f>IF('Tableau (3)'!G22=1,"1 Parmesan 250g",IF('Tableau (3)'!G22=2,"2 Parmesan 250g",IF('Tableau (3)'!G22=3,"3 Parmesan 250g",IF('Tableau (3)'!G22=4,"4 Parmesan 250g",IF('Tableau (3)'!G22=5,"5 Parmesan 250g",IF('Tableau (3)'!G22=6,"6 Parmesan 250g",IF('Tableau (3)'!G22=7,"7 Parmesan 250g",IF('Tableau (3)'!G22=8,"8 Parmesan 250g",IF('Tableau (3)'!G22=9,"9 Parmesan 250g",IF('Tableau (3)'!G22=10,"10 Parmesan 250g",IF('Tableau (3)'!G22&gt;10,"!!!!!!!!!!!!!!","")))))))))))</f>
        <v/>
      </c>
      <c r="D24" s="13"/>
      <c r="E24" s="13" t="str">
        <f>IF('Tableau (3)'!I22=1,"1 Parmesan 250g",IF('Tableau (3)'!I22=2,"2 Parmesan 250g",IF('Tableau (3)'!I22=3,"3 Parmesan 250g",IF('Tableau (3)'!I22=4,"4 Parmesan 250g",IF('Tableau (3)'!I22=5,"5 Parmesan 250g",IF('Tableau (3)'!I22=6,"6 Parmesan 250g",IF('Tableau (3)'!I22=7,"7 Parmesan 250g",IF('Tableau (3)'!I22=8,"8 Parmesan 250g",IF('Tableau (3)'!I22=9,"9 Parmesan 250g",IF('Tableau (3)'!I22=10,"10 Parmesan 250g",IF('Tableau (3)'!I22&gt;10,"!!!!!!!!!!!!!!","")))))))))))</f>
        <v/>
      </c>
      <c r="F24" s="13"/>
      <c r="G24" s="13" t="str">
        <f>IF('Tableau (3)'!K22=1,"1 Parmesan 250g",IF('Tableau (3)'!K22=2,"2 Parmesan 250g",IF('Tableau (3)'!K22=3,"3 Parmesan 250g",IF('Tableau (3)'!K22=4,"4 Parmesan 250g",IF('Tableau (3)'!K22=5,"5 Parmesan 250g",IF('Tableau (3)'!K22=6,"6 Parmesan 250g",IF('Tableau (3)'!K22=7,"7 Parmesan 250g",IF('Tableau (3)'!K22=8,"8 Parmesan 250g",IF('Tableau (3)'!K22=9,"9 Parmesan 250g",IF('Tableau (3)'!K22=10,"10 Parmesan 250g",IF('Tableau (3)'!K22&gt;10,"!!!!!!!!!!!!!!","")))))))))))</f>
        <v/>
      </c>
      <c r="H24" s="13"/>
      <c r="I24" s="13" t="str">
        <f>IF('Tableau (3)'!M22=1,"1 Parmesan 250g",IF('Tableau (3)'!M22=2,"2 Parmesan 250g",IF('Tableau (3)'!M22=3,"3 Parmesan 250g",IF('Tableau (3)'!M22=4,"4 Parmesan 250g",IF('Tableau (3)'!M22=5,"5 Parmesan 250g",IF('Tableau (3)'!M22=6,"6 Parmesan 250g",IF('Tableau (3)'!M22=7,"7 Parmesan 250g",IF('Tableau (3)'!M22=8,"8 Parmesan 250g",IF('Tableau (3)'!M22=9,"9 Parmesan 250g",IF('Tableau (3)'!M22=10,"10 Parmesan 250g",IF('Tableau (3)'!M22&gt;10,"!!!!!!!!!!!!!!","")))))))))))</f>
        <v/>
      </c>
      <c r="J24" s="13"/>
      <c r="K24" s="13" t="str">
        <f>IF('Tableau (3)'!O22=1,"1 Parmesan 250g",IF('Tableau (3)'!O22=2,"2 Parmesan 250g",IF('Tableau (3)'!O22=3,"3 Parmesan 250g",IF('Tableau (3)'!O22=4,"4 Parmesan 250g",IF('Tableau (3)'!O22=5,"5 Parmesan 250g",IF('Tableau (3)'!O22=6,"6 Parmesan 250g",IF('Tableau (3)'!O22=7,"7 Parmesan 250g",IF('Tableau (3)'!O22=8,"8 Parmesan 250g",IF('Tableau (3)'!O22=9,"9 Parmesan 250g",IF('Tableau (3)'!O22=10,"10 Parmesan 250g",IF('Tableau (3)'!O22&gt;10,"!!!!!!!!!!!!!!","")))))))))))</f>
        <v/>
      </c>
      <c r="L24" s="13"/>
      <c r="M24" s="13" t="str">
        <f>IF('Tableau (3)'!Q22=1,"1 Parmesan 250g",IF('Tableau (3)'!Q22=2,"2 Parmesan 250g",IF('Tableau (3)'!Q22=3,"3 Parmesan 250g",IF('Tableau (3)'!Q22=4,"4 Parmesan 250g",IF('Tableau (3)'!Q22=5,"5 Parmesan 250g",IF('Tableau (3)'!Q22=6,"6 Parmesan 250g",IF('Tableau (3)'!Q22=7,"7 Parmesan 250g",IF('Tableau (3)'!Q22=8,"8 Parmesan 250g",IF('Tableau (3)'!Q22=9,"9 Parmesan 250g",IF('Tableau (3)'!Q22=10,"10 Parmesan 250g",IF('Tableau (3)'!Q22&gt;10,"!!!!!!!!!!!!!!","")))))))))))</f>
        <v/>
      </c>
      <c r="N24" s="13"/>
      <c r="O24" s="13" t="str">
        <f>IF('Tableau (3)'!S22=1,"1 Parmesan 250g",IF('Tableau (3)'!S22=2,"2 Parmesan 250g",IF('Tableau (3)'!S22=3,"3 Parmesan 250g",IF('Tableau (3)'!S22=4,"4 Parmesan 250g",IF('Tableau (3)'!S22=5,"5 Parmesan 250g",IF('Tableau (3)'!S22=6,"6 Parmesan 250g",IF('Tableau (3)'!S22=7,"7 Parmesan 250g",IF('Tableau (3)'!S22=8,"8 Parmesan 250g",IF('Tableau (3)'!S22=9,"9 Parmesan 250g",IF('Tableau (3)'!S22=10,"10 Parmesan 250g",IF('Tableau (3)'!S22&gt;10,"!!!!!!!!!!!!!!","")))))))))))</f>
        <v/>
      </c>
      <c r="P24" s="13"/>
      <c r="Q24" s="13" t="str">
        <f>IF('Tableau (3)'!U22=1,"1 Parmesan 250g",IF('Tableau (3)'!U22=2,"2 Parmesan 250g",IF('Tableau (3)'!U22=3,"3 Parmesan 250g",IF('Tableau (3)'!U22=4,"4 Parmesan 250g",IF('Tableau (3)'!U22=5,"5 Parmesan 250g",IF('Tableau (3)'!U22=6,"6 Parmesan 250g",IF('Tableau (3)'!U22=7,"7 Parmesan 250g",IF('Tableau (3)'!U22=8,"8 Parmesan 250g",IF('Tableau (3)'!U22=9,"9 Parmesan 250g",IF('Tableau (3)'!U22=10,"10 Parmesan 250g",IF('Tableau (3)'!U22&gt;10,"!!!!!!!!!!!!!!","")))))))))))</f>
        <v/>
      </c>
      <c r="R24" s="13"/>
      <c r="S24" s="13" t="str">
        <f>IF('Tableau (3)'!W22=1,"1 Parmesan 250g",IF('Tableau (3)'!W22=2,"2 Parmesan 250g",IF('Tableau (3)'!W22=3,"3 Parmesan 250g",IF('Tableau (3)'!W22=4,"4 Parmesan 250g",IF('Tableau (3)'!W22=5,"5 Parmesan 250g",IF('Tableau (3)'!W22=6,"6 Parmesan 250g",IF('Tableau (3)'!W22=7,"7 Parmesan 250g",IF('Tableau (3)'!W22=8,"8 Parmesan 250g",IF('Tableau (3)'!W22=9,"9 Parmesan 250g",IF('Tableau (3)'!W22=10,"10 Parmesan 250g",IF('Tableau (3)'!W22&gt;10,"!!!!!!!!!!!!!!","")))))))))))</f>
        <v/>
      </c>
      <c r="T24" s="13"/>
      <c r="U24" s="13" t="str">
        <f>IF('Tableau (3)'!Y22=1,"1 Parmesan 250g",IF('Tableau (3)'!Y22=2,"2 Parmesan 250g",IF('Tableau (3)'!Y22=3,"3 Parmesan 250g",IF('Tableau (3)'!Y22=4,"4 Parmesan 250g",IF('Tableau (3)'!Y22=5,"5 Parmesan 250g",IF('Tableau (3)'!Y22=6,"6 Parmesan 250g",IF('Tableau (3)'!Y22=7,"7 Parmesan 250g",IF('Tableau (3)'!Y22=8,"8 Parmesan 250g",IF('Tableau (3)'!Y22=9,"9 Parmesan 250g",IF('Tableau (3)'!Y22=10,"10 Parmesan 250g",IF('Tableau (3)'!Y22&gt;10,"!!!!!!!!!!!!!!","")))))))))))</f>
        <v/>
      </c>
      <c r="V24" s="13"/>
      <c r="W24" s="13" t="str">
        <f>IF('Tableau (3)'!AA22=1,"1 Parmesan 250g",IF('Tableau (3)'!AA22=2,"2 Parmesan 250g",IF('Tableau (3)'!AA22=3,"3 Parmesan 250g",IF('Tableau (3)'!AA22=4,"4 Parmesan 250g",IF('Tableau (3)'!AA22=5,"5 Parmesan 250g",IF('Tableau (3)'!AA22=6,"6 Parmesan 250g",IF('Tableau (3)'!AA22=7,"7 Parmesan 250g",IF('Tableau (3)'!AA22=8,"8 Parmesan 250g",IF('Tableau (3)'!AA22=9,"9 Parmesan 250g",IF('Tableau (3)'!AA22=10,"10 Parmesan 250g",IF('Tableau (3)'!AA22&gt;10,"!!!!!!!!!!!!!!","")))))))))))</f>
        <v/>
      </c>
      <c r="X24" s="13"/>
      <c r="Y24" s="13" t="str">
        <f>IF('Tableau (3)'!AC22=1,"1 Parmesan 250g",IF('Tableau (3)'!AC22=2,"2 Parmesan 250g",IF('Tableau (3)'!AC22=3,"3 Parmesan 250g",IF('Tableau (3)'!AC22=4,"4 Parmesan 250g",IF('Tableau (3)'!AC22=5,"5 Parmesan 250g",IF('Tableau (3)'!AC22=6,"6 Parmesan 250g",IF('Tableau (3)'!AC22=7,"7 Parmesan 250g",IF('Tableau (3)'!AC22=8,"8 Parmesan 250g",IF('Tableau (3)'!AC22=9,"9 Parmesan 250g",IF('Tableau (3)'!AC22=10,"10 Parmesan 250g",IF('Tableau (3)'!AC22&gt;10,"!!!!!!!!!!!!!!","")))))))))))</f>
        <v/>
      </c>
      <c r="Z24" s="13"/>
      <c r="AA24" s="13" t="str">
        <f>IF('Tableau (3)'!AE22=1,"1 Parmesan 250g",IF('Tableau (3)'!AE22=2,"2 Parmesan 250g",IF('Tableau (3)'!AE22=3,"3 Parmesan 250g",IF('Tableau (3)'!AE22=4,"4 Parmesan 250g",IF('Tableau (3)'!AE22=5,"5 Parmesan 250g",IF('Tableau (3)'!AE22=6,"6 Parmesan 250g",IF('Tableau (3)'!AE22=7,"7 Parmesan 250g",IF('Tableau (3)'!AE22=8,"8 Parmesan 250g",IF('Tableau (3)'!AE22=9,"9 Parmesan 250g",IF('Tableau (3)'!AE22=10,"10 Parmesan 250g",IF('Tableau (3)'!AE22&gt;10,"!!!!!!!!!!!!!!","")))))))))))</f>
        <v/>
      </c>
      <c r="AB24" s="13"/>
      <c r="AC24" s="13" t="str">
        <f>IF('Tableau (3)'!AG22=1,"1 Parmesan 250g",IF('Tableau (3)'!AG22=2,"2 Parmesan 250g",IF('Tableau (3)'!AG22=3,"3 Parmesan 250g",IF('Tableau (3)'!AG22=4,"4 Parmesan 250g",IF('Tableau (3)'!AG22=5,"5 Parmesan 250g",IF('Tableau (3)'!AG22=6,"6 Parmesan 250g",IF('Tableau (3)'!AG22=7,"7 Parmesan 250g",IF('Tableau (3)'!AG22=8,"8 Parmesan 250g",IF('Tableau (3)'!AG22=9,"9 Parmesan 250g",IF('Tableau (3)'!AG22=10,"10 Parmesan 250g",IF('Tableau (3)'!AG22&gt;10,"!!!!!!!!!!!!!!","")))))))))))</f>
        <v/>
      </c>
      <c r="AD24" s="13"/>
      <c r="AE24" s="13" t="str">
        <f>IF('Tableau (3)'!AI22=1,"1 Parmesan 250g",IF('Tableau (3)'!AI22=2,"2 Parmesan 250g",IF('Tableau (3)'!AI22=3,"3 Parmesan 250g",IF('Tableau (3)'!AI22=4,"4 Parmesan 250g",IF('Tableau (3)'!AI22=5,"5 Parmesan 250g",IF('Tableau (3)'!AI22=6,"6 Parmesan 250g",IF('Tableau (3)'!AI22=7,"7 Parmesan 250g",IF('Tableau (3)'!AI22=8,"8 Parmesan 250g",IF('Tableau (3)'!AI22=9,"9 Parmesan 250g",IF('Tableau (3)'!AI22=10,"10 Parmesan 250g",IF('Tableau (3)'!AI22&gt;10,"!!!!!!!!!!!!!!","")))))))))))</f>
        <v/>
      </c>
      <c r="AF24" s="13"/>
      <c r="AG24" s="13" t="str">
        <f>IF('Tableau (3)'!AK22=1,"1 Parmesan 250g",IF('Tableau (3)'!AK22=2,"2 Parmesan 250g",IF('Tableau (3)'!AK22=3,"3 Parmesan 250g",IF('Tableau (3)'!AK22=4,"4 Parmesan 250g",IF('Tableau (3)'!AK22=5,"5 Parmesan 250g",IF('Tableau (3)'!AK22=6,"6 Parmesan 250g",IF('Tableau (3)'!AK22=7,"7 Parmesan 250g",IF('Tableau (3)'!AK22=8,"8 Parmesan 250g",IF('Tableau (3)'!AK22=9,"9 Parmesan 250g",IF('Tableau (3)'!AK22=10,"10 Parmesan 250g",IF('Tableau (3)'!AK22&gt;10,"!!!!!!!!!!!!!!","")))))))))))</f>
        <v/>
      </c>
      <c r="AH24" s="13"/>
      <c r="AI24" s="13" t="str">
        <f>IF('Tableau (3)'!AM22=1,"1 Parmesan 250g",IF('Tableau (3)'!AM22=2,"2 Parmesan 250g",IF('Tableau (3)'!AM22=3,"3 Parmesan 250g",IF('Tableau (3)'!AM22=4,"4 Parmesan 250g",IF('Tableau (3)'!AM22=5,"5 Parmesan 250g",IF('Tableau (3)'!AM22=6,"6 Parmesan 250g",IF('Tableau (3)'!AM22=7,"7 Parmesan 250g",IF('Tableau (3)'!AM22=8,"8 Parmesan 250g",IF('Tableau (3)'!AM22=9,"9 Parmesan 250g",IF('Tableau (3)'!AM22=10,"10 Parmesan 250g",IF('Tableau (3)'!AM22&gt;10,"!!!!!!!!!!!!!!","")))))))))))</f>
        <v/>
      </c>
      <c r="AJ24" s="13"/>
      <c r="AK24" s="13" t="str">
        <f>IF('Tableau (3)'!AO22=1,"1 Parmesan 250g",IF('Tableau (3)'!AO22=2,"2 Parmesan 250g",IF('Tableau (3)'!AO22=3,"3 Parmesan 250g",IF('Tableau (3)'!AO22=4,"4 Parmesan 250g",IF('Tableau (3)'!AO22=5,"5 Parmesan 250g",IF('Tableau (3)'!AO22=6,"6 Parmesan 250g",IF('Tableau (3)'!AO22=7,"7 Parmesan 250g",IF('Tableau (3)'!AO22=8,"8 Parmesan 250g",IF('Tableau (3)'!AO22=9,"9 Parmesan 250g",IF('Tableau (3)'!AO22=10,"10 Parmesan 250g",IF('Tableau (3)'!AO22&gt;10,"!!!!!!!!!!!!!!","")))))))))))</f>
        <v/>
      </c>
      <c r="AL24" s="13"/>
      <c r="AM24" s="13" t="str">
        <f>IF('Tableau (3)'!AQ22=1,"1 Parmesan 250g",IF('Tableau (3)'!AQ22=2,"2 Parmesan 250g",IF('Tableau (3)'!AQ22=3,"3 Parmesan 250g",IF('Tableau (3)'!AQ22=4,"4 Parmesan 250g",IF('Tableau (3)'!AQ22=5,"5 Parmesan 250g",IF('Tableau (3)'!AQ22=6,"6 Parmesan 250g",IF('Tableau (3)'!AQ22=7,"7 Parmesan 250g",IF('Tableau (3)'!AQ22=8,"8 Parmesan 250g",IF('Tableau (3)'!AQ22=9,"9 Parmesan 250g",IF('Tableau (3)'!AQ22=10,"10 Parmesan 250g",IF('Tableau (3)'!AQ22&gt;10,"!!!!!!!!!!!!!!","")))))))))))</f>
        <v/>
      </c>
      <c r="AN24" s="13"/>
      <c r="AO24" s="13" t="str">
        <f>IF('Tableau (3)'!AS22=1,"1 Parmesan 250g",IF('Tableau (3)'!AS22=2,"2 Parmesan 250g",IF('Tableau (3)'!AS22=3,"3 Parmesan 250g",IF('Tableau (3)'!AS22=4,"4 Parmesan 250g",IF('Tableau (3)'!AS22=5,"5 Parmesan 250g",IF('Tableau (3)'!AS22=6,"6 Parmesan 250g",IF('Tableau (3)'!AS22=7,"7 Parmesan 250g",IF('Tableau (3)'!AS22=8,"8 Parmesan 250g",IF('Tableau (3)'!AS22=9,"9 Parmesan 250g",IF('Tableau (3)'!AS22=10,"10 Parmesan 250g",IF('Tableau (3)'!AS22&gt;10,"!!!!!!!!!!!!!!","")))))))))))</f>
        <v/>
      </c>
      <c r="AP24" s="13"/>
      <c r="AQ24" s="13" t="str">
        <f>IF('Tableau (3)'!AU22=1,"1 Parmesan 250g",IF('Tableau (3)'!AU22=2,"2 Parmesan 250g",IF('Tableau (3)'!AU22=3,"3 Parmesan 250g",IF('Tableau (3)'!AU22=4,"4 Parmesan 250g",IF('Tableau (3)'!AU22=5,"5 Parmesan 250g",IF('Tableau (3)'!AU22=6,"6 Parmesan 250g",IF('Tableau (3)'!AU22=7,"7 Parmesan 250g",IF('Tableau (3)'!AU22=8,"8 Parmesan 250g",IF('Tableau (3)'!AU22=9,"9 Parmesan 250g",IF('Tableau (3)'!AU22=10,"10 Parmesan 250g",IF('Tableau (3)'!AU22&gt;10,"!!!!!!!!!!!!!!","")))))))))))</f>
        <v/>
      </c>
      <c r="AR24" s="13"/>
      <c r="AS24" s="13" t="str">
        <f>IF('Tableau (3)'!AW22=1,"1 Parmesan 250g",IF('Tableau (3)'!AW22=2,"2 Parmesan 250g",IF('Tableau (3)'!AW22=3,"3 Parmesan 250g",IF('Tableau (3)'!AW22=4,"4 Parmesan 250g",IF('Tableau (3)'!AW22=5,"5 Parmesan 250g",IF('Tableau (3)'!AW22=6,"6 Parmesan 250g",IF('Tableau (3)'!AW22=7,"7 Parmesan 250g",IF('Tableau (3)'!AW22=8,"8 Parmesan 250g",IF('Tableau (3)'!AW22=9,"9 Parmesan 250g",IF('Tableau (3)'!AW22=10,"10 Parmesan 250g",IF('Tableau (3)'!AW22&gt;10,"!!!!!!!!!!!!!!","")))))))))))</f>
        <v/>
      </c>
      <c r="AT24" s="13"/>
      <c r="AU24" s="13" t="str">
        <f>IF('Tableau (3)'!AY22=1,"1 Parmesan 250g",IF('Tableau (3)'!AY22=2,"2 Parmesan 250g",IF('Tableau (3)'!AY22=3,"3 Parmesan 250g",IF('Tableau (3)'!AY22=4,"4 Parmesan 250g",IF('Tableau (3)'!AY22=5,"5 Parmesan 250g",IF('Tableau (3)'!AY22=6,"6 Parmesan 250g",IF('Tableau (3)'!AY22=7,"7 Parmesan 250g",IF('Tableau (3)'!AY22=8,"8 Parmesan 250g",IF('Tableau (3)'!AY22=9,"9 Parmesan 250g",IF('Tableau (3)'!AY22=10,"10 Parmesan 250g",IF('Tableau (3)'!AY22&gt;10,"!!!!!!!!!!!!!!","")))))))))))</f>
        <v/>
      </c>
      <c r="AV24" s="13"/>
      <c r="AW24" s="13" t="str">
        <f>IF('Tableau (3)'!BA22=1,"1 Parmesan 250g",IF('Tableau (3)'!BA22=2,"2 Parmesan 250g",IF('Tableau (3)'!BA22=3,"3 Parmesan 250g",IF('Tableau (3)'!BA22=4,"4 Parmesan 250g",IF('Tableau (3)'!BA22=5,"5 Parmesan 250g",IF('Tableau (3)'!BA22=6,"6 Parmesan 250g",IF('Tableau (3)'!BA22=7,"7 Parmesan 250g",IF('Tableau (3)'!BA22=8,"8 Parmesan 250g",IF('Tableau (3)'!BA22=9,"9 Parmesan 250g",IF('Tableau (3)'!BA22=10,"10 Parmesan 250g",IF('Tableau (3)'!BA22&gt;10,"!!!!!!!!!!!!!!","")))))))))))</f>
        <v/>
      </c>
      <c r="AX24" s="13"/>
      <c r="AY24" s="13" t="str">
        <f>IF('Tableau (3)'!BC22=1,"1 Parmesan 250g",IF('Tableau (3)'!BC22=2,"2 Parmesan 250g",IF('Tableau (3)'!BC22=3,"3 Parmesan 250g",IF('Tableau (3)'!BC22=4,"4 Parmesan 250g",IF('Tableau (3)'!BC22=5,"5 Parmesan 250g",IF('Tableau (3)'!BC22=6,"6 Parmesan 250g",IF('Tableau (3)'!BC22=7,"7 Parmesan 250g",IF('Tableau (3)'!BC22=8,"8 Parmesan 250g",IF('Tableau (3)'!BC22=9,"9 Parmesan 250g",IF('Tableau (3)'!BC22=10,"10 Parmesan 250g",IF('Tableau (3)'!BC22&gt;10,"!!!!!!!!!!!!!!","")))))))))))</f>
        <v/>
      </c>
      <c r="AZ24" s="13"/>
      <c r="BA24" s="13" t="str">
        <f>IF('Tableau (3)'!BE22=1,"1 Parmesan 250g",IF('Tableau (3)'!BE22=2,"2 Parmesan 250g",IF('Tableau (3)'!BE22=3,"3 Parmesan 250g",IF('Tableau (3)'!BE22=4,"4 Parmesan 250g",IF('Tableau (3)'!BE22=5,"5 Parmesan 250g",IF('Tableau (3)'!BE22=6,"6 Parmesan 250g",IF('Tableau (3)'!BE22=7,"7 Parmesan 250g",IF('Tableau (3)'!BE22=8,"8 Parmesan 250g",IF('Tableau (3)'!BE22=9,"9 Parmesan 250g",IF('Tableau (3)'!BE22=10,"10 Parmesan 250g",IF('Tableau (3)'!BE22&gt;10,"!!!!!!!!!!!!!!","")))))))))))</f>
        <v/>
      </c>
      <c r="BB24" s="13"/>
      <c r="BC24" s="13" t="str">
        <f>IF('Tableau (3)'!BG22=1,"1 Parmesan 250g",IF('Tableau (3)'!BG22=2,"2 Parmesan 250g",IF('Tableau (3)'!BG22=3,"3 Parmesan 250g",IF('Tableau (3)'!BG22=4,"4 Parmesan 250g",IF('Tableau (3)'!BG22=5,"5 Parmesan 250g",IF('Tableau (3)'!BG22=6,"6 Parmesan 250g",IF('Tableau (3)'!BG22=7,"7 Parmesan 250g",IF('Tableau (3)'!BG22=8,"8 Parmesan 250g",IF('Tableau (3)'!BG22=9,"9 Parmesan 250g",IF('Tableau (3)'!BG22=10,"10 Parmesan 250g",IF('Tableau (3)'!BG22&gt;10,"!!!!!!!!!!!!!!","")))))))))))</f>
        <v/>
      </c>
      <c r="BD24" s="13"/>
      <c r="BE24" s="13" t="str">
        <f>IF('Tableau (3)'!BI22=1,"1 Parmesan 250g",IF('Tableau (3)'!BI22=2,"2 Parmesan 250g",IF('Tableau (3)'!BI22=3,"3 Parmesan 250g",IF('Tableau (3)'!BI22=4,"4 Parmesan 250g",IF('Tableau (3)'!BI22=5,"5 Parmesan 250g",IF('Tableau (3)'!BI22=6,"6 Parmesan 250g",IF('Tableau (3)'!BI22=7,"7 Parmesan 250g",IF('Tableau (3)'!BI22=8,"8 Parmesan 250g",IF('Tableau (3)'!BI22=9,"9 Parmesan 250g",IF('Tableau (3)'!BI22=10,"10 Parmesan 250g",IF('Tableau (3)'!BI22&gt;10,"!!!!!!!!!!!!!!","")))))))))))</f>
        <v/>
      </c>
      <c r="BF24" s="13"/>
      <c r="BG24" s="13" t="str">
        <f>IF('Tableau (3)'!BK22=1,"1 Parmesan 250g",IF('Tableau (3)'!BK22=2,"2 Parmesan 250g",IF('Tableau (3)'!BK22=3,"3 Parmesan 250g",IF('Tableau (3)'!BK22=4,"4 Parmesan 250g",IF('Tableau (3)'!BK22=5,"5 Parmesan 250g",IF('Tableau (3)'!BK22=6,"6 Parmesan 250g",IF('Tableau (3)'!BK22=7,"7 Parmesan 250g",IF('Tableau (3)'!BK22=8,"8 Parmesan 250g",IF('Tableau (3)'!BK22=9,"9 Parmesan 250g",IF('Tableau (3)'!BK22=10,"10 Parmesan 250g",IF('Tableau (3)'!BK22&gt;10,"!!!!!!!!!!!!!!","")))))))))))</f>
        <v/>
      </c>
      <c r="BH24" s="13"/>
      <c r="BI24" s="13" t="str">
        <f>IF('Tableau (3)'!BM22=1,"1 Parmesan 250g",IF('Tableau (3)'!BM22=2,"2 Parmesan 250g",IF('Tableau (3)'!BM22=3,"3 Parmesan 250g",IF('Tableau (3)'!BM22=4,"4 Parmesan 250g",IF('Tableau (3)'!BM22=5,"5 Parmesan 250g",IF('Tableau (3)'!BM22=6,"6 Parmesan 250g",IF('Tableau (3)'!BM22=7,"7 Parmesan 250g",IF('Tableau (3)'!BM22=8,"8 Parmesan 250g",IF('Tableau (3)'!BM22=9,"9 Parmesan 250g",IF('Tableau (3)'!BM22=10,"10 Parmesan 250g",IF('Tableau (3)'!BM22&gt;10,"!!!!!!!!!!!!!!","")))))))))))</f>
        <v/>
      </c>
      <c r="BJ24" s="13"/>
      <c r="BK24" s="13" t="str">
        <f>IF('Tableau (3)'!BO22=1,"1 Parmesan 250g",IF('Tableau (3)'!BO22=2,"2 Parmesan 250g",IF('Tableau (3)'!BO22=3,"3 Parmesan 250g",IF('Tableau (3)'!BO22=4,"4 Parmesan 250g",IF('Tableau (3)'!BO22=5,"5 Parmesan 250g",IF('Tableau (3)'!BO22=6,"6 Parmesan 250g",IF('Tableau (3)'!BO22=7,"7 Parmesan 250g",IF('Tableau (3)'!BO22=8,"8 Parmesan 250g",IF('Tableau (3)'!BO22=9,"9 Parmesan 250g",IF('Tableau (3)'!BO22=10,"10 Parmesan 250g",IF('Tableau (3)'!BO22&gt;10,"!!!!!!!!!!!!!!","")))))))))))</f>
        <v/>
      </c>
      <c r="BL24" s="13"/>
      <c r="BM24" s="13" t="str">
        <f>IF('Tableau (3)'!BQ22=1,"1 Parmesan 250g",IF('Tableau (3)'!BQ22=2,"2 Parmesan 250g",IF('Tableau (3)'!BQ22=3,"3 Parmesan 250g",IF('Tableau (3)'!BQ22=4,"4 Parmesan 250g",IF('Tableau (3)'!BQ22=5,"5 Parmesan 250g",IF('Tableau (3)'!BQ22=6,"6 Parmesan 250g",IF('Tableau (3)'!BQ22=7,"7 Parmesan 250g",IF('Tableau (3)'!BQ22=8,"8 Parmesan 250g",IF('Tableau (3)'!BQ22=9,"9 Parmesan 250g",IF('Tableau (3)'!BQ22=10,"10 Parmesan 250g",IF('Tableau (3)'!BQ22&gt;10,"!!!!!!!!!!!!!!","")))))))))))</f>
        <v/>
      </c>
      <c r="BN24" s="13"/>
      <c r="BO24" s="13" t="str">
        <f>IF('Tableau (3)'!BS22=1,"1 Parmesan 250g",IF('Tableau (3)'!BS22=2,"2 Parmesan 250g",IF('Tableau (3)'!BS22=3,"3 Parmesan 250g",IF('Tableau (3)'!BS22=4,"4 Parmesan 250g",IF('Tableau (3)'!BS22=5,"5 Parmesan 250g",IF('Tableau (3)'!BS22=6,"6 Parmesan 250g",IF('Tableau (3)'!BS22=7,"7 Parmesan 250g",IF('Tableau (3)'!BS22=8,"8 Parmesan 250g",IF('Tableau (3)'!BS22=9,"9 Parmesan 250g",IF('Tableau (3)'!BS22=10,"10 Parmesan 250g",IF('Tableau (3)'!BS22&gt;10,"!!!!!!!!!!!!!!","")))))))))))</f>
        <v/>
      </c>
      <c r="BP24" s="13"/>
      <c r="BQ24" s="13" t="str">
        <f>IF('Tableau (3)'!BU22=1,"1 Parmesan 250g",IF('Tableau (3)'!BU22=2,"2 Parmesan 250g",IF('Tableau (3)'!BU22=3,"3 Parmesan 250g",IF('Tableau (3)'!BU22=4,"4 Parmesan 250g",IF('Tableau (3)'!BU22=5,"5 Parmesan 250g",IF('Tableau (3)'!BU22=6,"6 Parmesan 250g",IF('Tableau (3)'!BU22=7,"7 Parmesan 250g",IF('Tableau (3)'!BU22=8,"8 Parmesan 250g",IF('Tableau (3)'!BU22=9,"9 Parmesan 250g",IF('Tableau (3)'!BU22=10,"10 Parmesan 250g",IF('Tableau (3)'!BU22&gt;10,"!!!!!!!!!!!!!!","")))))))))))</f>
        <v/>
      </c>
      <c r="BR24" s="13"/>
      <c r="BS24" s="13" t="str">
        <f>IF('Tableau (3)'!BW22=1,"1 Parmesan 250g",IF('Tableau (3)'!BW22=2,"2 Parmesan 250g",IF('Tableau (3)'!BW22=3,"3 Parmesan 250g",IF('Tableau (3)'!BW22=4,"4 Parmesan 250g",IF('Tableau (3)'!BW22=5,"5 Parmesan 250g",IF('Tableau (3)'!BW22=6,"6 Parmesan 250g",IF('Tableau (3)'!BW22=7,"7 Parmesan 250g",IF('Tableau (3)'!BW22=8,"8 Parmesan 250g",IF('Tableau (3)'!BW22=9,"9 Parmesan 250g",IF('Tableau (3)'!BW22=10,"10 Parmesan 250g",IF('Tableau (3)'!BW22&gt;10,"!!!!!!!!!!!!!!","")))))))))))</f>
        <v/>
      </c>
      <c r="BT24" s="13"/>
      <c r="BU24" s="13" t="str">
        <f>IF('Tableau (3)'!BY22=1,"1 Parmesan 250g",IF('Tableau (3)'!BY22=2,"2 Parmesan 250g",IF('Tableau (3)'!BY22=3,"3 Parmesan 250g",IF('Tableau (3)'!BY22=4,"4 Parmesan 250g",IF('Tableau (3)'!BY22=5,"5 Parmesan 250g",IF('Tableau (3)'!BY22=6,"6 Parmesan 250g",IF('Tableau (3)'!BY22=7,"7 Parmesan 250g",IF('Tableau (3)'!BY22=8,"8 Parmesan 250g",IF('Tableau (3)'!BY22=9,"9 Parmesan 250g",IF('Tableau (3)'!BY22=10,"10 Parmesan 250g",IF('Tableau (3)'!BY22&gt;10,"!!!!!!!!!!!!!!","")))))))))))</f>
        <v/>
      </c>
      <c r="BV24" s="13"/>
      <c r="BW24" s="13" t="str">
        <f>IF('Tableau (3)'!CA22=1,"1 Parmesan 250g",IF('Tableau (3)'!CA22=2,"2 Parmesan 250g",IF('Tableau (3)'!CA22=3,"3 Parmesan 250g",IF('Tableau (3)'!CA22=4,"4 Parmesan 250g",IF('Tableau (3)'!CA22=5,"5 Parmesan 250g",IF('Tableau (3)'!CA22=6,"6 Parmesan 250g",IF('Tableau (3)'!CA22=7,"7 Parmesan 250g",IF('Tableau (3)'!CA22=8,"8 Parmesan 250g",IF('Tableau (3)'!CA22=9,"9 Parmesan 250g",IF('Tableau (3)'!CA22=10,"10 Parmesan 250g",IF('Tableau (3)'!CA22&gt;10,"!!!!!!!!!!!!!!","")))))))))))</f>
        <v/>
      </c>
      <c r="BX24" s="13"/>
      <c r="BY24" s="13" t="str">
        <f>IF('Tableau (3)'!CC22=1,"1 Parmesan 250g",IF('Tableau (3)'!CC22=2,"2 Parmesan 250g",IF('Tableau (3)'!CC22=3,"3 Parmesan 250g",IF('Tableau (3)'!CC22=4,"4 Parmesan 250g",IF('Tableau (3)'!CC22=5,"5 Parmesan 250g",IF('Tableau (3)'!CC22=6,"6 Parmesan 250g",IF('Tableau (3)'!CC22=7,"7 Parmesan 250g",IF('Tableau (3)'!CC22=8,"8 Parmesan 250g",IF('Tableau (3)'!CC22=9,"9 Parmesan 250g",IF('Tableau (3)'!CC22=10,"10 Parmesan 250g",IF('Tableau (3)'!CC22&gt;10,"!!!!!!!!!!!!!!","")))))))))))</f>
        <v/>
      </c>
      <c r="BZ24" s="13"/>
      <c r="CA24" s="13" t="str">
        <f>IF('Tableau (3)'!CE22=1,"1 Parmesan 250g",IF('Tableau (3)'!CE22=2,"2 Parmesan 250g",IF('Tableau (3)'!CE22=3,"3 Parmesan 250g",IF('Tableau (3)'!CE22=4,"4 Parmesan 250g",IF('Tableau (3)'!CE22=5,"5 Parmesan 250g",IF('Tableau (3)'!CE22=6,"6 Parmesan 250g",IF('Tableau (3)'!CE22=7,"7 Parmesan 250g",IF('Tableau (3)'!CE22=8,"8 Parmesan 250g",IF('Tableau (3)'!CE22=9,"9 Parmesan 250g",IF('Tableau (3)'!CE22=10,"10 Parmesan 250g",IF('Tableau (3)'!CE22&gt;10,"!!!!!!!!!!!!!!","")))))))))))</f>
        <v/>
      </c>
      <c r="CB24" s="13"/>
      <c r="CC24" s="13" t="str">
        <f>IF('Tableau (3)'!CG22=1,"1 Parmesan 250g",IF('Tableau (3)'!CG22=2,"2 Parmesan 250g",IF('Tableau (3)'!CG22=3,"3 Parmesan 250g",IF('Tableau (3)'!CG22=4,"4 Parmesan 250g",IF('Tableau (3)'!CG22=5,"5 Parmesan 250g",IF('Tableau (3)'!CG22=6,"6 Parmesan 250g",IF('Tableau (3)'!CG22=7,"7 Parmesan 250g",IF('Tableau (3)'!CG22=8,"8 Parmesan 250g",IF('Tableau (3)'!CG22=9,"9 Parmesan 250g",IF('Tableau (3)'!CG22=10,"10 Parmesan 250g",IF('Tableau (3)'!CG22&gt;10,"!!!!!!!!!!!!!!","")))))))))))</f>
        <v/>
      </c>
      <c r="CD24" s="13"/>
      <c r="CE24" s="13" t="str">
        <f>IF('Tableau (3)'!CI22=1,"1 Parmesan 250g",IF('Tableau (3)'!CI22=2,"2 Parmesan 250g",IF('Tableau (3)'!CI22=3,"3 Parmesan 250g",IF('Tableau (3)'!CI22=4,"4 Parmesan 250g",IF('Tableau (3)'!CI22=5,"5 Parmesan 250g",IF('Tableau (3)'!CI22=6,"6 Parmesan 250g",IF('Tableau (3)'!CI22=7,"7 Parmesan 250g",IF('Tableau (3)'!CI22=8,"8 Parmesan 250g",IF('Tableau (3)'!CI22=9,"9 Parmesan 250g",IF('Tableau (3)'!CI22=10,"10 Parmesan 250g",IF('Tableau (3)'!CI22&gt;10,"!!!!!!!!!!!!!!","")))))))))))</f>
        <v/>
      </c>
      <c r="CF24" s="13"/>
      <c r="CG24" s="13" t="str">
        <f>IF('Tableau (3)'!CK22=1,"1 Parmesan 250g",IF('Tableau (3)'!CK22=2,"2 Parmesan 250g",IF('Tableau (3)'!CK22=3,"3 Parmesan 250g",IF('Tableau (3)'!CK22=4,"4 Parmesan 250g",IF('Tableau (3)'!CK22=5,"5 Parmesan 250g",IF('Tableau (3)'!CK22=6,"6 Parmesan 250g",IF('Tableau (3)'!CK22=7,"7 Parmesan 250g",IF('Tableau (3)'!CK22=8,"8 Parmesan 250g",IF('Tableau (3)'!CK22=9,"9 Parmesan 250g",IF('Tableau (3)'!CK22=10,"10 Parmesan 250g",IF('Tableau (3)'!CK22&gt;10,"!!!!!!!!!!!!!!","")))))))))))</f>
        <v/>
      </c>
      <c r="CH24" s="13"/>
      <c r="CI24" s="13" t="str">
        <f>IF('Tableau (3)'!CM22=1,"1 Parmesan 250g",IF('Tableau (3)'!CM22=2,"2 Parmesan 250g",IF('Tableau (3)'!CM22=3,"3 Parmesan 250g",IF('Tableau (3)'!CM22=4,"4 Parmesan 250g",IF('Tableau (3)'!CM22=5,"5 Parmesan 250g",IF('Tableau (3)'!CM22=6,"6 Parmesan 250g",IF('Tableau (3)'!CM22=7,"7 Parmesan 250g",IF('Tableau (3)'!CM22=8,"8 Parmesan 250g",IF('Tableau (3)'!CM22=9,"9 Parmesan 250g",IF('Tableau (3)'!CM22=10,"10 Parmesan 250g",IF('Tableau (3)'!CM22&gt;10,"!!!!!!!!!!!!!!","")))))))))))</f>
        <v/>
      </c>
      <c r="CJ24" s="13"/>
      <c r="CK24" s="13" t="str">
        <f>IF('Tableau (3)'!CO22=1,"1 Parmesan 250g",IF('Tableau (3)'!CO22=2,"2 Parmesan 250g",IF('Tableau (3)'!CO22=3,"3 Parmesan 250g",IF('Tableau (3)'!CO22=4,"4 Parmesan 250g",IF('Tableau (3)'!CO22=5,"5 Parmesan 250g",IF('Tableau (3)'!CO22=6,"6 Parmesan 250g",IF('Tableau (3)'!CO22=7,"7 Parmesan 250g",IF('Tableau (3)'!CO22=8,"8 Parmesan 250g",IF('Tableau (3)'!CO22=9,"9 Parmesan 250g",IF('Tableau (3)'!CO22=10,"10 Parmesan 250g",IF('Tableau (3)'!CO22&gt;10,"!!!!!!!!!!!!!!","")))))))))))</f>
        <v/>
      </c>
      <c r="CL24" s="13"/>
      <c r="CM24" s="13" t="str">
        <f>IF('Tableau (3)'!CQ22=1,"1 Parmesan 250g",IF('Tableau (3)'!CQ22=2,"2 Parmesan 250g",IF('Tableau (3)'!CQ22=3,"3 Parmesan 250g",IF('Tableau (3)'!CQ22=4,"4 Parmesan 250g",IF('Tableau (3)'!CQ22=5,"5 Parmesan 250g",IF('Tableau (3)'!CQ22=6,"6 Parmesan 250g",IF('Tableau (3)'!CQ22=7,"7 Parmesan 250g",IF('Tableau (3)'!CQ22=8,"8 Parmesan 250g",IF('Tableau (3)'!CQ22=9,"9 Parmesan 250g",IF('Tableau (3)'!CQ22=10,"10 Parmesan 250g",IF('Tableau (3)'!CQ22&gt;10,"!!!!!!!!!!!!!!","")))))))))))</f>
        <v/>
      </c>
      <c r="CN24" s="13"/>
      <c r="CO24" s="13" t="str">
        <f>IF('Tableau (3)'!CS22=1,"1 Parmesan 250g",IF('Tableau (3)'!CS22=2,"2 Parmesan 250g",IF('Tableau (3)'!CS22=3,"3 Parmesan 250g",IF('Tableau (3)'!CS22=4,"4 Parmesan 250g",IF('Tableau (3)'!CS22=5,"5 Parmesan 250g",IF('Tableau (3)'!CS22=6,"6 Parmesan 250g",IF('Tableau (3)'!CS22=7,"7 Parmesan 250g",IF('Tableau (3)'!CS22=8,"8 Parmesan 250g",IF('Tableau (3)'!CS22=9,"9 Parmesan 250g",IF('Tableau (3)'!CS22=10,"10 Parmesan 250g",IF('Tableau (3)'!CS22&gt;10,"!!!!!!!!!!!!!!","")))))))))))</f>
        <v/>
      </c>
      <c r="CP24" s="13"/>
      <c r="CQ24" s="13" t="str">
        <f>IF('Tableau (3)'!CU22=1,"1 Parmesan 250g",IF('Tableau (3)'!CU22=2,"2 Parmesan 250g",IF('Tableau (3)'!CU22=3,"3 Parmesan 250g",IF('Tableau (3)'!CU22=4,"4 Parmesan 250g",IF('Tableau (3)'!CU22=5,"5 Parmesan 250g",IF('Tableau (3)'!CU22=6,"6 Parmesan 250g",IF('Tableau (3)'!CU22=7,"7 Parmesan 250g",IF('Tableau (3)'!CU22=8,"8 Parmesan 250g",IF('Tableau (3)'!CU22=9,"9 Parmesan 250g",IF('Tableau (3)'!CU22=10,"10 Parmesan 250g",IF('Tableau (3)'!CU22&gt;10,"!!!!!!!!!!!!!!","")))))))))))</f>
        <v/>
      </c>
      <c r="CR24" s="13"/>
      <c r="CS24" s="13" t="str">
        <f>IF('Tableau (3)'!CW22=1,"1 Parmesan 250g",IF('Tableau (3)'!CW22=2,"2 Parmesan 250g",IF('Tableau (3)'!CW22=3,"3 Parmesan 250g",IF('Tableau (3)'!CW22=4,"4 Parmesan 250g",IF('Tableau (3)'!CW22=5,"5 Parmesan 250g",IF('Tableau (3)'!CW22=6,"6 Parmesan 250g",IF('Tableau (3)'!CW22=7,"7 Parmesan 250g",IF('Tableau (3)'!CW22=8,"8 Parmesan 250g",IF('Tableau (3)'!CW22=9,"9 Parmesan 250g",IF('Tableau (3)'!CW22=10,"10 Parmesan 250g",IF('Tableau (3)'!CW22&gt;10,"!!!!!!!!!!!!!!","")))))))))))</f>
        <v/>
      </c>
      <c r="CT24" s="13"/>
      <c r="CU24" s="13" t="str">
        <f>IF('Tableau (3)'!CY22=1,"1 Parmesan 250g",IF('Tableau (3)'!CY22=2,"2 Parmesan 250g",IF('Tableau (3)'!CY22=3,"3 Parmesan 250g",IF('Tableau (3)'!CY22=4,"4 Parmesan 250g",IF('Tableau (3)'!CY22=5,"5 Parmesan 250g",IF('Tableau (3)'!CY22=6,"6 Parmesan 250g",IF('Tableau (3)'!CY22=7,"7 Parmesan 250g",IF('Tableau (3)'!CY22=8,"8 Parmesan 250g",IF('Tableau (3)'!CY22=9,"9 Parmesan 250g",IF('Tableau (3)'!CY22=10,"10 Parmesan 250g",IF('Tableau (3)'!CY22&gt;10,"!!!!!!!!!!!!!!","")))))))))))</f>
        <v/>
      </c>
      <c r="CV24" s="13"/>
      <c r="CW24" s="13" t="str">
        <f>IF('Tableau (3)'!DA22=1,"1 Parmesan 250g",IF('Tableau (3)'!DA22=2,"2 Parmesan 250g",IF('Tableau (3)'!DA22=3,"3 Parmesan 250g",IF('Tableau (3)'!DA22=4,"4 Parmesan 250g",IF('Tableau (3)'!DA22=5,"5 Parmesan 250g",IF('Tableau (3)'!DA22=6,"6 Parmesan 250g",IF('Tableau (3)'!DA22=7,"7 Parmesan 250g",IF('Tableau (3)'!DA22=8,"8 Parmesan 250g",IF('Tableau (3)'!DA22=9,"9 Parmesan 250g",IF('Tableau (3)'!DA22=10,"10 Parmesan 250g",IF('Tableau (3)'!DA22&gt;10,"!!!!!!!!!!!!!!","")))))))))))</f>
        <v/>
      </c>
      <c r="CX24" s="13"/>
      <c r="CY24" s="13" t="str">
        <f>IF('Tableau (3)'!DC22=1,"1 Parmesan 250g",IF('Tableau (3)'!DC22=2,"2 Parmesan 250g",IF('Tableau (3)'!DC22=3,"3 Parmesan 250g",IF('Tableau (3)'!DC22=4,"4 Parmesan 250g",IF('Tableau (3)'!DC22=5,"5 Parmesan 250g",IF('Tableau (3)'!DC22=6,"6 Parmesan 250g",IF('Tableau (3)'!DC22=7,"7 Parmesan 250g",IF('Tableau (3)'!DC22=8,"8 Parmesan 250g",IF('Tableau (3)'!DC22=9,"9 Parmesan 250g",IF('Tableau (3)'!DC22=10,"10 Parmesan 250g",IF('Tableau (3)'!DC22&gt;10,"!!!!!!!!!!!!!!","")))))))))))</f>
        <v/>
      </c>
      <c r="CZ24" s="13"/>
      <c r="DA24" s="13" t="str">
        <f>IF('Tableau (3)'!DE22=1,"1 Parmesan 250g",IF('Tableau (3)'!DE22=2,"2 Parmesan 250g",IF('Tableau (3)'!DE22=3,"3 Parmesan 250g",IF('Tableau (3)'!DE22=4,"4 Parmesan 250g",IF('Tableau (3)'!DE22=5,"5 Parmesan 250g",IF('Tableau (3)'!DE22=6,"6 Parmesan 250g",IF('Tableau (3)'!DE22=7,"7 Parmesan 250g",IF('Tableau (3)'!DE22=8,"8 Parmesan 250g",IF('Tableau (3)'!DE22=9,"9 Parmesan 250g",IF('Tableau (3)'!DE22=10,"10 Parmesan 250g",IF('Tableau (3)'!DE22&gt;10,"!!!!!!!!!!!!!!","")))))))))))</f>
        <v/>
      </c>
      <c r="DB24" s="13"/>
      <c r="DC24" s="13" t="str">
        <f>IF('Tableau (3)'!DG22=1,"1 Parmesan 250g",IF('Tableau (3)'!DG22=2,"2 Parmesan 250g",IF('Tableau (3)'!DG22=3,"3 Parmesan 250g",IF('Tableau (3)'!DG22=4,"4 Parmesan 250g",IF('Tableau (3)'!DG22=5,"5 Parmesan 250g",IF('Tableau (3)'!DG22=6,"6 Parmesan 250g",IF('Tableau (3)'!DG22=7,"7 Parmesan 250g",IF('Tableau (3)'!DG22=8,"8 Parmesan 250g",IF('Tableau (3)'!DG22=9,"9 Parmesan 250g",IF('Tableau (3)'!DG22=10,"10 Parmesan 250g",IF('Tableau (3)'!DG22&gt;10,"!!!!!!!!!!!!!!","")))))))))))</f>
        <v/>
      </c>
      <c r="DD24" s="13"/>
      <c r="DE24" s="13" t="str">
        <f>IF('Tableau (3)'!DI22=1,"1 Parmesan 250g",IF('Tableau (3)'!DI22=2,"2 Parmesan 250g",IF('Tableau (3)'!DI22=3,"3 Parmesan 250g",IF('Tableau (3)'!DI22=4,"4 Parmesan 250g",IF('Tableau (3)'!DI22=5,"5 Parmesan 250g",IF('Tableau (3)'!DI22=6,"6 Parmesan 250g",IF('Tableau (3)'!DI22=7,"7 Parmesan 250g",IF('Tableau (3)'!DI22=8,"8 Parmesan 250g",IF('Tableau (3)'!DI22=9,"9 Parmesan 250g",IF('Tableau (3)'!DI22=10,"10 Parmesan 250g",IF('Tableau (3)'!DI22&gt;10,"!!!!!!!!!!!!!!","")))))))))))</f>
        <v/>
      </c>
      <c r="DF24" s="13"/>
      <c r="DG24" s="13" t="str">
        <f>IF('Tableau (3)'!DK22=1,"1 Parmesan 250g",IF('Tableau (3)'!DK22=2,"2 Parmesan 250g",IF('Tableau (3)'!DK22=3,"3 Parmesan 250g",IF('Tableau (3)'!DK22=4,"4 Parmesan 250g",IF('Tableau (3)'!DK22=5,"5 Parmesan 250g",IF('Tableau (3)'!DK22=6,"6 Parmesan 250g",IF('Tableau (3)'!DK22=7,"7 Parmesan 250g",IF('Tableau (3)'!DK22=8,"8 Parmesan 250g",IF('Tableau (3)'!DK22=9,"9 Parmesan 250g",IF('Tableau (3)'!DK22=10,"10 Parmesan 250g",IF('Tableau (3)'!DK22&gt;10,"!!!!!!!!!!!!!!","")))))))))))</f>
        <v/>
      </c>
      <c r="DH24" s="13"/>
      <c r="DI24" s="13" t="str">
        <f>IF('Tableau (3)'!DM22=1,"1 Parmesan 250g",IF('Tableau (3)'!DM22=2,"2 Parmesan 250g",IF('Tableau (3)'!DM22=3,"3 Parmesan 250g",IF('Tableau (3)'!DM22=4,"4 Parmesan 250g",IF('Tableau (3)'!DM22=5,"5 Parmesan 250g",IF('Tableau (3)'!DM22=6,"6 Parmesan 250g",IF('Tableau (3)'!DM22=7,"7 Parmesan 250g",IF('Tableau (3)'!DM22=8,"8 Parmesan 250g",IF('Tableau (3)'!DM22=9,"9 Parmesan 250g",IF('Tableau (3)'!DM22=10,"10 Parmesan 250g",IF('Tableau (3)'!DM22&gt;10,"!!!!!!!!!!!!!!","")))))))))))</f>
        <v/>
      </c>
      <c r="DJ24" s="13"/>
      <c r="DK24" s="13" t="str">
        <f>IF('Tableau (3)'!DO22=1,"1 Parmesan 250g",IF('Tableau (3)'!DO22=2,"2 Parmesan 250g",IF('Tableau (3)'!DO22=3,"3 Parmesan 250g",IF('Tableau (3)'!DO22=4,"4 Parmesan 250g",IF('Tableau (3)'!DO22=5,"5 Parmesan 250g",IF('Tableau (3)'!DO22=6,"6 Parmesan 250g",IF('Tableau (3)'!DO22=7,"7 Parmesan 250g",IF('Tableau (3)'!DO22=8,"8 Parmesan 250g",IF('Tableau (3)'!DO22=9,"9 Parmesan 250g",IF('Tableau (3)'!DO22=10,"10 Parmesan 250g",IF('Tableau (3)'!DO22&gt;10,"!!!!!!!!!!!!!!","")))))))))))</f>
        <v/>
      </c>
      <c r="DL24" s="13"/>
      <c r="DM24" s="13" t="str">
        <f>IF('Tableau (3)'!DQ22=1,"1 Parmesan 250g",IF('Tableau (3)'!DQ22=2,"2 Parmesan 250g",IF('Tableau (3)'!DQ22=3,"3 Parmesan 250g",IF('Tableau (3)'!DQ22=4,"4 Parmesan 250g",IF('Tableau (3)'!DQ22=5,"5 Parmesan 250g",IF('Tableau (3)'!DQ22=6,"6 Parmesan 250g",IF('Tableau (3)'!DQ22=7,"7 Parmesan 250g",IF('Tableau (3)'!DQ22=8,"8 Parmesan 250g",IF('Tableau (3)'!DQ22=9,"9 Parmesan 250g",IF('Tableau (3)'!DQ22=10,"10 Parmesan 250g",IF('Tableau (3)'!DQ22&gt;10,"!!!!!!!!!!!!!!","")))))))))))</f>
        <v/>
      </c>
      <c r="DN24" s="13"/>
      <c r="DO24" s="13" t="str">
        <f>IF('Tableau (3)'!DS22=1,"1 Parmesan 250g",IF('Tableau (3)'!DS22=2,"2 Parmesan 250g",IF('Tableau (3)'!DS22=3,"3 Parmesan 250g",IF('Tableau (3)'!DS22=4,"4 Parmesan 250g",IF('Tableau (3)'!DS22=5,"5 Parmesan 250g",IF('Tableau (3)'!DS22=6,"6 Parmesan 250g",IF('Tableau (3)'!DS22=7,"7 Parmesan 250g",IF('Tableau (3)'!DS22=8,"8 Parmesan 250g",IF('Tableau (3)'!DS22=9,"9 Parmesan 250g",IF('Tableau (3)'!DS22=10,"10 Parmesan 250g",IF('Tableau (3)'!DS22&gt;10,"!!!!!!!!!!!!!!","")))))))))))</f>
        <v/>
      </c>
      <c r="DP24" s="13"/>
      <c r="DQ24" s="13" t="str">
        <f>IF('Tableau (3)'!DU22=1,"1 Parmesan 250g",IF('Tableau (3)'!DU22=2,"2 Parmesan 250g",IF('Tableau (3)'!DU22=3,"3 Parmesan 250g",IF('Tableau (3)'!DU22=4,"4 Parmesan 250g",IF('Tableau (3)'!DU22=5,"5 Parmesan 250g",IF('Tableau (3)'!DU22=6,"6 Parmesan 250g",IF('Tableau (3)'!DU22=7,"7 Parmesan 250g",IF('Tableau (3)'!DU22=8,"8 Parmesan 250g",IF('Tableau (3)'!DU22=9,"9 Parmesan 250g",IF('Tableau (3)'!DU22=10,"10 Parmesan 250g",IF('Tableau (3)'!DU22&gt;10,"!!!!!!!!!!!!!!","")))))))))))</f>
        <v/>
      </c>
      <c r="DR24" s="13"/>
      <c r="DS24" s="13" t="str">
        <f>IF('Tableau (3)'!DW22=1,"1 Parmesan 250g",IF('Tableau (3)'!DW22=2,"2 Parmesan 250g",IF('Tableau (3)'!DW22=3,"3 Parmesan 250g",IF('Tableau (3)'!DW22=4,"4 Parmesan 250g",IF('Tableau (3)'!DW22=5,"5 Parmesan 250g",IF('Tableau (3)'!DW22=6,"6 Parmesan 250g",IF('Tableau (3)'!DW22=7,"7 Parmesan 250g",IF('Tableau (3)'!DW22=8,"8 Parmesan 250g",IF('Tableau (3)'!DW22=9,"9 Parmesan 250g",IF('Tableau (3)'!DW22=10,"10 Parmesan 250g",IF('Tableau (3)'!DW22&gt;10,"!!!!!!!!!!!!!!","")))))))))))</f>
        <v/>
      </c>
      <c r="DT24" s="13"/>
      <c r="DU24" s="13" t="str">
        <f>IF('Tableau (3)'!DY22=1,"1 Parmesan 250g",IF('Tableau (3)'!DY22=2,"2 Parmesan 250g",IF('Tableau (3)'!DY22=3,"3 Parmesan 250g",IF('Tableau (3)'!DY22=4,"4 Parmesan 250g",IF('Tableau (3)'!DY22=5,"5 Parmesan 250g",IF('Tableau (3)'!DY22=6,"6 Parmesan 250g",IF('Tableau (3)'!DY22=7,"7 Parmesan 250g",IF('Tableau (3)'!DY22=8,"8 Parmesan 250g",IF('Tableau (3)'!DY22=9,"9 Parmesan 250g",IF('Tableau (3)'!DY22=10,"10 Parmesan 250g",IF('Tableau (3)'!DY22&gt;10,"!!!!!!!!!!!!!!","")))))))))))</f>
        <v/>
      </c>
      <c r="DV24" s="13"/>
      <c r="DW24" s="13" t="str">
        <f>IF('Tableau (3)'!EA22=1,"1 Parmesan 250g",IF('Tableau (3)'!EA22=2,"2 Parmesan 250g",IF('Tableau (3)'!EA22=3,"3 Parmesan 250g",IF('Tableau (3)'!EA22=4,"4 Parmesan 250g",IF('Tableau (3)'!EA22=5,"5 Parmesan 250g",IF('Tableau (3)'!EA22=6,"6 Parmesan 250g",IF('Tableau (3)'!EA22=7,"7 Parmesan 250g",IF('Tableau (3)'!EA22=8,"8 Parmesan 250g",IF('Tableau (3)'!EA22=9,"9 Parmesan 250g",IF('Tableau (3)'!EA22=10,"10 Parmesan 250g",IF('Tableau (3)'!EA22&gt;10,"!!!!!!!!!!!!!!","")))))))))))</f>
        <v/>
      </c>
      <c r="DX24" s="13"/>
      <c r="DY24" s="13" t="str">
        <f>IF('Tableau (3)'!EC22=1,"1 Parmesan 250g",IF('Tableau (3)'!EC22=2,"2 Parmesan 250g",IF('Tableau (3)'!EC22=3,"3 Parmesan 250g",IF('Tableau (3)'!EC22=4,"4 Parmesan 250g",IF('Tableau (3)'!EC22=5,"5 Parmesan 250g",IF('Tableau (3)'!EC22=6,"6 Parmesan 250g",IF('Tableau (3)'!EC22=7,"7 Parmesan 250g",IF('Tableau (3)'!EC22=8,"8 Parmesan 250g",IF('Tableau (3)'!EC22=9,"9 Parmesan 250g",IF('Tableau (3)'!EC22=10,"10 Parmesan 250g",IF('Tableau (3)'!EC22&gt;10,"!!!!!!!!!!!!!!","")))))))))))</f>
        <v/>
      </c>
      <c r="DZ24" s="13"/>
      <c r="EA24" s="13" t="str">
        <f>IF('Tableau (3)'!EE22=1,"1 Parmesan 250g",IF('Tableau (3)'!EE22=2,"2 Parmesan 250g",IF('Tableau (3)'!EE22=3,"3 Parmesan 250g",IF('Tableau (3)'!EE22=4,"4 Parmesan 250g",IF('Tableau (3)'!EE22=5,"5 Parmesan 250g",IF('Tableau (3)'!EE22=6,"6 Parmesan 250g",IF('Tableau (3)'!EE22=7,"7 Parmesan 250g",IF('Tableau (3)'!EE22=8,"8 Parmesan 250g",IF('Tableau (3)'!EE22=9,"9 Parmesan 250g",IF('Tableau (3)'!EE22=10,"10 Parmesan 250g",IF('Tableau (3)'!EE22&gt;10,"!!!!!!!!!!!!!!","")))))))))))</f>
        <v/>
      </c>
      <c r="EB24" s="13"/>
      <c r="EC24" s="13" t="str">
        <f>IF('Tableau (3)'!EG22=1,"1 Parmesan 250g",IF('Tableau (3)'!EG22=2,"2 Parmesan 250g",IF('Tableau (3)'!EG22=3,"3 Parmesan 250g",IF('Tableau (3)'!EG22=4,"4 Parmesan 250g",IF('Tableau (3)'!EG22=5,"5 Parmesan 250g",IF('Tableau (3)'!EG22=6,"6 Parmesan 250g",IF('Tableau (3)'!EG22=7,"7 Parmesan 250g",IF('Tableau (3)'!EG22=8,"8 Parmesan 250g",IF('Tableau (3)'!EG22=9,"9 Parmesan 250g",IF('Tableau (3)'!EG22=10,"10 Parmesan 250g",IF('Tableau (3)'!EG22&gt;10,"!!!!!!!!!!!!!!","")))))))))))</f>
        <v/>
      </c>
      <c r="ED24" s="13"/>
      <c r="EE24" s="13" t="str">
        <f>IF('Tableau (3)'!EI22=1,"1 Parmesan 250g",IF('Tableau (3)'!EI22=2,"2 Parmesan 250g",IF('Tableau (3)'!EI22=3,"3 Parmesan 250g",IF('Tableau (3)'!EI22=4,"4 Parmesan 250g",IF('Tableau (3)'!EI22=5,"5 Parmesan 250g",IF('Tableau (3)'!EI22=6,"6 Parmesan 250g",IF('Tableau (3)'!EI22=7,"7 Parmesan 250g",IF('Tableau (3)'!EI22=8,"8 Parmesan 250g",IF('Tableau (3)'!EI22=9,"9 Parmesan 250g",IF('Tableau (3)'!EI22=10,"10 Parmesan 250g",IF('Tableau (3)'!EI22&gt;10,"!!!!!!!!!!!!!!","")))))))))))</f>
        <v/>
      </c>
      <c r="EF24" s="13"/>
      <c r="EG24" s="13" t="str">
        <f>IF('Tableau (3)'!EK22=1,"1 Parmesan 250g",IF('Tableau (3)'!EK22=2,"2 Parmesan 250g",IF('Tableau (3)'!EK22=3,"3 Parmesan 250g",IF('Tableau (3)'!EK22=4,"4 Parmesan 250g",IF('Tableau (3)'!EK22=5,"5 Parmesan 250g",IF('Tableau (3)'!EK22=6,"6 Parmesan 250g",IF('Tableau (3)'!EK22=7,"7 Parmesan 250g",IF('Tableau (3)'!EK22=8,"8 Parmesan 250g",IF('Tableau (3)'!EK22=9,"9 Parmesan 250g",IF('Tableau (3)'!EK22=10,"10 Parmesan 250g",IF('Tableau (3)'!EK22&gt;10,"!!!!!!!!!!!!!!","")))))))))))</f>
        <v/>
      </c>
      <c r="EH24" s="13"/>
      <c r="EI24" s="13" t="str">
        <f>IF('Tableau (3)'!EM22=1,"1 Parmesan 250g",IF('Tableau (3)'!EM22=2,"2 Parmesan 250g",IF('Tableau (3)'!EM22=3,"3 Parmesan 250g",IF('Tableau (3)'!EM22=4,"4 Parmesan 250g",IF('Tableau (3)'!EM22=5,"5 Parmesan 250g",IF('Tableau (3)'!EM22=6,"6 Parmesan 250g",IF('Tableau (3)'!EM22=7,"7 Parmesan 250g",IF('Tableau (3)'!EM22=8,"8 Parmesan 250g",IF('Tableau (3)'!EM22=9,"9 Parmesan 250g",IF('Tableau (3)'!EM22=10,"10 Parmesan 250g",IF('Tableau (3)'!EM22&gt;10,"!!!!!!!!!!!!!!","")))))))))))</f>
        <v/>
      </c>
      <c r="EJ24" s="13"/>
      <c r="EK24" s="13" t="str">
        <f>IF('Tableau (3)'!EO22=1,"1 Parmesan 250g",IF('Tableau (3)'!EO22=2,"2 Parmesan 250g",IF('Tableau (3)'!EO22=3,"3 Parmesan 250g",IF('Tableau (3)'!EO22=4,"4 Parmesan 250g",IF('Tableau (3)'!EO22=5,"5 Parmesan 250g",IF('Tableau (3)'!EO22=6,"6 Parmesan 250g",IF('Tableau (3)'!EO22=7,"7 Parmesan 250g",IF('Tableau (3)'!EO22=8,"8 Parmesan 250g",IF('Tableau (3)'!EO22=9,"9 Parmesan 250g",IF('Tableau (3)'!EO22=10,"10 Parmesan 250g",IF('Tableau (3)'!EO22&gt;10,"!!!!!!!!!!!!!!","")))))))))))</f>
        <v/>
      </c>
      <c r="EL24" s="13"/>
      <c r="EM24" s="13" t="str">
        <f>IF('Tableau (3)'!EQ22=1,"1 Parmesan 250g",IF('Tableau (3)'!EQ22=2,"2 Parmesan 250g",IF('Tableau (3)'!EQ22=3,"3 Parmesan 250g",IF('Tableau (3)'!EQ22=4,"4 Parmesan 250g",IF('Tableau (3)'!EQ22=5,"5 Parmesan 250g",IF('Tableau (3)'!EQ22=6,"6 Parmesan 250g",IF('Tableau (3)'!EQ22=7,"7 Parmesan 250g",IF('Tableau (3)'!EQ22=8,"8 Parmesan 250g",IF('Tableau (3)'!EQ22=9,"9 Parmesan 250g",IF('Tableau (3)'!EQ22=10,"10 Parmesan 250g",IF('Tableau (3)'!EQ22&gt;10,"!!!!!!!!!!!!!!","")))))))))))</f>
        <v/>
      </c>
      <c r="EN24" s="13"/>
      <c r="EO24" s="13" t="str">
        <f>IF('Tableau (3)'!ES22=1,"1 Parmesan 250g",IF('Tableau (3)'!ES22=2,"2 Parmesan 250g",IF('Tableau (3)'!ES22=3,"3 Parmesan 250g",IF('Tableau (3)'!ES22=4,"4 Parmesan 250g",IF('Tableau (3)'!ES22=5,"5 Parmesan 250g",IF('Tableau (3)'!ES22=6,"6 Parmesan 250g",IF('Tableau (3)'!ES22=7,"7 Parmesan 250g",IF('Tableau (3)'!ES22=8,"8 Parmesan 250g",IF('Tableau (3)'!ES22=9,"9 Parmesan 250g",IF('Tableau (3)'!ES22=10,"10 Parmesan 250g",IF('Tableau (3)'!ES22&gt;10,"!!!!!!!!!!!!!!","")))))))))))</f>
        <v/>
      </c>
      <c r="EP24" s="13"/>
      <c r="EQ24" s="13" t="str">
        <f>IF('Tableau (3)'!EU22=1,"1 Parmesan 250g",IF('Tableau (3)'!EU22=2,"2 Parmesan 250g",IF('Tableau (3)'!EU22=3,"3 Parmesan 250g",IF('Tableau (3)'!EU22=4,"4 Parmesan 250g",IF('Tableau (3)'!EU22=5,"5 Parmesan 250g",IF('Tableau (3)'!EU22=6,"6 Parmesan 250g",IF('Tableau (3)'!EU22=7,"7 Parmesan 250g",IF('Tableau (3)'!EU22=8,"8 Parmesan 250g",IF('Tableau (3)'!EU22=9,"9 Parmesan 250g",IF('Tableau (3)'!EU22=10,"10 Parmesan 250g",IF('Tableau (3)'!EU22&gt;10,"!!!!!!!!!!!!!!","")))))))))))</f>
        <v/>
      </c>
      <c r="ER24" s="13"/>
      <c r="ES24" s="13" t="str">
        <f>IF('Tableau (3)'!EW22=1,"1 Parmesan 250g",IF('Tableau (3)'!EW22=2,"2 Parmesan 250g",IF('Tableau (3)'!EW22=3,"3 Parmesan 250g",IF('Tableau (3)'!EW22=4,"4 Parmesan 250g",IF('Tableau (3)'!EW22=5,"5 Parmesan 250g",IF('Tableau (3)'!EW22=6,"6 Parmesan 250g",IF('Tableau (3)'!EW22=7,"7 Parmesan 250g",IF('Tableau (3)'!EW22=8,"8 Parmesan 250g",IF('Tableau (3)'!EW22=9,"9 Parmesan 250g",IF('Tableau (3)'!EW22=10,"10 Parmesan 250g",IF('Tableau (3)'!EW22&gt;10,"!!!!!!!!!!!!!!","")))))))))))</f>
        <v/>
      </c>
      <c r="ET24" s="13"/>
      <c r="EU24" s="13" t="str">
        <f>IF('Tableau (3)'!EY22=1,"1 Parmesan 250g",IF('Tableau (3)'!EY22=2,"2 Parmesan 250g",IF('Tableau (3)'!EY22=3,"3 Parmesan 250g",IF('Tableau (3)'!EY22=4,"4 Parmesan 250g",IF('Tableau (3)'!EY22=5,"5 Parmesan 250g",IF('Tableau (3)'!EY22=6,"6 Parmesan 250g",IF('Tableau (3)'!EY22=7,"7 Parmesan 250g",IF('Tableau (3)'!EY22=8,"8 Parmesan 250g",IF('Tableau (3)'!EY22=9,"9 Parmesan 250g",IF('Tableau (3)'!EY22=10,"10 Parmesan 250g",IF('Tableau (3)'!EY22&gt;10,"!!!!!!!!!!!!!!","")))))))))))</f>
        <v/>
      </c>
      <c r="EV24" s="13"/>
      <c r="EW24" s="13" t="str">
        <f>IF('Tableau (3)'!FA22=1,"1 Parmesan 250g",IF('Tableau (3)'!FA22=2,"2 Parmesan 250g",IF('Tableau (3)'!FA22=3,"3 Parmesan 250g",IF('Tableau (3)'!FA22=4,"4 Parmesan 250g",IF('Tableau (3)'!FA22=5,"5 Parmesan 250g",IF('Tableau (3)'!FA22=6,"6 Parmesan 250g",IF('Tableau (3)'!FA22=7,"7 Parmesan 250g",IF('Tableau (3)'!FA22=8,"8 Parmesan 250g",IF('Tableau (3)'!FA22=9,"9 Parmesan 250g",IF('Tableau (3)'!FA22=10,"10 Parmesan 250g",IF('Tableau (3)'!FA22&gt;10,"!!!!!!!!!!!!!!","")))))))))))</f>
        <v/>
      </c>
      <c r="EX24" s="13"/>
      <c r="EY24" s="13" t="str">
        <f>IF('Tableau (3)'!FC22=1,"1 Parmesan 250g",IF('Tableau (3)'!FC22=2,"2 Parmesan 250g",IF('Tableau (3)'!FC22=3,"3 Parmesan 250g",IF('Tableau (3)'!FC22=4,"4 Parmesan 250g",IF('Tableau (3)'!FC22=5,"5 Parmesan 250g",IF('Tableau (3)'!FC22=6,"6 Parmesan 250g",IF('Tableau (3)'!FC22=7,"7 Parmesan 250g",IF('Tableau (3)'!FC22=8,"8 Parmesan 250g",IF('Tableau (3)'!FC22=9,"9 Parmesan 250g",IF('Tableau (3)'!FC22=10,"10 Parmesan 250g",IF('Tableau (3)'!FC22&gt;10,"!!!!!!!!!!!!!!","")))))))))))</f>
        <v/>
      </c>
      <c r="EZ24" s="13"/>
      <c r="FA24" s="13" t="str">
        <f>IF('Tableau (3)'!FE22=1,"1 Parmesan 250g",IF('Tableau (3)'!FE22=2,"2 Parmesan 250g",IF('Tableau (3)'!FE22=3,"3 Parmesan 250g",IF('Tableau (3)'!FE22=4,"4 Parmesan 250g",IF('Tableau (3)'!FE22=5,"5 Parmesan 250g",IF('Tableau (3)'!FE22=6,"6 Parmesan 250g",IF('Tableau (3)'!FE22=7,"7 Parmesan 250g",IF('Tableau (3)'!FE22=8,"8 Parmesan 250g",IF('Tableau (3)'!FE22=9,"9 Parmesan 250g",IF('Tableau (3)'!FE22=10,"10 Parmesan 250g",IF('Tableau (3)'!FE22&gt;10,"!!!!!!!!!!!!!!","")))))))))))</f>
        <v/>
      </c>
      <c r="FB24" s="13"/>
      <c r="FC24" s="13" t="str">
        <f>IF('Tableau (3)'!FG22=1,"1 Parmesan 250g",IF('Tableau (3)'!FG22=2,"2 Parmesan 250g",IF('Tableau (3)'!FG22=3,"3 Parmesan 250g",IF('Tableau (3)'!FG22=4,"4 Parmesan 250g",IF('Tableau (3)'!FG22=5,"5 Parmesan 250g",IF('Tableau (3)'!FG22=6,"6 Parmesan 250g",IF('Tableau (3)'!FG22=7,"7 Parmesan 250g",IF('Tableau (3)'!FG22=8,"8 Parmesan 250g",IF('Tableau (3)'!FG22=9,"9 Parmesan 250g",IF('Tableau (3)'!FG22=10,"10 Parmesan 250g",IF('Tableau (3)'!FG22&gt;10,"!!!!!!!!!!!!!!","")))))))))))</f>
        <v/>
      </c>
      <c r="FD24" s="13"/>
      <c r="FE24" s="13" t="str">
        <f>IF('Tableau (3)'!FI22=1,"1 Parmesan 250g",IF('Tableau (3)'!FI22=2,"2 Parmesan 250g",IF('Tableau (3)'!FI22=3,"3 Parmesan 250g",IF('Tableau (3)'!FI22=4,"4 Parmesan 250g",IF('Tableau (3)'!FI22=5,"5 Parmesan 250g",IF('Tableau (3)'!FI22=6,"6 Parmesan 250g",IF('Tableau (3)'!FI22=7,"7 Parmesan 250g",IF('Tableau (3)'!FI22=8,"8 Parmesan 250g",IF('Tableau (3)'!FI22=9,"9 Parmesan 250g",IF('Tableau (3)'!FI22=10,"10 Parmesan 250g",IF('Tableau (3)'!FI22&gt;10,"!!!!!!!!!!!!!!","")))))))))))</f>
        <v/>
      </c>
      <c r="FF24" s="13"/>
      <c r="FG24" s="13" t="str">
        <f>IF('Tableau (3)'!FK22=1,"1 Parmesan 250g",IF('Tableau (3)'!FK22=2,"2 Parmesan 250g",IF('Tableau (3)'!FK22=3,"3 Parmesan 250g",IF('Tableau (3)'!FK22=4,"4 Parmesan 250g",IF('Tableau (3)'!FK22=5,"5 Parmesan 250g",IF('Tableau (3)'!FK22=6,"6 Parmesan 250g",IF('Tableau (3)'!FK22=7,"7 Parmesan 250g",IF('Tableau (3)'!FK22=8,"8 Parmesan 250g",IF('Tableau (3)'!FK22=9,"9 Parmesan 250g",IF('Tableau (3)'!FK22=10,"10 Parmesan 250g",IF('Tableau (3)'!FK22&gt;10,"!!!!!!!!!!!!!!","")))))))))))</f>
        <v/>
      </c>
      <c r="FH24" s="13"/>
      <c r="FI24" s="13" t="str">
        <f>IF('Tableau (3)'!FM22=1,"1 Parmesan 250g",IF('Tableau (3)'!FM22=2,"2 Parmesan 250g",IF('Tableau (3)'!FM22=3,"3 Parmesan 250g",IF('Tableau (3)'!FM22=4,"4 Parmesan 250g",IF('Tableau (3)'!FM22=5,"5 Parmesan 250g",IF('Tableau (3)'!FM22=6,"6 Parmesan 250g",IF('Tableau (3)'!FM22=7,"7 Parmesan 250g",IF('Tableau (3)'!FM22=8,"8 Parmesan 250g",IF('Tableau (3)'!FM22=9,"9 Parmesan 250g",IF('Tableau (3)'!FM22=10,"10 Parmesan 250g",IF('Tableau (3)'!FM22&gt;10,"!!!!!!!!!!!!!!","")))))))))))</f>
        <v/>
      </c>
      <c r="FJ24" s="13"/>
      <c r="FK24" s="13" t="str">
        <f>IF('Tableau (3)'!FO22=1,"1 Parmesan 250g",IF('Tableau (3)'!FO22=2,"2 Parmesan 250g",IF('Tableau (3)'!FO22=3,"3 Parmesan 250g",IF('Tableau (3)'!FO22=4,"4 Parmesan 250g",IF('Tableau (3)'!FO22=5,"5 Parmesan 250g",IF('Tableau (3)'!FO22=6,"6 Parmesan 250g",IF('Tableau (3)'!FO22=7,"7 Parmesan 250g",IF('Tableau (3)'!FO22=8,"8 Parmesan 250g",IF('Tableau (3)'!FO22=9,"9 Parmesan 250g",IF('Tableau (3)'!FO22=10,"10 Parmesan 250g",IF('Tableau (3)'!FO22&gt;10,"!!!!!!!!!!!!!!","")))))))))))</f>
        <v/>
      </c>
      <c r="FL24" s="13"/>
      <c r="FM24" s="13" t="str">
        <f>IF('Tableau (3)'!FQ22=1,"1 Parmesan 250g",IF('Tableau (3)'!FQ22=2,"2 Parmesan 250g",IF('Tableau (3)'!FQ22=3,"3 Parmesan 250g",IF('Tableau (3)'!FQ22=4,"4 Parmesan 250g",IF('Tableau (3)'!FQ22=5,"5 Parmesan 250g",IF('Tableau (3)'!FQ22=6,"6 Parmesan 250g",IF('Tableau (3)'!FQ22=7,"7 Parmesan 250g",IF('Tableau (3)'!FQ22=8,"8 Parmesan 250g",IF('Tableau (3)'!FQ22=9,"9 Parmesan 250g",IF('Tableau (3)'!FQ22=10,"10 Parmesan 250g",IF('Tableau (3)'!FQ22&gt;10,"!!!!!!!!!!!!!!","")))))))))))</f>
        <v/>
      </c>
      <c r="FN24" s="13"/>
      <c r="FO24" s="13" t="str">
        <f>IF('Tableau (3)'!FS22=1,"1 Parmesan 250g",IF('Tableau (3)'!FS22=2,"2 Parmesan 250g",IF('Tableau (3)'!FS22=3,"3 Parmesan 250g",IF('Tableau (3)'!FS22=4,"4 Parmesan 250g",IF('Tableau (3)'!FS22=5,"5 Parmesan 250g",IF('Tableau (3)'!FS22=6,"6 Parmesan 250g",IF('Tableau (3)'!FS22=7,"7 Parmesan 250g",IF('Tableau (3)'!FS22=8,"8 Parmesan 250g",IF('Tableau (3)'!FS22=9,"9 Parmesan 250g",IF('Tableau (3)'!FS22=10,"10 Parmesan 250g",IF('Tableau (3)'!FS22&gt;10,"!!!!!!!!!!!!!!","")))))))))))</f>
        <v/>
      </c>
      <c r="FP24" s="13"/>
      <c r="FQ24" s="13" t="str">
        <f>IF('Tableau (3)'!FU22=1,"1 Parmesan 250g",IF('Tableau (3)'!FU22=2,"2 Parmesan 250g",IF('Tableau (3)'!FU22=3,"3 Parmesan 250g",IF('Tableau (3)'!FU22=4,"4 Parmesan 250g",IF('Tableau (3)'!FU22=5,"5 Parmesan 250g",IF('Tableau (3)'!FU22=6,"6 Parmesan 250g",IF('Tableau (3)'!FU22=7,"7 Parmesan 250g",IF('Tableau (3)'!FU22=8,"8 Parmesan 250g",IF('Tableau (3)'!FU22=9,"9 Parmesan 250g",IF('Tableau (3)'!FU22=10,"10 Parmesan 250g",IF('Tableau (3)'!FU22&gt;10,"!!!!!!!!!!!!!!","")))))))))))</f>
        <v/>
      </c>
      <c r="FR24" s="13"/>
      <c r="FS24" s="13" t="str">
        <f>IF('Tableau (3)'!FW22=1,"1 Parmesan 250g",IF('Tableau (3)'!FW22=2,"2 Parmesan 250g",IF('Tableau (3)'!FW22=3,"3 Parmesan 250g",IF('Tableau (3)'!FW22=4,"4 Parmesan 250g",IF('Tableau (3)'!FW22=5,"5 Parmesan 250g",IF('Tableau (3)'!FW22=6,"6 Parmesan 250g",IF('Tableau (3)'!FW22=7,"7 Parmesan 250g",IF('Tableau (3)'!FW22=8,"8 Parmesan 250g",IF('Tableau (3)'!FW22=9,"9 Parmesan 250g",IF('Tableau (3)'!FW22=10,"10 Parmesan 250g",IF('Tableau (3)'!FW22&gt;10,"!!!!!!!!!!!!!!","")))))))))))</f>
        <v/>
      </c>
      <c r="FT24" s="13"/>
      <c r="FU24" s="13" t="str">
        <f>IF('Tableau (3)'!FY22=1,"1 Parmesan 250g",IF('Tableau (3)'!FY22=2,"2 Parmesan 250g",IF('Tableau (3)'!FY22=3,"3 Parmesan 250g",IF('Tableau (3)'!FY22=4,"4 Parmesan 250g",IF('Tableau (3)'!FY22=5,"5 Parmesan 250g",IF('Tableau (3)'!FY22=6,"6 Parmesan 250g",IF('Tableau (3)'!FY22=7,"7 Parmesan 250g",IF('Tableau (3)'!FY22=8,"8 Parmesan 250g",IF('Tableau (3)'!FY22=9,"9 Parmesan 250g",IF('Tableau (3)'!FY22=10,"10 Parmesan 250g",IF('Tableau (3)'!FY22&gt;10,"!!!!!!!!!!!!!!","")))))))))))</f>
        <v/>
      </c>
      <c r="FV24" s="13"/>
      <c r="FW24" s="13" t="str">
        <f>IF('Tableau (3)'!GA22=1,"1 Parmesan 250g",IF('Tableau (3)'!GA22=2,"2 Parmesan 250g",IF('Tableau (3)'!GA22=3,"3 Parmesan 250g",IF('Tableau (3)'!GA22=4,"4 Parmesan 250g",IF('Tableau (3)'!GA22=5,"5 Parmesan 250g",IF('Tableau (3)'!GA22=6,"6 Parmesan 250g",IF('Tableau (3)'!GA22=7,"7 Parmesan 250g",IF('Tableau (3)'!GA22=8,"8 Parmesan 250g",IF('Tableau (3)'!GA22=9,"9 Parmesan 250g",IF('Tableau (3)'!GA22=10,"10 Parmesan 250g",IF('Tableau (3)'!GA22&gt;10,"!!!!!!!!!!!!!!","")))))))))))</f>
        <v/>
      </c>
      <c r="FX24" s="13"/>
      <c r="FY24" s="13" t="str">
        <f>IF('Tableau (3)'!GC22=1,"1 Parmesan 250g",IF('Tableau (3)'!GC22=2,"2 Parmesan 250g",IF('Tableau (3)'!GC22=3,"3 Parmesan 250g",IF('Tableau (3)'!GC22=4,"4 Parmesan 250g",IF('Tableau (3)'!GC22=5,"5 Parmesan 250g",IF('Tableau (3)'!GC22=6,"6 Parmesan 250g",IF('Tableau (3)'!GC22=7,"7 Parmesan 250g",IF('Tableau (3)'!GC22=8,"8 Parmesan 250g",IF('Tableau (3)'!GC22=9,"9 Parmesan 250g",IF('Tableau (3)'!GC22=10,"10 Parmesan 250g",IF('Tableau (3)'!GC22&gt;10,"!!!!!!!!!!!!!!","")))))))))))</f>
        <v/>
      </c>
      <c r="FZ24" s="13"/>
      <c r="GA24" s="13" t="str">
        <f>IF('Tableau (3)'!GE22=1,"1 Parmesan 250g",IF('Tableau (3)'!GE22=2,"2 Parmesan 250g",IF('Tableau (3)'!GE22=3,"3 Parmesan 250g",IF('Tableau (3)'!GE22=4,"4 Parmesan 250g",IF('Tableau (3)'!GE22=5,"5 Parmesan 250g",IF('Tableau (3)'!GE22=6,"6 Parmesan 250g",IF('Tableau (3)'!GE22=7,"7 Parmesan 250g",IF('Tableau (3)'!GE22=8,"8 Parmesan 250g",IF('Tableau (3)'!GE22=9,"9 Parmesan 250g",IF('Tableau (3)'!GE22=10,"10 Parmesan 250g",IF('Tableau (3)'!GE22&gt;10,"!!!!!!!!!!!!!!","")))))))))))</f>
        <v/>
      </c>
      <c r="GB24" s="13"/>
      <c r="GC24" s="13" t="str">
        <f>IF('Tableau (3)'!GG22=1,"1 Parmesan 250g",IF('Tableau (3)'!GG22=2,"2 Parmesan 250g",IF('Tableau (3)'!GG22=3,"3 Parmesan 250g",IF('Tableau (3)'!GG22=4,"4 Parmesan 250g",IF('Tableau (3)'!GG22=5,"5 Parmesan 250g",IF('Tableau (3)'!GG22=6,"6 Parmesan 250g",IF('Tableau (3)'!GG22=7,"7 Parmesan 250g",IF('Tableau (3)'!GG22=8,"8 Parmesan 250g",IF('Tableau (3)'!GG22=9,"9 Parmesan 250g",IF('Tableau (3)'!GG22=10,"10 Parmesan 250g",IF('Tableau (3)'!GG22&gt;10,"!!!!!!!!!!!!!!","")))))))))))</f>
        <v/>
      </c>
      <c r="GD24" s="13"/>
      <c r="GE24" s="13" t="str">
        <f>IF('Tableau (3)'!GI22=1,"1 Parmesan 250g",IF('Tableau (3)'!GI22=2,"2 Parmesan 250g",IF('Tableau (3)'!GI22=3,"3 Parmesan 250g",IF('Tableau (3)'!GI22=4,"4 Parmesan 250g",IF('Tableau (3)'!GI22=5,"5 Parmesan 250g",IF('Tableau (3)'!GI22=6,"6 Parmesan 250g",IF('Tableau (3)'!GI22=7,"7 Parmesan 250g",IF('Tableau (3)'!GI22=8,"8 Parmesan 250g",IF('Tableau (3)'!GI22=9,"9 Parmesan 250g",IF('Tableau (3)'!GI22=10,"10 Parmesan 250g",IF('Tableau (3)'!GI22&gt;10,"!!!!!!!!!!!!!!","")))))))))))</f>
        <v/>
      </c>
      <c r="GF24" s="13"/>
      <c r="GG24" s="13" t="str">
        <f>IF('Tableau (3)'!GK22=1,"1 Parmesan 250g",IF('Tableau (3)'!GK22=2,"2 Parmesan 250g",IF('Tableau (3)'!GK22=3,"3 Parmesan 250g",IF('Tableau (3)'!GK22=4,"4 Parmesan 250g",IF('Tableau (3)'!GK22=5,"5 Parmesan 250g",IF('Tableau (3)'!GK22=6,"6 Parmesan 250g",IF('Tableau (3)'!GK22=7,"7 Parmesan 250g",IF('Tableau (3)'!GK22=8,"8 Parmesan 250g",IF('Tableau (3)'!GK22=9,"9 Parmesan 250g",IF('Tableau (3)'!GK22=10,"10 Parmesan 250g",IF('Tableau (3)'!GK22&gt;10,"!!!!!!!!!!!!!!","")))))))))))</f>
        <v/>
      </c>
      <c r="GH24" s="13"/>
      <c r="GI24" s="13" t="str">
        <f>IF('Tableau (3)'!GM22=1,"1 Parmesan 250g",IF('Tableau (3)'!GM22=2,"2 Parmesan 250g",IF('Tableau (3)'!GM22=3,"3 Parmesan 250g",IF('Tableau (3)'!GM22=4,"4 Parmesan 250g",IF('Tableau (3)'!GM22=5,"5 Parmesan 250g",IF('Tableau (3)'!GM22=6,"6 Parmesan 250g",IF('Tableau (3)'!GM22=7,"7 Parmesan 250g",IF('Tableau (3)'!GM22=8,"8 Parmesan 250g",IF('Tableau (3)'!GM22=9,"9 Parmesan 250g",IF('Tableau (3)'!GM22=10,"10 Parmesan 250g",IF('Tableau (3)'!GM22&gt;10,"!!!!!!!!!!!!!!","")))))))))))</f>
        <v/>
      </c>
      <c r="GJ24" s="13"/>
      <c r="GK24" s="13" t="str">
        <f>IF('Tableau (3)'!GO22=1,"1 Parmesan 250g",IF('Tableau (3)'!GO22=2,"2 Parmesan 250g",IF('Tableau (3)'!GO22=3,"3 Parmesan 250g",IF('Tableau (3)'!GO22=4,"4 Parmesan 250g",IF('Tableau (3)'!GO22=5,"5 Parmesan 250g",IF('Tableau (3)'!GO22=6,"6 Parmesan 250g",IF('Tableau (3)'!GO22=7,"7 Parmesan 250g",IF('Tableau (3)'!GO22=8,"8 Parmesan 250g",IF('Tableau (3)'!GO22=9,"9 Parmesan 250g",IF('Tableau (3)'!GO22=10,"10 Parmesan 250g",IF('Tableau (3)'!GO22&gt;10,"!!!!!!!!!!!!!!","")))))))))))</f>
        <v/>
      </c>
      <c r="GL24" s="13"/>
      <c r="GM24" s="13" t="str">
        <f>IF('Tableau (3)'!GQ22=1,"1 Parmesan 250g",IF('Tableau (3)'!GQ22=2,"2 Parmesan 250g",IF('Tableau (3)'!GQ22=3,"3 Parmesan 250g",IF('Tableau (3)'!GQ22=4,"4 Parmesan 250g",IF('Tableau (3)'!GQ22=5,"5 Parmesan 250g",IF('Tableau (3)'!GQ22=6,"6 Parmesan 250g",IF('Tableau (3)'!GQ22=7,"7 Parmesan 250g",IF('Tableau (3)'!GQ22=8,"8 Parmesan 250g",IF('Tableau (3)'!GQ22=9,"9 Parmesan 250g",IF('Tableau (3)'!GQ22=10,"10 Parmesan 250g",IF('Tableau (3)'!GQ22&gt;10,"!!!!!!!!!!!!!!","")))))))))))</f>
        <v/>
      </c>
      <c r="GN24" s="13"/>
      <c r="GO24" s="13" t="str">
        <f>IF('Tableau (3)'!GS22=1,"1 Parmesan 250g",IF('Tableau (3)'!GS22=2,"2 Parmesan 250g",IF('Tableau (3)'!GS22=3,"3 Parmesan 250g",IF('Tableau (3)'!GS22=4,"4 Parmesan 250g",IF('Tableau (3)'!GS22=5,"5 Parmesan 250g",IF('Tableau (3)'!GS22=6,"6 Parmesan 250g",IF('Tableau (3)'!GS22=7,"7 Parmesan 250g",IF('Tableau (3)'!GS22=8,"8 Parmesan 250g",IF('Tableau (3)'!GS22=9,"9 Parmesan 250g",IF('Tableau (3)'!GS22=10,"10 Parmesan 250g",IF('Tableau (3)'!GS22&gt;10,"!!!!!!!!!!!!!!","")))))))))))</f>
        <v/>
      </c>
      <c r="GP24" s="13"/>
      <c r="GQ24" s="13" t="str">
        <f>IF('Tableau (3)'!GU22=1,"1 Parmesan 250g",IF('Tableau (3)'!GU22=2,"2 Parmesan 250g",IF('Tableau (3)'!GU22=3,"3 Parmesan 250g",IF('Tableau (3)'!GU22=4,"4 Parmesan 250g",IF('Tableau (3)'!GU22=5,"5 Parmesan 250g",IF('Tableau (3)'!GU22=6,"6 Parmesan 250g",IF('Tableau (3)'!GU22=7,"7 Parmesan 250g",IF('Tableau (3)'!GU22=8,"8 Parmesan 250g",IF('Tableau (3)'!GU22=9,"9 Parmesan 250g",IF('Tableau (3)'!GU22=10,"10 Parmesan 250g",IF('Tableau (3)'!GU22&gt;10,"!!!!!!!!!!!!!!","")))))))))))</f>
        <v/>
      </c>
      <c r="GR24" s="13"/>
      <c r="GS24" s="13" t="str">
        <f>IF('Tableau (3)'!GW22=1,"1 Parmesan 250g",IF('Tableau (3)'!GW22=2,"2 Parmesan 250g",IF('Tableau (3)'!GW22=3,"3 Parmesan 250g",IF('Tableau (3)'!GW22=4,"4 Parmesan 250g",IF('Tableau (3)'!GW22=5,"5 Parmesan 250g",IF('Tableau (3)'!GW22=6,"6 Parmesan 250g",IF('Tableau (3)'!GW22=7,"7 Parmesan 250g",IF('Tableau (3)'!GW22=8,"8 Parmesan 250g",IF('Tableau (3)'!GW22=9,"9 Parmesan 250g",IF('Tableau (3)'!GW22=10,"10 Parmesan 250g",IF('Tableau (3)'!GW22&gt;10,"!!!!!!!!!!!!!!","")))))))))))</f>
        <v/>
      </c>
      <c r="GT24" s="13"/>
      <c r="GU24" s="13" t="str">
        <f>IF('Tableau (3)'!GY22=1,"1 Parmesan 250g",IF('Tableau (3)'!GY22=2,"2 Parmesan 250g",IF('Tableau (3)'!GY22=3,"3 Parmesan 250g",IF('Tableau (3)'!GY22=4,"4 Parmesan 250g",IF('Tableau (3)'!GY22=5,"5 Parmesan 250g",IF('Tableau (3)'!GY22=6,"6 Parmesan 250g",IF('Tableau (3)'!GY22=7,"7 Parmesan 250g",IF('Tableau (3)'!GY22=8,"8 Parmesan 250g",IF('Tableau (3)'!GY22=9,"9 Parmesan 250g",IF('Tableau (3)'!GY22=10,"10 Parmesan 250g",IF('Tableau (3)'!GY22&gt;10,"!!!!!!!!!!!!!!","")))))))))))</f>
        <v/>
      </c>
      <c r="GV24" s="13"/>
      <c r="GW24" s="13" t="str">
        <f>IF('Tableau (3)'!HA22=1,"1 Parmesan 250g",IF('Tableau (3)'!HA22=2,"2 Parmesan 250g",IF('Tableau (3)'!HA22=3,"3 Parmesan 250g",IF('Tableau (3)'!HA22=4,"4 Parmesan 250g",IF('Tableau (3)'!HA22=5,"5 Parmesan 250g",IF('Tableau (3)'!HA22=6,"6 Parmesan 250g",IF('Tableau (3)'!HA22=7,"7 Parmesan 250g",IF('Tableau (3)'!HA22=8,"8 Parmesan 250g",IF('Tableau (3)'!HA22=9,"9 Parmesan 250g",IF('Tableau (3)'!HA22=10,"10 Parmesan 250g",IF('Tableau (3)'!HA22&gt;10,"!!!!!!!!!!!!!!","")))))))))))</f>
        <v/>
      </c>
      <c r="GX24" s="13"/>
      <c r="GY24" s="13" t="str">
        <f>IF('Tableau (3)'!HC22=1,"1 Parmesan 250g",IF('Tableau (3)'!HC22=2,"2 Parmesan 250g",IF('Tableau (3)'!HC22=3,"3 Parmesan 250g",IF('Tableau (3)'!HC22=4,"4 Parmesan 250g",IF('Tableau (3)'!HC22=5,"5 Parmesan 250g",IF('Tableau (3)'!HC22=6,"6 Parmesan 250g",IF('Tableau (3)'!HC22=7,"7 Parmesan 250g",IF('Tableau (3)'!HC22=8,"8 Parmesan 250g",IF('Tableau (3)'!HC22=9,"9 Parmesan 250g",IF('Tableau (3)'!HC22=10,"10 Parmesan 250g",IF('Tableau (3)'!HC22&gt;10,"!!!!!!!!!!!!!!","")))))))))))</f>
        <v/>
      </c>
      <c r="GZ24" s="13"/>
      <c r="HA24" s="13" t="str">
        <f>IF('Tableau (3)'!HE22=1,"1 Parmesan 250g",IF('Tableau (3)'!HE22=2,"2 Parmesan 250g",IF('Tableau (3)'!HE22=3,"3 Parmesan 250g",IF('Tableau (3)'!HE22=4,"4 Parmesan 250g",IF('Tableau (3)'!HE22=5,"5 Parmesan 250g",IF('Tableau (3)'!HE22=6,"6 Parmesan 250g",IF('Tableau (3)'!HE22=7,"7 Parmesan 250g",IF('Tableau (3)'!HE22=8,"8 Parmesan 250g",IF('Tableau (3)'!HE22=9,"9 Parmesan 250g",IF('Tableau (3)'!HE22=10,"10 Parmesan 250g",IF('Tableau (3)'!HE22&gt;10,"!!!!!!!!!!!!!!","")))))))))))</f>
        <v/>
      </c>
      <c r="HB24" s="13"/>
      <c r="HC24" s="13" t="str">
        <f>IF('Tableau (3)'!HG22=1,"1 Parmesan 250g",IF('Tableau (3)'!HG22=2,"2 Parmesan 250g",IF('Tableau (3)'!HG22=3,"3 Parmesan 250g",IF('Tableau (3)'!HG22=4,"4 Parmesan 250g",IF('Tableau (3)'!HG22=5,"5 Parmesan 250g",IF('Tableau (3)'!HG22=6,"6 Parmesan 250g",IF('Tableau (3)'!HG22=7,"7 Parmesan 250g",IF('Tableau (3)'!HG22=8,"8 Parmesan 250g",IF('Tableau (3)'!HG22=9,"9 Parmesan 250g",IF('Tableau (3)'!HG22=10,"10 Parmesan 250g",IF('Tableau (3)'!HG22&gt;10,"!!!!!!!!!!!!!!","")))))))))))</f>
        <v/>
      </c>
      <c r="HD24" s="13"/>
      <c r="HE24" s="13" t="str">
        <f>IF('Tableau (3)'!HI22=1,"1 Parmesan 250g",IF('Tableau (3)'!HI22=2,"2 Parmesan 250g",IF('Tableau (3)'!HI22=3,"3 Parmesan 250g",IF('Tableau (3)'!HI22=4,"4 Parmesan 250g",IF('Tableau (3)'!HI22=5,"5 Parmesan 250g",IF('Tableau (3)'!HI22=6,"6 Parmesan 250g",IF('Tableau (3)'!HI22=7,"7 Parmesan 250g",IF('Tableau (3)'!HI22=8,"8 Parmesan 250g",IF('Tableau (3)'!HI22=9,"9 Parmesan 250g",IF('Tableau (3)'!HI22=10,"10 Parmesan 250g",IF('Tableau (3)'!HI22&gt;10,"!!!!!!!!!!!!!!","")))))))))))</f>
        <v/>
      </c>
      <c r="HF24" s="13"/>
      <c r="HG24" s="13" t="str">
        <f>IF('Tableau (3)'!HK22=1,"1 Parmesan 250g",IF('Tableau (3)'!HK22=2,"2 Parmesan 250g",IF('Tableau (3)'!HK22=3,"3 Parmesan 250g",IF('Tableau (3)'!HK22=4,"4 Parmesan 250g",IF('Tableau (3)'!HK22=5,"5 Parmesan 250g",IF('Tableau (3)'!HK22=6,"6 Parmesan 250g",IF('Tableau (3)'!HK22=7,"7 Parmesan 250g",IF('Tableau (3)'!HK22=8,"8 Parmesan 250g",IF('Tableau (3)'!HK22=9,"9 Parmesan 250g",IF('Tableau (3)'!HK22=10,"10 Parmesan 250g",IF('Tableau (3)'!HK22&gt;10,"!!!!!!!!!!!!!!","")))))))))))</f>
        <v/>
      </c>
      <c r="HH24" s="13"/>
      <c r="HI24" s="13" t="str">
        <f>IF('Tableau (3)'!HM22=1,"1 Parmesan 250g",IF('Tableau (3)'!HM22=2,"2 Parmesan 250g",IF('Tableau (3)'!HM22=3,"3 Parmesan 250g",IF('Tableau (3)'!HM22=4,"4 Parmesan 250g",IF('Tableau (3)'!HM22=5,"5 Parmesan 250g",IF('Tableau (3)'!HM22=6,"6 Parmesan 250g",IF('Tableau (3)'!HM22=7,"7 Parmesan 250g",IF('Tableau (3)'!HM22=8,"8 Parmesan 250g",IF('Tableau (3)'!HM22=9,"9 Parmesan 250g",IF('Tableau (3)'!HM22=10,"10 Parmesan 250g",IF('Tableau (3)'!HM22&gt;10,"!!!!!!!!!!!!!!","")))))))))))</f>
        <v/>
      </c>
      <c r="HJ24" s="13"/>
      <c r="HK24" s="13" t="str">
        <f>IF('Tableau (3)'!HO22=1,"1 Parmesan 250g",IF('Tableau (3)'!HO22=2,"2 Parmesan 250g",IF('Tableau (3)'!HO22=3,"3 Parmesan 250g",IF('Tableau (3)'!HO22=4,"4 Parmesan 250g",IF('Tableau (3)'!HO22=5,"5 Parmesan 250g",IF('Tableau (3)'!HO22=6,"6 Parmesan 250g",IF('Tableau (3)'!HO22=7,"7 Parmesan 250g",IF('Tableau (3)'!HO22=8,"8 Parmesan 250g",IF('Tableau (3)'!HO22=9,"9 Parmesan 250g",IF('Tableau (3)'!HO22=10,"10 Parmesan 250g",IF('Tableau (3)'!HO22&gt;10,"!!!!!!!!!!!!!!","")))))))))))</f>
        <v/>
      </c>
      <c r="HL24" s="13"/>
      <c r="HM24" s="13" t="str">
        <f>IF('Tableau (3)'!HQ22=1,"1 Parmesan 250g",IF('Tableau (3)'!HQ22=2,"2 Parmesan 250g",IF('Tableau (3)'!HQ22=3,"3 Parmesan 250g",IF('Tableau (3)'!HQ22=4,"4 Parmesan 250g",IF('Tableau (3)'!HQ22=5,"5 Parmesan 250g",IF('Tableau (3)'!HQ22=6,"6 Parmesan 250g",IF('Tableau (3)'!HQ22=7,"7 Parmesan 250g",IF('Tableau (3)'!HQ22=8,"8 Parmesan 250g",IF('Tableau (3)'!HQ22=9,"9 Parmesan 250g",IF('Tableau (3)'!HQ22=10,"10 Parmesan 250g",IF('Tableau (3)'!HQ22&gt;10,"!!!!!!!!!!!!!!","")))))))))))</f>
        <v/>
      </c>
      <c r="HN24" s="13"/>
      <c r="HO24" s="13" t="str">
        <f>IF('Tableau (3)'!HS22=1,"1 Parmesan 250g",IF('Tableau (3)'!HS22=2,"2 Parmesan 250g",IF('Tableau (3)'!HS22=3,"3 Parmesan 250g",IF('Tableau (3)'!HS22=4,"4 Parmesan 250g",IF('Tableau (3)'!HS22=5,"5 Parmesan 250g",IF('Tableau (3)'!HS22=6,"6 Parmesan 250g",IF('Tableau (3)'!HS22=7,"7 Parmesan 250g",IF('Tableau (3)'!HS22=8,"8 Parmesan 250g",IF('Tableau (3)'!HS22=9,"9 Parmesan 250g",IF('Tableau (3)'!HS22=10,"10 Parmesan 250g",IF('Tableau (3)'!HS22&gt;10,"!!!!!!!!!!!!!!","")))))))))))</f>
        <v/>
      </c>
      <c r="HP24" s="13"/>
      <c r="HQ24" s="13" t="str">
        <f>IF('Tableau (3)'!HU22=1,"1 Parmesan 250g",IF('Tableau (3)'!HU22=2,"2 Parmesan 250g",IF('Tableau (3)'!HU22=3,"3 Parmesan 250g",IF('Tableau (3)'!HU22=4,"4 Parmesan 250g",IF('Tableau (3)'!HU22=5,"5 Parmesan 250g",IF('Tableau (3)'!HU22=6,"6 Parmesan 250g",IF('Tableau (3)'!HU22=7,"7 Parmesan 250g",IF('Tableau (3)'!HU22=8,"8 Parmesan 250g",IF('Tableau (3)'!HU22=9,"9 Parmesan 250g",IF('Tableau (3)'!HU22=10,"10 Parmesan 250g",IF('Tableau (3)'!HU22&gt;10,"!!!!!!!!!!!!!!","")))))))))))</f>
        <v/>
      </c>
      <c r="HR24" s="13"/>
      <c r="HS24" s="13" t="str">
        <f>IF('Tableau (3)'!HW22=1,"1 Parmesan 250g",IF('Tableau (3)'!HW22=2,"2 Parmesan 250g",IF('Tableau (3)'!HW22=3,"3 Parmesan 250g",IF('Tableau (3)'!HW22=4,"4 Parmesan 250g",IF('Tableau (3)'!HW22=5,"5 Parmesan 250g",IF('Tableau (3)'!HW22=6,"6 Parmesan 250g",IF('Tableau (3)'!HW22=7,"7 Parmesan 250g",IF('Tableau (3)'!HW22=8,"8 Parmesan 250g",IF('Tableau (3)'!HW22=9,"9 Parmesan 250g",IF('Tableau (3)'!HW22=10,"10 Parmesan 250g",IF('Tableau (3)'!HW22&gt;10,"!!!!!!!!!!!!!!","")))))))))))</f>
        <v/>
      </c>
      <c r="HT24" s="13"/>
      <c r="HU24" s="13" t="str">
        <f>IF('Tableau (3)'!HY22=1,"1 Parmesan 250g",IF('Tableau (3)'!HY22=2,"2 Parmesan 250g",IF('Tableau (3)'!HY22=3,"3 Parmesan 250g",IF('Tableau (3)'!HY22=4,"4 Parmesan 250g",IF('Tableau (3)'!HY22=5,"5 Parmesan 250g",IF('Tableau (3)'!HY22=6,"6 Parmesan 250g",IF('Tableau (3)'!HY22=7,"7 Parmesan 250g",IF('Tableau (3)'!HY22=8,"8 Parmesan 250g",IF('Tableau (3)'!HY22=9,"9 Parmesan 250g",IF('Tableau (3)'!HY22=10,"10 Parmesan 250g",IF('Tableau (3)'!HY22&gt;10,"!!!!!!!!!!!!!!","")))))))))))</f>
        <v/>
      </c>
      <c r="HV24" s="13"/>
      <c r="HW24" s="13" t="str">
        <f>IF('Tableau (3)'!IA22=1,"1 Parmesan 250g",IF('Tableau (3)'!IA22=2,"2 Parmesan 250g",IF('Tableau (3)'!IA22=3,"3 Parmesan 250g",IF('Tableau (3)'!IA22=4,"4 Parmesan 250g",IF('Tableau (3)'!IA22=5,"5 Parmesan 250g",IF('Tableau (3)'!IA22=6,"6 Parmesan 250g",IF('Tableau (3)'!IA22=7,"7 Parmesan 250g",IF('Tableau (3)'!IA22=8,"8 Parmesan 250g",IF('Tableau (3)'!IA22=9,"9 Parmesan 250g",IF('Tableau (3)'!IA22=10,"10 Parmesan 250g",IF('Tableau (3)'!IA22&gt;10,"!!!!!!!!!!!!!!","")))))))))))</f>
        <v/>
      </c>
      <c r="HX24" s="13"/>
      <c r="HY24" s="13" t="str">
        <f>IF('Tableau (3)'!IC22=1,"1 Parmesan 250g",IF('Tableau (3)'!IC22=2,"2 Parmesan 250g",IF('Tableau (3)'!IC22=3,"3 Parmesan 250g",IF('Tableau (3)'!IC22=4,"4 Parmesan 250g",IF('Tableau (3)'!IC22=5,"5 Parmesan 250g",IF('Tableau (3)'!IC22=6,"6 Parmesan 250g",IF('Tableau (3)'!IC22=7,"7 Parmesan 250g",IF('Tableau (3)'!IC22=8,"8 Parmesan 250g",IF('Tableau (3)'!IC22=9,"9 Parmesan 250g",IF('Tableau (3)'!IC22=10,"10 Parmesan 250g",IF('Tableau (3)'!IC22&gt;10,"!!!!!!!!!!!!!!","")))))))))))</f>
        <v/>
      </c>
      <c r="HZ24" s="13"/>
      <c r="IA24" s="13" t="str">
        <f>IF('Tableau (3)'!IE22=1,"1 Parmesan 250g",IF('Tableau (3)'!IE22=2,"2 Parmesan 250g",IF('Tableau (3)'!IE22=3,"3 Parmesan 250g",IF('Tableau (3)'!IE22=4,"4 Parmesan 250g",IF('Tableau (3)'!IE22=5,"5 Parmesan 250g",IF('Tableau (3)'!IE22=6,"6 Parmesan 250g",IF('Tableau (3)'!IE22=7,"7 Parmesan 250g",IF('Tableau (3)'!IE22=8,"8 Parmesan 250g",IF('Tableau (3)'!IE22=9,"9 Parmesan 250g",IF('Tableau (3)'!IE22=10,"10 Parmesan 250g",IF('Tableau (3)'!IE22&gt;10,"!!!!!!!!!!!!!!","")))))))))))</f>
        <v/>
      </c>
      <c r="IB24" s="13"/>
      <c r="IC24" s="13" t="str">
        <f>IF('Tableau (3)'!IG22=1,"1 Parmesan 250g",IF('Tableau (3)'!IG22=2,"2 Parmesan 250g",IF('Tableau (3)'!IG22=3,"3 Parmesan 250g",IF('Tableau (3)'!IG22=4,"4 Parmesan 250g",IF('Tableau (3)'!IG22=5,"5 Parmesan 250g",IF('Tableau (3)'!IG22=6,"6 Parmesan 250g",IF('Tableau (3)'!IG22=7,"7 Parmesan 250g",IF('Tableau (3)'!IG22=8,"8 Parmesan 250g",IF('Tableau (3)'!IG22=9,"9 Parmesan 250g",IF('Tableau (3)'!IG22=10,"10 Parmesan 250g",IF('Tableau (3)'!IG22&gt;10,"!!!!!!!!!!!!!!","")))))))))))</f>
        <v/>
      </c>
      <c r="ID24" s="13"/>
      <c r="IE24" s="13" t="str">
        <f>IF('Tableau (3)'!II22=1,"1 Parmesan 250g",IF('Tableau (3)'!II22=2,"2 Parmesan 250g",IF('Tableau (3)'!II22=3,"3 Parmesan 250g",IF('Tableau (3)'!II22=4,"4 Parmesan 250g",IF('Tableau (3)'!II22=5,"5 Parmesan 250g",IF('Tableau (3)'!II22=6,"6 Parmesan 250g",IF('Tableau (3)'!II22=7,"7 Parmesan 250g",IF('Tableau (3)'!II22=8,"8 Parmesan 250g",IF('Tableau (3)'!II22=9,"9 Parmesan 250g",IF('Tableau (3)'!II22=10,"10 Parmesan 250g",IF('Tableau (3)'!II22&gt;10,"!!!!!!!!!!!!!!","")))))))))))</f>
        <v/>
      </c>
      <c r="IF24" s="13"/>
      <c r="IG24" s="13" t="str">
        <f>IF('Tableau (3)'!IK22=1,"1 Parmesan 250g",IF('Tableau (3)'!IK22=2,"2 Parmesan 250g",IF('Tableau (3)'!IK22=3,"3 Parmesan 250g",IF('Tableau (3)'!IK22=4,"4 Parmesan 250g",IF('Tableau (3)'!IK22=5,"5 Parmesan 250g",IF('Tableau (3)'!IK22=6,"6 Parmesan 250g",IF('Tableau (3)'!IK22=7,"7 Parmesan 250g",IF('Tableau (3)'!IK22=8,"8 Parmesan 250g",IF('Tableau (3)'!IK22=9,"9 Parmesan 250g",IF('Tableau (3)'!IK22=10,"10 Parmesan 250g",IF('Tableau (3)'!IK22&gt;10,"!!!!!!!!!!!!!!","")))))))))))</f>
        <v/>
      </c>
      <c r="IH24" s="13"/>
      <c r="II24" s="13" t="str">
        <f>IF('Tableau (3)'!IM22=1,"1 Parmesan 250g",IF('Tableau (3)'!IM22=2,"2 Parmesan 250g",IF('Tableau (3)'!IM22=3,"3 Parmesan 250g",IF('Tableau (3)'!IM22=4,"4 Parmesan 250g",IF('Tableau (3)'!IM22=5,"5 Parmesan 250g",IF('Tableau (3)'!IM22=6,"6 Parmesan 250g",IF('Tableau (3)'!IM22=7,"7 Parmesan 250g",IF('Tableau (3)'!IM22=8,"8 Parmesan 250g",IF('Tableau (3)'!IM22=9,"9 Parmesan 250g",IF('Tableau (3)'!IM22=10,"10 Parmesan 250g",IF('Tableau (3)'!IM22&gt;10,"!!!!!!!!!!!!!!","")))))))))))</f>
        <v/>
      </c>
      <c r="IJ24" s="13"/>
      <c r="IK24" s="13" t="str">
        <f>IF('Tableau (3)'!IO22=1,"1 Parmesan 250g",IF('Tableau (3)'!IO22=2,"2 Parmesan 250g",IF('Tableau (3)'!IO22=3,"3 Parmesan 250g",IF('Tableau (3)'!IO22=4,"4 Parmesan 250g",IF('Tableau (3)'!IO22=5,"5 Parmesan 250g",IF('Tableau (3)'!IO22=6,"6 Parmesan 250g",IF('Tableau (3)'!IO22=7,"7 Parmesan 250g",IF('Tableau (3)'!IO22=8,"8 Parmesan 250g",IF('Tableau (3)'!IO22=9,"9 Parmesan 250g",IF('Tableau (3)'!IO22=10,"10 Parmesan 250g",IF('Tableau (3)'!IO22&gt;10,"!!!!!!!!!!!!!!","")))))))))))</f>
        <v/>
      </c>
      <c r="IL24" s="13"/>
      <c r="IM24" s="13" t="str">
        <f>IF('Tableau (3)'!IQ22=1,"1 Parmesan 250g",IF('Tableau (3)'!IQ22=2,"2 Parmesan 250g",IF('Tableau (3)'!IQ22=3,"3 Parmesan 250g",IF('Tableau (3)'!IQ22=4,"4 Parmesan 250g",IF('Tableau (3)'!IQ22=5,"5 Parmesan 250g",IF('Tableau (3)'!IQ22=6,"6 Parmesan 250g",IF('Tableau (3)'!IQ22=7,"7 Parmesan 250g",IF('Tableau (3)'!IQ22=8,"8 Parmesan 250g",IF('Tableau (3)'!IQ22=9,"9 Parmesan 250g",IF('Tableau (3)'!IQ22=10,"10 Parmesan 250g",IF('Tableau (3)'!IQ22&gt;10,"!!!!!!!!!!!!!!","")))))))))))</f>
        <v/>
      </c>
      <c r="IN24" s="13"/>
      <c r="IO24" s="13" t="str">
        <f>IF('Tableau (3)'!IS22=1,"1 Parmesan 250g",IF('Tableau (3)'!IS22=2,"2 Parmesan 250g",IF('Tableau (3)'!IS22=3,"3 Parmesan 250g",IF('Tableau (3)'!IS22=4,"4 Parmesan 250g",IF('Tableau (3)'!IS22=5,"5 Parmesan 250g",IF('Tableau (3)'!IS22=6,"6 Parmesan 250g",IF('Tableau (3)'!IS22=7,"7 Parmesan 250g",IF('Tableau (3)'!IS22=8,"8 Parmesan 250g",IF('Tableau (3)'!IS22=9,"9 Parmesan 250g",IF('Tableau (3)'!IS22=10,"10 Parmesan 250g",IF('Tableau (3)'!IS22&gt;10,"!!!!!!!!!!!!!!","")))))))))))</f>
        <v/>
      </c>
      <c r="IP24" s="13"/>
      <c r="IQ24" s="13" t="str">
        <f>IF('Tableau (3)'!IU22=1,"1 Parmesan 250g",IF('Tableau (3)'!IU22=2,"2 Parmesan 250g",IF('Tableau (3)'!IU22=3,"3 Parmesan 250g",IF('Tableau (3)'!IU22=4,"4 Parmesan 250g",IF('Tableau (3)'!IU22=5,"5 Parmesan 250g",IF('Tableau (3)'!IU22=6,"6 Parmesan 250g",IF('Tableau (3)'!IU22=7,"7 Parmesan 250g",IF('Tableau (3)'!IU22=8,"8 Parmesan 250g",IF('Tableau (3)'!IU22=9,"9 Parmesan 250g",IF('Tableau (3)'!IU22=10,"10 Parmesan 250g",IF('Tableau (3)'!IU22&gt;10,"!!!!!!!!!!!!!!","")))))))))))</f>
        <v/>
      </c>
      <c r="IR24" s="13"/>
      <c r="IS24" s="13" t="str">
        <f>IF('Tableau (3)'!IW22=1,"1 Parmesan 250g",IF('Tableau (3)'!IW22=2,"2 Parmesan 250g",IF('Tableau (3)'!IW22=3,"3 Parmesan 250g",IF('Tableau (3)'!IW22=4,"4 Parmesan 250g",IF('Tableau (3)'!IW22=5,"5 Parmesan 250g",IF('Tableau (3)'!IW22=6,"6 Parmesan 250g",IF('Tableau (3)'!IW22=7,"7 Parmesan 250g",IF('Tableau (3)'!IW22=8,"8 Parmesan 250g",IF('Tableau (3)'!IW22=9,"9 Parmesan 250g",IF('Tableau (3)'!IW22=10,"10 Parmesan 250g",IF('Tableau (3)'!IW22&gt;10,"!!!!!!!!!!!!!!","")))))))))))</f>
        <v/>
      </c>
      <c r="IT24" s="13"/>
      <c r="IU24" s="13" t="str">
        <f>IF('Tableau (3)'!IY22=1,"1 Parmesan 250g",IF('Tableau (3)'!IY22=2,"2 Parmesan 250g",IF('Tableau (3)'!IY22=3,"3 Parmesan 250g",IF('Tableau (3)'!IY22=4,"4 Parmesan 250g",IF('Tableau (3)'!IY22=5,"5 Parmesan 250g",IF('Tableau (3)'!IY22=6,"6 Parmesan 250g",IF('Tableau (3)'!IY22=7,"7 Parmesan 250g",IF('Tableau (3)'!IY22=8,"8 Parmesan 250g",IF('Tableau (3)'!IY22=9,"9 Parmesan 250g",IF('Tableau (3)'!IY22=10,"10 Parmesan 250g",IF('Tableau (3)'!IY22&gt;10,"!!!!!!!!!!!!!!","")))))))))))</f>
        <v/>
      </c>
      <c r="IV24" s="13"/>
      <c r="IW24" s="13" t="str">
        <f>IF('Tableau (3)'!JA22=1,"1 Parmesan 250g",IF('Tableau (3)'!JA22=2,"2 Parmesan 250g",IF('Tableau (3)'!JA22=3,"3 Parmesan 250g",IF('Tableau (3)'!JA22=4,"4 Parmesan 250g",IF('Tableau (3)'!JA22=5,"5 Parmesan 250g",IF('Tableau (3)'!JA22=6,"6 Parmesan 250g",IF('Tableau (3)'!JA22=7,"7 Parmesan 250g",IF('Tableau (3)'!JA22=8,"8 Parmesan 250g",IF('Tableau (3)'!JA22=9,"9 Parmesan 250g",IF('Tableau (3)'!JA22=10,"10 Parmesan 250g",IF('Tableau (3)'!JA22&gt;10,"!!!!!!!!!!!!!!","")))))))))))</f>
        <v/>
      </c>
      <c r="IX24" s="13"/>
      <c r="IY24" s="13" t="str">
        <f>IF('Tableau (3)'!JC22=1,"1 Parmesan 250g",IF('Tableau (3)'!JC22=2,"2 Parmesan 250g",IF('Tableau (3)'!JC22=3,"3 Parmesan 250g",IF('Tableau (3)'!JC22=4,"4 Parmesan 250g",IF('Tableau (3)'!JC22=5,"5 Parmesan 250g",IF('Tableau (3)'!JC22=6,"6 Parmesan 250g",IF('Tableau (3)'!JC22=7,"7 Parmesan 250g",IF('Tableau (3)'!JC22=8,"8 Parmesan 250g",IF('Tableau (3)'!JC22=9,"9 Parmesan 250g",IF('Tableau (3)'!JC22=10,"10 Parmesan 250g",IF('Tableau (3)'!JC22&gt;10,"!!!!!!!!!!!!!!","")))))))))))</f>
        <v/>
      </c>
      <c r="IZ24" s="13"/>
      <c r="JA24" s="13" t="str">
        <f>IF('Tableau (3)'!JE22=1,"1 Parmesan 250g",IF('Tableau (3)'!JE22=2,"2 Parmesan 250g",IF('Tableau (3)'!JE22=3,"3 Parmesan 250g",IF('Tableau (3)'!JE22=4,"4 Parmesan 250g",IF('Tableau (3)'!JE22=5,"5 Parmesan 250g",IF('Tableau (3)'!JE22=6,"6 Parmesan 250g",IF('Tableau (3)'!JE22=7,"7 Parmesan 250g",IF('Tableau (3)'!JE22=8,"8 Parmesan 250g",IF('Tableau (3)'!JE22=9,"9 Parmesan 250g",IF('Tableau (3)'!JE22=10,"10 Parmesan 250g",IF('Tableau (3)'!JE22&gt;10,"!!!!!!!!!!!!!!","")))))))))))</f>
        <v/>
      </c>
      <c r="JB24" s="13"/>
      <c r="JC24" s="13" t="str">
        <f>IF('Tableau (3)'!JG22=1,"1 Parmesan 250g",IF('Tableau (3)'!JG22=2,"2 Parmesan 250g",IF('Tableau (3)'!JG22=3,"3 Parmesan 250g",IF('Tableau (3)'!JG22=4,"4 Parmesan 250g",IF('Tableau (3)'!JG22=5,"5 Parmesan 250g",IF('Tableau (3)'!JG22=6,"6 Parmesan 250g",IF('Tableau (3)'!JG22=7,"7 Parmesan 250g",IF('Tableau (3)'!JG22=8,"8 Parmesan 250g",IF('Tableau (3)'!JG22=9,"9 Parmesan 250g",IF('Tableau (3)'!JG22=10,"10 Parmesan 250g",IF('Tableau (3)'!JG22&gt;10,"!!!!!!!!!!!!!!","")))))))))))</f>
        <v/>
      </c>
      <c r="JD24" s="13"/>
      <c r="JE24" s="13" t="str">
        <f>IF('Tableau (3)'!JI22=1,"1 Parmesan 250g",IF('Tableau (3)'!JI22=2,"2 Parmesan 250g",IF('Tableau (3)'!JI22=3,"3 Parmesan 250g",IF('Tableau (3)'!JI22=4,"4 Parmesan 250g",IF('Tableau (3)'!JI22=5,"5 Parmesan 250g",IF('Tableau (3)'!JI22=6,"6 Parmesan 250g",IF('Tableau (3)'!JI22=7,"7 Parmesan 250g",IF('Tableau (3)'!JI22=8,"8 Parmesan 250g",IF('Tableau (3)'!JI22=9,"9 Parmesan 250g",IF('Tableau (3)'!JI22=10,"10 Parmesan 250g",IF('Tableau (3)'!JI22&gt;10,"!!!!!!!!!!!!!!","")))))))))))</f>
        <v/>
      </c>
      <c r="JF24" s="13"/>
      <c r="JG24" s="13" t="str">
        <f>IF('Tableau (3)'!JK22=1,"1 Parmesan 250g",IF('Tableau (3)'!JK22=2,"2 Parmesan 250g",IF('Tableau (3)'!JK22=3,"3 Parmesan 250g",IF('Tableau (3)'!JK22=4,"4 Parmesan 250g",IF('Tableau (3)'!JK22=5,"5 Parmesan 250g",IF('Tableau (3)'!JK22=6,"6 Parmesan 250g",IF('Tableau (3)'!JK22=7,"7 Parmesan 250g",IF('Tableau (3)'!JK22=8,"8 Parmesan 250g",IF('Tableau (3)'!JK22=9,"9 Parmesan 250g",IF('Tableau (3)'!JK22=10,"10 Parmesan 250g",IF('Tableau (3)'!JK22&gt;10,"!!!!!!!!!!!!!!","")))))))))))</f>
        <v/>
      </c>
      <c r="JH24" s="13"/>
      <c r="JI24" s="13" t="str">
        <f>IF('Tableau (3)'!JM22=1,"1 Parmesan 250g",IF('Tableau (3)'!JM22=2,"2 Parmesan 250g",IF('Tableau (3)'!JM22=3,"3 Parmesan 250g",IF('Tableau (3)'!JM22=4,"4 Parmesan 250g",IF('Tableau (3)'!JM22=5,"5 Parmesan 250g",IF('Tableau (3)'!JM22=6,"6 Parmesan 250g",IF('Tableau (3)'!JM22=7,"7 Parmesan 250g",IF('Tableau (3)'!JM22=8,"8 Parmesan 250g",IF('Tableau (3)'!JM22=9,"9 Parmesan 250g",IF('Tableau (3)'!JM22=10,"10 Parmesan 250g",IF('Tableau (3)'!JM22&gt;10,"!!!!!!!!!!!!!!","")))))))))))</f>
        <v/>
      </c>
      <c r="JJ24" s="13"/>
      <c r="JK24" s="13" t="str">
        <f>IF('Tableau (3)'!JO22=1,"1 Parmesan 250g",IF('Tableau (3)'!JO22=2,"2 Parmesan 250g",IF('Tableau (3)'!JO22=3,"3 Parmesan 250g",IF('Tableau (3)'!JO22=4,"4 Parmesan 250g",IF('Tableau (3)'!JO22=5,"5 Parmesan 250g",IF('Tableau (3)'!JO22=6,"6 Parmesan 250g",IF('Tableau (3)'!JO22=7,"7 Parmesan 250g",IF('Tableau (3)'!JO22=8,"8 Parmesan 250g",IF('Tableau (3)'!JO22=9,"9 Parmesan 250g",IF('Tableau (3)'!JO22=10,"10 Parmesan 250g",IF('Tableau (3)'!JO22&gt;10,"!!!!!!!!!!!!!!","")))))))))))</f>
        <v/>
      </c>
      <c r="JL24" s="13"/>
      <c r="JM24" s="13" t="str">
        <f>IF('Tableau (3)'!JQ22=1,"1 Parmesan 250g",IF('Tableau (3)'!JQ22=2,"2 Parmesan 250g",IF('Tableau (3)'!JQ22=3,"3 Parmesan 250g",IF('Tableau (3)'!JQ22=4,"4 Parmesan 250g",IF('Tableau (3)'!JQ22=5,"5 Parmesan 250g",IF('Tableau (3)'!JQ22=6,"6 Parmesan 250g",IF('Tableau (3)'!JQ22=7,"7 Parmesan 250g",IF('Tableau (3)'!JQ22=8,"8 Parmesan 250g",IF('Tableau (3)'!JQ22=9,"9 Parmesan 250g",IF('Tableau (3)'!JQ22=10,"10 Parmesan 250g",IF('Tableau (3)'!JQ22&gt;10,"!!!!!!!!!!!!!!","")))))))))))</f>
        <v/>
      </c>
      <c r="JN24" s="13"/>
      <c r="JO24" s="13" t="str">
        <f>IF('Tableau (3)'!JS22=1,"1 Parmesan 250g",IF('Tableau (3)'!JS22=2,"2 Parmesan 250g",IF('Tableau (3)'!JS22=3,"3 Parmesan 250g",IF('Tableau (3)'!JS22=4,"4 Parmesan 250g",IF('Tableau (3)'!JS22=5,"5 Parmesan 250g",IF('Tableau (3)'!JS22=6,"6 Parmesan 250g",IF('Tableau (3)'!JS22=7,"7 Parmesan 250g",IF('Tableau (3)'!JS22=8,"8 Parmesan 250g",IF('Tableau (3)'!JS22=9,"9 Parmesan 250g",IF('Tableau (3)'!JS22=10,"10 Parmesan 250g",IF('Tableau (3)'!JS22&gt;10,"!!!!!!!!!!!!!!","")))))))))))</f>
        <v/>
      </c>
      <c r="JP24" s="13"/>
      <c r="JQ24" s="13" t="str">
        <f>IF('Tableau (3)'!JU22=1,"1 Parmesan 250g",IF('Tableau (3)'!JU22=2,"2 Parmesan 250g",IF('Tableau (3)'!JU22=3,"3 Parmesan 250g",IF('Tableau (3)'!JU22=4,"4 Parmesan 250g",IF('Tableau (3)'!JU22=5,"5 Parmesan 250g",IF('Tableau (3)'!JU22=6,"6 Parmesan 250g",IF('Tableau (3)'!JU22=7,"7 Parmesan 250g",IF('Tableau (3)'!JU22=8,"8 Parmesan 250g",IF('Tableau (3)'!JU22=9,"9 Parmesan 250g",IF('Tableau (3)'!JU22=10,"10 Parmesan 250g",IF('Tableau (3)'!JU22&gt;10,"!!!!!!!!!!!!!!","")))))))))))</f>
        <v/>
      </c>
      <c r="JR24" s="13"/>
      <c r="JS24" s="13" t="str">
        <f>IF('Tableau (3)'!JW22=1,"1 Parmesan 250g",IF('Tableau (3)'!JW22=2,"2 Parmesan 250g",IF('Tableau (3)'!JW22=3,"3 Parmesan 250g",IF('Tableau (3)'!JW22=4,"4 Parmesan 250g",IF('Tableau (3)'!JW22=5,"5 Parmesan 250g",IF('Tableau (3)'!JW22=6,"6 Parmesan 250g",IF('Tableau (3)'!JW22=7,"7 Parmesan 250g",IF('Tableau (3)'!JW22=8,"8 Parmesan 250g",IF('Tableau (3)'!JW22=9,"9 Parmesan 250g",IF('Tableau (3)'!JW22=10,"10 Parmesan 250g",IF('Tableau (3)'!JW22&gt;10,"!!!!!!!!!!!!!!","")))))))))))</f>
        <v/>
      </c>
      <c r="JT24" s="13"/>
      <c r="JU24" s="13" t="str">
        <f>IF('Tableau (3)'!JY22=1,"1 Parmesan 250g",IF('Tableau (3)'!JY22=2,"2 Parmesan 250g",IF('Tableau (3)'!JY22=3,"3 Parmesan 250g",IF('Tableau (3)'!JY22=4,"4 Parmesan 250g",IF('Tableau (3)'!JY22=5,"5 Parmesan 250g",IF('Tableau (3)'!JY22=6,"6 Parmesan 250g",IF('Tableau (3)'!JY22=7,"7 Parmesan 250g",IF('Tableau (3)'!JY22=8,"8 Parmesan 250g",IF('Tableau (3)'!JY22=9,"9 Parmesan 250g",IF('Tableau (3)'!JY22=10,"10 Parmesan 250g",IF('Tableau (3)'!JY22&gt;10,"!!!!!!!!!!!!!!","")))))))))))</f>
        <v/>
      </c>
      <c r="JV24" s="13"/>
      <c r="JW24" s="13" t="str">
        <f>IF('Tableau (3)'!KA22=1,"1 Parmesan 250g",IF('Tableau (3)'!KA22=2,"2 Parmesan 250g",IF('Tableau (3)'!KA22=3,"3 Parmesan 250g",IF('Tableau (3)'!KA22=4,"4 Parmesan 250g",IF('Tableau (3)'!KA22=5,"5 Parmesan 250g",IF('Tableau (3)'!KA22=6,"6 Parmesan 250g",IF('Tableau (3)'!KA22=7,"7 Parmesan 250g",IF('Tableau (3)'!KA22=8,"8 Parmesan 250g",IF('Tableau (3)'!KA22=9,"9 Parmesan 250g",IF('Tableau (3)'!KA22=10,"10 Parmesan 250g",IF('Tableau (3)'!KA22&gt;10,"!!!!!!!!!!!!!!","")))))))))))</f>
        <v/>
      </c>
      <c r="JX24" s="13"/>
      <c r="JY24" s="13" t="str">
        <f>IF('Tableau (3)'!KC22=1,"1 Parmesan 250g",IF('Tableau (3)'!KC22=2,"2 Parmesan 250g",IF('Tableau (3)'!KC22=3,"3 Parmesan 250g",IF('Tableau (3)'!KC22=4,"4 Parmesan 250g",IF('Tableau (3)'!KC22=5,"5 Parmesan 250g",IF('Tableau (3)'!KC22=6,"6 Parmesan 250g",IF('Tableau (3)'!KC22=7,"7 Parmesan 250g",IF('Tableau (3)'!KC22=8,"8 Parmesan 250g",IF('Tableau (3)'!KC22=9,"9 Parmesan 250g",IF('Tableau (3)'!KC22=10,"10 Parmesan 250g",IF('Tableau (3)'!KC22&gt;10,"!!!!!!!!!!!!!!","")))))))))))</f>
        <v/>
      </c>
      <c r="JZ24" s="13"/>
      <c r="KA24" s="13" t="str">
        <f>IF('Tableau (3)'!KE22=1,"1 Parmesan 250g",IF('Tableau (3)'!KE22=2,"2 Parmesan 250g",IF('Tableau (3)'!KE22=3,"3 Parmesan 250g",IF('Tableau (3)'!KE22=4,"4 Parmesan 250g",IF('Tableau (3)'!KE22=5,"5 Parmesan 250g",IF('Tableau (3)'!KE22=6,"6 Parmesan 250g",IF('Tableau (3)'!KE22=7,"7 Parmesan 250g",IF('Tableau (3)'!KE22=8,"8 Parmesan 250g",IF('Tableau (3)'!KE22=9,"9 Parmesan 250g",IF('Tableau (3)'!KE22=10,"10 Parmesan 250g",IF('Tableau (3)'!KE22&gt;10,"!!!!!!!!!!!!!!","")))))))))))</f>
        <v/>
      </c>
      <c r="KB24" s="13"/>
      <c r="KC24" s="13" t="str">
        <f>IF('Tableau (3)'!KG22=1,"1 Parmesan 250g",IF('Tableau (3)'!KG22=2,"2 Parmesan 250g",IF('Tableau (3)'!KG22=3,"3 Parmesan 250g",IF('Tableau (3)'!KG22=4,"4 Parmesan 250g",IF('Tableau (3)'!KG22=5,"5 Parmesan 250g",IF('Tableau (3)'!KG22=6,"6 Parmesan 250g",IF('Tableau (3)'!KG22=7,"7 Parmesan 250g",IF('Tableau (3)'!KG22=8,"8 Parmesan 250g",IF('Tableau (3)'!KG22=9,"9 Parmesan 250g",IF('Tableau (3)'!KG22=10,"10 Parmesan 250g",IF('Tableau (3)'!KG22&gt;10,"!!!!!!!!!!!!!!","")))))))))))</f>
        <v/>
      </c>
      <c r="KD24" s="13"/>
      <c r="KE24" s="13" t="str">
        <f>IF('Tableau (3)'!KI22=1,"1 Parmesan 250g",IF('Tableau (3)'!KI22=2,"2 Parmesan 250g",IF('Tableau (3)'!KI22=3,"3 Parmesan 250g",IF('Tableau (3)'!KI22=4,"4 Parmesan 250g",IF('Tableau (3)'!KI22=5,"5 Parmesan 250g",IF('Tableau (3)'!KI22=6,"6 Parmesan 250g",IF('Tableau (3)'!KI22=7,"7 Parmesan 250g",IF('Tableau (3)'!KI22=8,"8 Parmesan 250g",IF('Tableau (3)'!KI22=9,"9 Parmesan 250g",IF('Tableau (3)'!KI22=10,"10 Parmesan 250g",IF('Tableau (3)'!KI22&gt;10,"!!!!!!!!!!!!!!","")))))))))))</f>
        <v/>
      </c>
      <c r="KF24" s="13"/>
      <c r="KG24" s="13" t="str">
        <f>IF('Tableau (3)'!KK22=1,"1 Parmesan 250g",IF('Tableau (3)'!KK22=2,"2 Parmesan 250g",IF('Tableau (3)'!KK22=3,"3 Parmesan 250g",IF('Tableau (3)'!KK22=4,"4 Parmesan 250g",IF('Tableau (3)'!KK22=5,"5 Parmesan 250g",IF('Tableau (3)'!KK22=6,"6 Parmesan 250g",IF('Tableau (3)'!KK22=7,"7 Parmesan 250g",IF('Tableau (3)'!KK22=8,"8 Parmesan 250g",IF('Tableau (3)'!KK22=9,"9 Parmesan 250g",IF('Tableau (3)'!KK22=10,"10 Parmesan 250g",IF('Tableau (3)'!KK22&gt;10,"!!!!!!!!!!!!!!","")))))))))))</f>
        <v/>
      </c>
      <c r="KH24" s="13"/>
      <c r="KI24" s="13" t="str">
        <f>IF('Tableau (3)'!KM22=1,"1 Parmesan 250g",IF('Tableau (3)'!KM22=2,"2 Parmesan 250g",IF('Tableau (3)'!KM22=3,"3 Parmesan 250g",IF('Tableau (3)'!KM22=4,"4 Parmesan 250g",IF('Tableau (3)'!KM22=5,"5 Parmesan 250g",IF('Tableau (3)'!KM22=6,"6 Parmesan 250g",IF('Tableau (3)'!KM22=7,"7 Parmesan 250g",IF('Tableau (3)'!KM22=8,"8 Parmesan 250g",IF('Tableau (3)'!KM22=9,"9 Parmesan 250g",IF('Tableau (3)'!KM22=10,"10 Parmesan 250g",IF('Tableau (3)'!KM22&gt;10,"!!!!!!!!!!!!!!","")))))))))))</f>
        <v/>
      </c>
      <c r="KJ24" s="13"/>
      <c r="KK24" s="13" t="str">
        <f>IF('Tableau (3)'!KO22=1,"1 Parmesan 250g",IF('Tableau (3)'!KO22=2,"2 Parmesan 250g",IF('Tableau (3)'!KO22=3,"3 Parmesan 250g",IF('Tableau (3)'!KO22=4,"4 Parmesan 250g",IF('Tableau (3)'!KO22=5,"5 Parmesan 250g",IF('Tableau (3)'!KO22=6,"6 Parmesan 250g",IF('Tableau (3)'!KO22=7,"7 Parmesan 250g",IF('Tableau (3)'!KO22=8,"8 Parmesan 250g",IF('Tableau (3)'!KO22=9,"9 Parmesan 250g",IF('Tableau (3)'!KO22=10,"10 Parmesan 250g",IF('Tableau (3)'!KO22&gt;10,"!!!!!!!!!!!!!!","")))))))))))</f>
        <v/>
      </c>
      <c r="KL24" s="13"/>
      <c r="KM24" s="13" t="str">
        <f>IF('Tableau (3)'!KQ22=1,"1 Parmesan 250g",IF('Tableau (3)'!KQ22=2,"2 Parmesan 250g",IF('Tableau (3)'!KQ22=3,"3 Parmesan 250g",IF('Tableau (3)'!KQ22=4,"4 Parmesan 250g",IF('Tableau (3)'!KQ22=5,"5 Parmesan 250g",IF('Tableau (3)'!KQ22=6,"6 Parmesan 250g",IF('Tableau (3)'!KQ22=7,"7 Parmesan 250g",IF('Tableau (3)'!KQ22=8,"8 Parmesan 250g",IF('Tableau (3)'!KQ22=9,"9 Parmesan 250g",IF('Tableau (3)'!KQ22=10,"10 Parmesan 250g",IF('Tableau (3)'!KQ22&gt;10,"!!!!!!!!!!!!!!","")))))))))))</f>
        <v/>
      </c>
      <c r="KN24" s="13"/>
      <c r="KO24" s="13" t="str">
        <f>IF('Tableau (3)'!KS22=1,"1 Parmesan 250g",IF('Tableau (3)'!KS22=2,"2 Parmesan 250g",IF('Tableau (3)'!KS22=3,"3 Parmesan 250g",IF('Tableau (3)'!KS22=4,"4 Parmesan 250g",IF('Tableau (3)'!KS22=5,"5 Parmesan 250g",IF('Tableau (3)'!KS22=6,"6 Parmesan 250g",IF('Tableau (3)'!KS22=7,"7 Parmesan 250g",IF('Tableau (3)'!KS22=8,"8 Parmesan 250g",IF('Tableau (3)'!KS22=9,"9 Parmesan 250g",IF('Tableau (3)'!KS22=10,"10 Parmesan 250g",IF('Tableau (3)'!KS22&gt;10,"!!!!!!!!!!!!!!","")))))))))))</f>
        <v/>
      </c>
      <c r="KP24" s="13"/>
      <c r="KQ24" s="13" t="str">
        <f>IF('Tableau (3)'!KU22=1,"1 Parmesan 250g",IF('Tableau (3)'!KU22=2,"2 Parmesan 250g",IF('Tableau (3)'!KU22=3,"3 Parmesan 250g",IF('Tableau (3)'!KU22=4,"4 Parmesan 250g",IF('Tableau (3)'!KU22=5,"5 Parmesan 250g",IF('Tableau (3)'!KU22=6,"6 Parmesan 250g",IF('Tableau (3)'!KU22=7,"7 Parmesan 250g",IF('Tableau (3)'!KU22=8,"8 Parmesan 250g",IF('Tableau (3)'!KU22=9,"9 Parmesan 250g",IF('Tableau (3)'!KU22=10,"10 Parmesan 250g",IF('Tableau (3)'!KU22&gt;10,"!!!!!!!!!!!!!!","")))))))))))</f>
        <v/>
      </c>
      <c r="KR24" s="13"/>
      <c r="KS24" s="13" t="str">
        <f>IF('Tableau (3)'!KW22=1,"1 Parmesan 250g",IF('Tableau (3)'!KW22=2,"2 Parmesan 250g",IF('Tableau (3)'!KW22=3,"3 Parmesan 250g",IF('Tableau (3)'!KW22=4,"4 Parmesan 250g",IF('Tableau (3)'!KW22=5,"5 Parmesan 250g",IF('Tableau (3)'!KW22=6,"6 Parmesan 250g",IF('Tableau (3)'!KW22=7,"7 Parmesan 250g",IF('Tableau (3)'!KW22=8,"8 Parmesan 250g",IF('Tableau (3)'!KW22=9,"9 Parmesan 250g",IF('Tableau (3)'!KW22=10,"10 Parmesan 250g",IF('Tableau (3)'!KW22&gt;10,"!!!!!!!!!!!!!!","")))))))))))</f>
        <v/>
      </c>
      <c r="KT24" s="13"/>
      <c r="KU24" s="13" t="str">
        <f>IF('Tableau (3)'!KY22=1,"1 Parmesan 250g",IF('Tableau (3)'!KY22=2,"2 Parmesan 250g",IF('Tableau (3)'!KY22=3,"3 Parmesan 250g",IF('Tableau (3)'!KY22=4,"4 Parmesan 250g",IF('Tableau (3)'!KY22=5,"5 Parmesan 250g",IF('Tableau (3)'!KY22=6,"6 Parmesan 250g",IF('Tableau (3)'!KY22=7,"7 Parmesan 250g",IF('Tableau (3)'!KY22=8,"8 Parmesan 250g",IF('Tableau (3)'!KY22=9,"9 Parmesan 250g",IF('Tableau (3)'!KY22=10,"10 Parmesan 250g",IF('Tableau (3)'!KY22&gt;10,"!!!!!!!!!!!!!!","")))))))))))</f>
        <v/>
      </c>
      <c r="KV24" s="13"/>
      <c r="KW24" s="13" t="str">
        <f>IF('Tableau (3)'!LA22=1,"1 Parmesan 250g",IF('Tableau (3)'!LA22=2,"2 Parmesan 250g",IF('Tableau (3)'!LA22=3,"3 Parmesan 250g",IF('Tableau (3)'!LA22=4,"4 Parmesan 250g",IF('Tableau (3)'!LA22=5,"5 Parmesan 250g",IF('Tableau (3)'!LA22=6,"6 Parmesan 250g",IF('Tableau (3)'!LA22=7,"7 Parmesan 250g",IF('Tableau (3)'!LA22=8,"8 Parmesan 250g",IF('Tableau (3)'!LA22=9,"9 Parmesan 250g",IF('Tableau (3)'!LA22=10,"10 Parmesan 250g",IF('Tableau (3)'!LA22&gt;10,"!!!!!!!!!!!!!!","")))))))))))</f>
        <v/>
      </c>
      <c r="KX24" s="13"/>
      <c r="KY24" s="13" t="str">
        <f>IF('Tableau (3)'!LC22=1,"1 Parmesan 250g",IF('Tableau (3)'!LC22=2,"2 Parmesan 250g",IF('Tableau (3)'!LC22=3,"3 Parmesan 250g",IF('Tableau (3)'!LC22=4,"4 Parmesan 250g",IF('Tableau (3)'!LC22=5,"5 Parmesan 250g",IF('Tableau (3)'!LC22=6,"6 Parmesan 250g",IF('Tableau (3)'!LC22=7,"7 Parmesan 250g",IF('Tableau (3)'!LC22=8,"8 Parmesan 250g",IF('Tableau (3)'!LC22=9,"9 Parmesan 250g",IF('Tableau (3)'!LC22=10,"10 Parmesan 250g",IF('Tableau (3)'!LC22&gt;10,"!!!!!!!!!!!!!!","")))))))))))</f>
        <v/>
      </c>
      <c r="KZ24" s="13"/>
      <c r="LA24" s="13" t="str">
        <f>IF('Tableau (3)'!LE22=1,"1 Parmesan 250g",IF('Tableau (3)'!LE22=2,"2 Parmesan 250g",IF('Tableau (3)'!LE22=3,"3 Parmesan 250g",IF('Tableau (3)'!LE22=4,"4 Parmesan 250g",IF('Tableau (3)'!LE22=5,"5 Parmesan 250g",IF('Tableau (3)'!LE22=6,"6 Parmesan 250g",IF('Tableau (3)'!LE22=7,"7 Parmesan 250g",IF('Tableau (3)'!LE22=8,"8 Parmesan 250g",IF('Tableau (3)'!LE22=9,"9 Parmesan 250g",IF('Tableau (3)'!LE22=10,"10 Parmesan 250g",IF('Tableau (3)'!LE22&gt;10,"!!!!!!!!!!!!!!","")))))))))))</f>
        <v/>
      </c>
      <c r="LB24" s="13"/>
      <c r="LC24" s="13" t="str">
        <f>IF('Tableau (3)'!LG22=1,"1 Parmesan 250g",IF('Tableau (3)'!LG22=2,"2 Parmesan 250g",IF('Tableau (3)'!LG22=3,"3 Parmesan 250g",IF('Tableau (3)'!LG22=4,"4 Parmesan 250g",IF('Tableau (3)'!LG22=5,"5 Parmesan 250g",IF('Tableau (3)'!LG22=6,"6 Parmesan 250g",IF('Tableau (3)'!LG22=7,"7 Parmesan 250g",IF('Tableau (3)'!LG22=8,"8 Parmesan 250g",IF('Tableau (3)'!LG22=9,"9 Parmesan 250g",IF('Tableau (3)'!LG22=10,"10 Parmesan 250g",IF('Tableau (3)'!LG22&gt;10,"!!!!!!!!!!!!!!","")))))))))))</f>
        <v/>
      </c>
      <c r="LD24" s="13"/>
      <c r="LE24" s="13" t="str">
        <f>IF('Tableau (3)'!LI22=1,"1 Parmesan 250g",IF('Tableau (3)'!LI22=2,"2 Parmesan 250g",IF('Tableau (3)'!LI22=3,"3 Parmesan 250g",IF('Tableau (3)'!LI22=4,"4 Parmesan 250g",IF('Tableau (3)'!LI22=5,"5 Parmesan 250g",IF('Tableau (3)'!LI22=6,"6 Parmesan 250g",IF('Tableau (3)'!LI22=7,"7 Parmesan 250g",IF('Tableau (3)'!LI22=8,"8 Parmesan 250g",IF('Tableau (3)'!LI22=9,"9 Parmesan 250g",IF('Tableau (3)'!LI22=10,"10 Parmesan 250g",IF('Tableau (3)'!LI22&gt;10,"!!!!!!!!!!!!!!","")))))))))))</f>
        <v/>
      </c>
      <c r="LF24" s="13"/>
      <c r="LG24" s="13" t="str">
        <f>IF('Tableau (3)'!LK22=1,"1 Parmesan 250g",IF('Tableau (3)'!LK22=2,"2 Parmesan 250g",IF('Tableau (3)'!LK22=3,"3 Parmesan 250g",IF('Tableau (3)'!LK22=4,"4 Parmesan 250g",IF('Tableau (3)'!LK22=5,"5 Parmesan 250g",IF('Tableau (3)'!LK22=6,"6 Parmesan 250g",IF('Tableau (3)'!LK22=7,"7 Parmesan 250g",IF('Tableau (3)'!LK22=8,"8 Parmesan 250g",IF('Tableau (3)'!LK22=9,"9 Parmesan 250g",IF('Tableau (3)'!LK22=10,"10 Parmesan 250g",IF('Tableau (3)'!LK22&gt;10,"!!!!!!!!!!!!!!","")))))))))))</f>
        <v/>
      </c>
      <c r="LH24" s="13"/>
      <c r="LI24" s="13" t="str">
        <f>IF('Tableau (3)'!LM22=1,"1 Parmesan 250g",IF('Tableau (3)'!LM22=2,"2 Parmesan 250g",IF('Tableau (3)'!LM22=3,"3 Parmesan 250g",IF('Tableau (3)'!LM22=4,"4 Parmesan 250g",IF('Tableau (3)'!LM22=5,"5 Parmesan 250g",IF('Tableau (3)'!LM22=6,"6 Parmesan 250g",IF('Tableau (3)'!LM22=7,"7 Parmesan 250g",IF('Tableau (3)'!LM22=8,"8 Parmesan 250g",IF('Tableau (3)'!LM22=9,"9 Parmesan 250g",IF('Tableau (3)'!LM22=10,"10 Parmesan 250g",IF('Tableau (3)'!LM22&gt;10,"!!!!!!!!!!!!!!","")))))))))))</f>
        <v/>
      </c>
      <c r="LJ24" s="13"/>
      <c r="LK24" s="13" t="str">
        <f>IF('Tableau (3)'!LO22=1,"1 Parmesan 250g",IF('Tableau (3)'!LO22=2,"2 Parmesan 250g",IF('Tableau (3)'!LO22=3,"3 Parmesan 250g",IF('Tableau (3)'!LO22=4,"4 Parmesan 250g",IF('Tableau (3)'!LO22=5,"5 Parmesan 250g",IF('Tableau (3)'!LO22=6,"6 Parmesan 250g",IF('Tableau (3)'!LO22=7,"7 Parmesan 250g",IF('Tableau (3)'!LO22=8,"8 Parmesan 250g",IF('Tableau (3)'!LO22=9,"9 Parmesan 250g",IF('Tableau (3)'!LO22=10,"10 Parmesan 250g",IF('Tableau (3)'!LO22&gt;10,"!!!!!!!!!!!!!!","")))))))))))</f>
        <v/>
      </c>
      <c r="LL24" s="13"/>
      <c r="LM24" s="13" t="str">
        <f>IF('Tableau (3)'!LQ22=1,"1 Parmesan 250g",IF('Tableau (3)'!LQ22=2,"2 Parmesan 250g",IF('Tableau (3)'!LQ22=3,"3 Parmesan 250g",IF('Tableau (3)'!LQ22=4,"4 Parmesan 250g",IF('Tableau (3)'!LQ22=5,"5 Parmesan 250g",IF('Tableau (3)'!LQ22=6,"6 Parmesan 250g",IF('Tableau (3)'!LQ22=7,"7 Parmesan 250g",IF('Tableau (3)'!LQ22=8,"8 Parmesan 250g",IF('Tableau (3)'!LQ22=9,"9 Parmesan 250g",IF('Tableau (3)'!LQ22=10,"10 Parmesan 250g",IF('Tableau (3)'!LQ22&gt;10,"!!!!!!!!!!!!!!","")))))))))))</f>
        <v/>
      </c>
      <c r="LN24" s="13"/>
      <c r="LO24" s="13" t="str">
        <f>IF('Tableau (3)'!LS22=1,"1 Parmesan 250g",IF('Tableau (3)'!LS22=2,"2 Parmesan 250g",IF('Tableau (3)'!LS22=3,"3 Parmesan 250g",IF('Tableau (3)'!LS22=4,"4 Parmesan 250g",IF('Tableau (3)'!LS22=5,"5 Parmesan 250g",IF('Tableau (3)'!LS22=6,"6 Parmesan 250g",IF('Tableau (3)'!LS22=7,"7 Parmesan 250g",IF('Tableau (3)'!LS22=8,"8 Parmesan 250g",IF('Tableau (3)'!LS22=9,"9 Parmesan 250g",IF('Tableau (3)'!LS22=10,"10 Parmesan 250g",IF('Tableau (3)'!LS22&gt;10,"!!!!!!!!!!!!!!","")))))))))))</f>
        <v/>
      </c>
      <c r="LP24" s="13"/>
      <c r="LQ24" s="13" t="str">
        <f>IF('Tableau (3)'!LU22=1,"1 Parmesan 250g",IF('Tableau (3)'!LU22=2,"2 Parmesan 250g",IF('Tableau (3)'!LU22=3,"3 Parmesan 250g",IF('Tableau (3)'!LU22=4,"4 Parmesan 250g",IF('Tableau (3)'!LU22=5,"5 Parmesan 250g",IF('Tableau (3)'!LU22=6,"6 Parmesan 250g",IF('Tableau (3)'!LU22=7,"7 Parmesan 250g",IF('Tableau (3)'!LU22=8,"8 Parmesan 250g",IF('Tableau (3)'!LU22=9,"9 Parmesan 250g",IF('Tableau (3)'!LU22=10,"10 Parmesan 250g",IF('Tableau (3)'!LU22&gt;10,"!!!!!!!!!!!!!!","")))))))))))</f>
        <v/>
      </c>
      <c r="LR24" s="13"/>
      <c r="LS24" s="13" t="str">
        <f>IF('Tableau (3)'!LW22=1,"1 Parmesan 250g",IF('Tableau (3)'!LW22=2,"2 Parmesan 250g",IF('Tableau (3)'!LW22=3,"3 Parmesan 250g",IF('Tableau (3)'!LW22=4,"4 Parmesan 250g",IF('Tableau (3)'!LW22=5,"5 Parmesan 250g",IF('Tableau (3)'!LW22=6,"6 Parmesan 250g",IF('Tableau (3)'!LW22=7,"7 Parmesan 250g",IF('Tableau (3)'!LW22=8,"8 Parmesan 250g",IF('Tableau (3)'!LW22=9,"9 Parmesan 250g",IF('Tableau (3)'!LW22=10,"10 Parmesan 250g",IF('Tableau (3)'!LW22&gt;10,"!!!!!!!!!!!!!!","")))))))))))</f>
        <v/>
      </c>
      <c r="LT24" s="13"/>
      <c r="LU24" s="13" t="str">
        <f>IF('Tableau (3)'!LY22=1,"1 Parmesan 250g",IF('Tableau (3)'!LY22=2,"2 Parmesan 250g",IF('Tableau (3)'!LY22=3,"3 Parmesan 250g",IF('Tableau (3)'!LY22=4,"4 Parmesan 250g",IF('Tableau (3)'!LY22=5,"5 Parmesan 250g",IF('Tableau (3)'!LY22=6,"6 Parmesan 250g",IF('Tableau (3)'!LY22=7,"7 Parmesan 250g",IF('Tableau (3)'!LY22=8,"8 Parmesan 250g",IF('Tableau (3)'!LY22=9,"9 Parmesan 250g",IF('Tableau (3)'!LY22=10,"10 Parmesan 250g",IF('Tableau (3)'!LY22&gt;10,"!!!!!!!!!!!!!!","")))))))))))</f>
        <v/>
      </c>
      <c r="LV24" s="13"/>
      <c r="LW24" s="13" t="str">
        <f>IF('Tableau (3)'!MA22=1,"1 Parmesan 250g",IF('Tableau (3)'!MA22=2,"2 Parmesan 250g",IF('Tableau (3)'!MA22=3,"3 Parmesan 250g",IF('Tableau (3)'!MA22=4,"4 Parmesan 250g",IF('Tableau (3)'!MA22=5,"5 Parmesan 250g",IF('Tableau (3)'!MA22=6,"6 Parmesan 250g",IF('Tableau (3)'!MA22=7,"7 Parmesan 250g",IF('Tableau (3)'!MA22=8,"8 Parmesan 250g",IF('Tableau (3)'!MA22=9,"9 Parmesan 250g",IF('Tableau (3)'!MA22=10,"10 Parmesan 250g",IF('Tableau (3)'!MA22&gt;10,"!!!!!!!!!!!!!!","")))))))))))</f>
        <v/>
      </c>
      <c r="LX24" s="13"/>
      <c r="LY24" s="13" t="str">
        <f>IF('Tableau (3)'!MC22=1,"1 Parmesan 250g",IF('Tableau (3)'!MC22=2,"2 Parmesan 250g",IF('Tableau (3)'!MC22=3,"3 Parmesan 250g",IF('Tableau (3)'!MC22=4,"4 Parmesan 250g",IF('Tableau (3)'!MC22=5,"5 Parmesan 250g",IF('Tableau (3)'!MC22=6,"6 Parmesan 250g",IF('Tableau (3)'!MC22=7,"7 Parmesan 250g",IF('Tableau (3)'!MC22=8,"8 Parmesan 250g",IF('Tableau (3)'!MC22=9,"9 Parmesan 250g",IF('Tableau (3)'!MC22=10,"10 Parmesan 250g",IF('Tableau (3)'!MC22&gt;10,"!!!!!!!!!!!!!!","")))))))))))</f>
        <v/>
      </c>
      <c r="LZ24" s="13"/>
      <c r="MA24" s="13" t="str">
        <f>IF('Tableau (3)'!ME22=1,"1 Parmesan 250g",IF('Tableau (3)'!ME22=2,"2 Parmesan 250g",IF('Tableau (3)'!ME22=3,"3 Parmesan 250g",IF('Tableau (3)'!ME22=4,"4 Parmesan 250g",IF('Tableau (3)'!ME22=5,"5 Parmesan 250g",IF('Tableau (3)'!ME22=6,"6 Parmesan 250g",IF('Tableau (3)'!ME22=7,"7 Parmesan 250g",IF('Tableau (3)'!ME22=8,"8 Parmesan 250g",IF('Tableau (3)'!ME22=9,"9 Parmesan 250g",IF('Tableau (3)'!ME22=10,"10 Parmesan 250g",IF('Tableau (3)'!ME22&gt;10,"!!!!!!!!!!!!!!","")))))))))))</f>
        <v/>
      </c>
      <c r="MB24" s="13"/>
      <c r="MC24" s="13" t="str">
        <f>IF('Tableau (3)'!MG22=1,"1 Parmesan 250g",IF('Tableau (3)'!MG22=2,"2 Parmesan 250g",IF('Tableau (3)'!MG22=3,"3 Parmesan 250g",IF('Tableau (3)'!MG22=4,"4 Parmesan 250g",IF('Tableau (3)'!MG22=5,"5 Parmesan 250g",IF('Tableau (3)'!MG22=6,"6 Parmesan 250g",IF('Tableau (3)'!MG22=7,"7 Parmesan 250g",IF('Tableau (3)'!MG22=8,"8 Parmesan 250g",IF('Tableau (3)'!MG22=9,"9 Parmesan 250g",IF('Tableau (3)'!MG22=10,"10 Parmesan 250g",IF('Tableau (3)'!MG22&gt;10,"!!!!!!!!!!!!!!","")))))))))))</f>
        <v/>
      </c>
      <c r="MD24" s="13"/>
      <c r="ME24" s="13" t="str">
        <f>IF('Tableau (3)'!MI22=1,"1 Parmesan 250g",IF('Tableau (3)'!MI22=2,"2 Parmesan 250g",IF('Tableau (3)'!MI22=3,"3 Parmesan 250g",IF('Tableau (3)'!MI22=4,"4 Parmesan 250g",IF('Tableau (3)'!MI22=5,"5 Parmesan 250g",IF('Tableau (3)'!MI22=6,"6 Parmesan 250g",IF('Tableau (3)'!MI22=7,"7 Parmesan 250g",IF('Tableau (3)'!MI22=8,"8 Parmesan 250g",IF('Tableau (3)'!MI22=9,"9 Parmesan 250g",IF('Tableau (3)'!MI22=10,"10 Parmesan 250g",IF('Tableau (3)'!MI22&gt;10,"!!!!!!!!!!!!!!","")))))))))))</f>
        <v/>
      </c>
      <c r="MF24" s="13"/>
      <c r="MG24" s="13" t="str">
        <f>IF('Tableau (3)'!MK22=1,"1 Parmesan 250g",IF('Tableau (3)'!MK22=2,"2 Parmesan 250g",IF('Tableau (3)'!MK22=3,"3 Parmesan 250g",IF('Tableau (3)'!MK22=4,"4 Parmesan 250g",IF('Tableau (3)'!MK22=5,"5 Parmesan 250g",IF('Tableau (3)'!MK22=6,"6 Parmesan 250g",IF('Tableau (3)'!MK22=7,"7 Parmesan 250g",IF('Tableau (3)'!MK22=8,"8 Parmesan 250g",IF('Tableau (3)'!MK22=9,"9 Parmesan 250g",IF('Tableau (3)'!MK22=10,"10 Parmesan 250g",IF('Tableau (3)'!MK22&gt;10,"!!!!!!!!!!!!!!","")))))))))))</f>
        <v/>
      </c>
      <c r="MH24" s="13"/>
      <c r="MI24" s="13" t="str">
        <f>IF('Tableau (3)'!MM22=1,"1 Parmesan 250g",IF('Tableau (3)'!MM22=2,"2 Parmesan 250g",IF('Tableau (3)'!MM22=3,"3 Parmesan 250g",IF('Tableau (3)'!MM22=4,"4 Parmesan 250g",IF('Tableau (3)'!MM22=5,"5 Parmesan 250g",IF('Tableau (3)'!MM22=6,"6 Parmesan 250g",IF('Tableau (3)'!MM22=7,"7 Parmesan 250g",IF('Tableau (3)'!MM22=8,"8 Parmesan 250g",IF('Tableau (3)'!MM22=9,"9 Parmesan 250g",IF('Tableau (3)'!MM22=10,"10 Parmesan 250g",IF('Tableau (3)'!MM22&gt;10,"!!!!!!!!!!!!!!","")))))))))))</f>
        <v/>
      </c>
      <c r="MJ24" s="13"/>
      <c r="MK24" s="13" t="str">
        <f>IF('Tableau (3)'!MO22=1,"1 Parmesan 250g",IF('Tableau (3)'!MO22=2,"2 Parmesan 250g",IF('Tableau (3)'!MO22=3,"3 Parmesan 250g",IF('Tableau (3)'!MO22=4,"4 Parmesan 250g",IF('Tableau (3)'!MO22=5,"5 Parmesan 250g",IF('Tableau (3)'!MO22=6,"6 Parmesan 250g",IF('Tableau (3)'!MO22=7,"7 Parmesan 250g",IF('Tableau (3)'!MO22=8,"8 Parmesan 250g",IF('Tableau (3)'!MO22=9,"9 Parmesan 250g",IF('Tableau (3)'!MO22=10,"10 Parmesan 250g",IF('Tableau (3)'!MO22&gt;10,"!!!!!!!!!!!!!!","")))))))))))</f>
        <v/>
      </c>
      <c r="ML24" s="13"/>
      <c r="MM24" s="13" t="str">
        <f>IF('Tableau (3)'!MQ22=1,"1 Parmesan 250g",IF('Tableau (3)'!MQ22=2,"2 Parmesan 250g",IF('Tableau (3)'!MQ22=3,"3 Parmesan 250g",IF('Tableau (3)'!MQ22=4,"4 Parmesan 250g",IF('Tableau (3)'!MQ22=5,"5 Parmesan 250g",IF('Tableau (3)'!MQ22=6,"6 Parmesan 250g",IF('Tableau (3)'!MQ22=7,"7 Parmesan 250g",IF('Tableau (3)'!MQ22=8,"8 Parmesan 250g",IF('Tableau (3)'!MQ22=9,"9 Parmesan 250g",IF('Tableau (3)'!MQ22=10,"10 Parmesan 250g",IF('Tableau (3)'!MQ22&gt;10,"!!!!!!!!!!!!!!","")))))))))))</f>
        <v/>
      </c>
      <c r="MN24" s="13"/>
      <c r="MO24" s="13" t="str">
        <f>IF('Tableau (3)'!MS22=1,"1 Parmesan 250g",IF('Tableau (3)'!MS22=2,"2 Parmesan 250g",IF('Tableau (3)'!MS22=3,"3 Parmesan 250g",IF('Tableau (3)'!MS22=4,"4 Parmesan 250g",IF('Tableau (3)'!MS22=5,"5 Parmesan 250g",IF('Tableau (3)'!MS22=6,"6 Parmesan 250g",IF('Tableau (3)'!MS22=7,"7 Parmesan 250g",IF('Tableau (3)'!MS22=8,"8 Parmesan 250g",IF('Tableau (3)'!MS22=9,"9 Parmesan 250g",IF('Tableau (3)'!MS22=10,"10 Parmesan 250g",IF('Tableau (3)'!MS22&gt;10,"!!!!!!!!!!!!!!","")))))))))))</f>
        <v/>
      </c>
      <c r="MP24" s="13"/>
      <c r="MQ24" s="13" t="str">
        <f>IF('Tableau (3)'!MU22=1,"1 Parmesan 250g",IF('Tableau (3)'!MU22=2,"2 Parmesan 250g",IF('Tableau (3)'!MU22=3,"3 Parmesan 250g",IF('Tableau (3)'!MU22=4,"4 Parmesan 250g",IF('Tableau (3)'!MU22=5,"5 Parmesan 250g",IF('Tableau (3)'!MU22=6,"6 Parmesan 250g",IF('Tableau (3)'!MU22=7,"7 Parmesan 250g",IF('Tableau (3)'!MU22=8,"8 Parmesan 250g",IF('Tableau (3)'!MU22=9,"9 Parmesan 250g",IF('Tableau (3)'!MU22=10,"10 Parmesan 250g",IF('Tableau (3)'!MU22&gt;10,"!!!!!!!!!!!!!!","")))))))))))</f>
        <v/>
      </c>
      <c r="MR24" s="13"/>
      <c r="MS24" s="13" t="str">
        <f>IF('Tableau (3)'!MW22=1,"1 Parmesan 250g",IF('Tableau (3)'!MW22=2,"2 Parmesan 250g",IF('Tableau (3)'!MW22=3,"3 Parmesan 250g",IF('Tableau (3)'!MW22=4,"4 Parmesan 250g",IF('Tableau (3)'!MW22=5,"5 Parmesan 250g",IF('Tableau (3)'!MW22=6,"6 Parmesan 250g",IF('Tableau (3)'!MW22=7,"7 Parmesan 250g",IF('Tableau (3)'!MW22=8,"8 Parmesan 250g",IF('Tableau (3)'!MW22=9,"9 Parmesan 250g",IF('Tableau (3)'!MW22=10,"10 Parmesan 250g",IF('Tableau (3)'!MW22&gt;10,"!!!!!!!!!!!!!!","")))))))))))</f>
        <v/>
      </c>
      <c r="MT24" s="13"/>
      <c r="MU24" s="13" t="str">
        <f>IF('Tableau (3)'!MY22=1,"1 Parmesan 250g",IF('Tableau (3)'!MY22=2,"2 Parmesan 250g",IF('Tableau (3)'!MY22=3,"3 Parmesan 250g",IF('Tableau (3)'!MY22=4,"4 Parmesan 250g",IF('Tableau (3)'!MY22=5,"5 Parmesan 250g",IF('Tableau (3)'!MY22=6,"6 Parmesan 250g",IF('Tableau (3)'!MY22=7,"7 Parmesan 250g",IF('Tableau (3)'!MY22=8,"8 Parmesan 250g",IF('Tableau (3)'!MY22=9,"9 Parmesan 250g",IF('Tableau (3)'!MY22=10,"10 Parmesan 250g",IF('Tableau (3)'!MY22&gt;10,"!!!!!!!!!!!!!!","")))))))))))</f>
        <v/>
      </c>
      <c r="MV24" s="13"/>
      <c r="MW24" s="13" t="str">
        <f>IF('Tableau (3)'!NA22=1,"1 Parmesan 250g",IF('Tableau (3)'!NA22=2,"2 Parmesan 250g",IF('Tableau (3)'!NA22=3,"3 Parmesan 250g",IF('Tableau (3)'!NA22=4,"4 Parmesan 250g",IF('Tableau (3)'!NA22=5,"5 Parmesan 250g",IF('Tableau (3)'!NA22=6,"6 Parmesan 250g",IF('Tableau (3)'!NA22=7,"7 Parmesan 250g",IF('Tableau (3)'!NA22=8,"8 Parmesan 250g",IF('Tableau (3)'!NA22=9,"9 Parmesan 250g",IF('Tableau (3)'!NA22=10,"10 Parmesan 250g",IF('Tableau (3)'!NA22&gt;10,"!!!!!!!!!!!!!!","")))))))))))</f>
        <v/>
      </c>
      <c r="MX24" s="13"/>
      <c r="MY24" s="13" t="str">
        <f>IF('Tableau (3)'!NC22=1,"1 Parmesan 250g",IF('Tableau (3)'!NC22=2,"2 Parmesan 250g",IF('Tableau (3)'!NC22=3,"3 Parmesan 250g",IF('Tableau (3)'!NC22=4,"4 Parmesan 250g",IF('Tableau (3)'!NC22=5,"5 Parmesan 250g",IF('Tableau (3)'!NC22=6,"6 Parmesan 250g",IF('Tableau (3)'!NC22=7,"7 Parmesan 250g",IF('Tableau (3)'!NC22=8,"8 Parmesan 250g",IF('Tableau (3)'!NC22=9,"9 Parmesan 250g",IF('Tableau (3)'!NC22=10,"10 Parmesan 250g",IF('Tableau (3)'!NC22&gt;10,"!!!!!!!!!!!!!!","")))))))))))</f>
        <v/>
      </c>
      <c r="MZ24" s="13"/>
      <c r="NA24" s="13" t="str">
        <f>IF('Tableau (3)'!NE22=1,"1 Parmesan 250g",IF('Tableau (3)'!NE22=2,"2 Parmesan 250g",IF('Tableau (3)'!NE22=3,"3 Parmesan 250g",IF('Tableau (3)'!NE22=4,"4 Parmesan 250g",IF('Tableau (3)'!NE22=5,"5 Parmesan 250g",IF('Tableau (3)'!NE22=6,"6 Parmesan 250g",IF('Tableau (3)'!NE22=7,"7 Parmesan 250g",IF('Tableau (3)'!NE22=8,"8 Parmesan 250g",IF('Tableau (3)'!NE22=9,"9 Parmesan 250g",IF('Tableau (3)'!NE22=10,"10 Parmesan 250g",IF('Tableau (3)'!NE22&gt;10,"!!!!!!!!!!!!!!","")))))))))))</f>
        <v/>
      </c>
      <c r="NB24" s="13"/>
      <c r="NC24" s="13" t="str">
        <f>IF('Tableau (3)'!NG22=1,"1 Parmesan 250g",IF('Tableau (3)'!NG22=2,"2 Parmesan 250g",IF('Tableau (3)'!NG22=3,"3 Parmesan 250g",IF('Tableau (3)'!NG22=4,"4 Parmesan 250g",IF('Tableau (3)'!NG22=5,"5 Parmesan 250g",IF('Tableau (3)'!NG22=6,"6 Parmesan 250g",IF('Tableau (3)'!NG22=7,"7 Parmesan 250g",IF('Tableau (3)'!NG22=8,"8 Parmesan 250g",IF('Tableau (3)'!NG22=9,"9 Parmesan 250g",IF('Tableau (3)'!NG22=10,"10 Parmesan 250g",IF('Tableau (3)'!NG22&gt;10,"!!!!!!!!!!!!!!","")))))))))))</f>
        <v/>
      </c>
      <c r="ND24" s="13"/>
      <c r="NE24" s="13" t="str">
        <f>IF('Tableau (3)'!NI22=1,"1 Parmesan 250g",IF('Tableau (3)'!NI22=2,"2 Parmesan 250g",IF('Tableau (3)'!NI22=3,"3 Parmesan 250g",IF('Tableau (3)'!NI22=4,"4 Parmesan 250g",IF('Tableau (3)'!NI22=5,"5 Parmesan 250g",IF('Tableau (3)'!NI22=6,"6 Parmesan 250g",IF('Tableau (3)'!NI22=7,"7 Parmesan 250g",IF('Tableau (3)'!NI22=8,"8 Parmesan 250g",IF('Tableau (3)'!NI22=9,"9 Parmesan 250g",IF('Tableau (3)'!NI22=10,"10 Parmesan 250g",IF('Tableau (3)'!NI22&gt;10,"!!!!!!!!!!!!!!","")))))))))))</f>
        <v/>
      </c>
      <c r="NF24" s="13"/>
      <c r="NG24" s="13" t="str">
        <f>IF('Tableau (3)'!NK22=1,"1 Parmesan 250g",IF('Tableau (3)'!NK22=2,"2 Parmesan 250g",IF('Tableau (3)'!NK22=3,"3 Parmesan 250g",IF('Tableau (3)'!NK22=4,"4 Parmesan 250g",IF('Tableau (3)'!NK22=5,"5 Parmesan 250g",IF('Tableau (3)'!NK22=6,"6 Parmesan 250g",IF('Tableau (3)'!NK22=7,"7 Parmesan 250g",IF('Tableau (3)'!NK22=8,"8 Parmesan 250g",IF('Tableau (3)'!NK22=9,"9 Parmesan 250g",IF('Tableau (3)'!NK22=10,"10 Parmesan 250g",IF('Tableau (3)'!NK22&gt;10,"!!!!!!!!!!!!!!","")))))))))))</f>
        <v/>
      </c>
      <c r="NH24" s="13"/>
      <c r="NI24" s="13" t="str">
        <f>IF('Tableau (3)'!NM22=1,"1 Parmesan 250g",IF('Tableau (3)'!NM22=2,"2 Parmesan 250g",IF('Tableau (3)'!NM22=3,"3 Parmesan 250g",IF('Tableau (3)'!NM22=4,"4 Parmesan 250g",IF('Tableau (3)'!NM22=5,"5 Parmesan 250g",IF('Tableau (3)'!NM22=6,"6 Parmesan 250g",IF('Tableau (3)'!NM22=7,"7 Parmesan 250g",IF('Tableau (3)'!NM22=8,"8 Parmesan 250g",IF('Tableau (3)'!NM22=9,"9 Parmesan 250g",IF('Tableau (3)'!NM22=10,"10 Parmesan 250g",IF('Tableau (3)'!NM22&gt;10,"!!!!!!!!!!!!!!","")))))))))))</f>
        <v/>
      </c>
      <c r="NJ24" s="13"/>
      <c r="NK24" s="13" t="str">
        <f>IF('Tableau (3)'!NO22=1,"1 Parmesan 250g",IF('Tableau (3)'!NO22=2,"2 Parmesan 250g",IF('Tableau (3)'!NO22=3,"3 Parmesan 250g",IF('Tableau (3)'!NO22=4,"4 Parmesan 250g",IF('Tableau (3)'!NO22=5,"5 Parmesan 250g",IF('Tableau (3)'!NO22=6,"6 Parmesan 250g",IF('Tableau (3)'!NO22=7,"7 Parmesan 250g",IF('Tableau (3)'!NO22=8,"8 Parmesan 250g",IF('Tableau (3)'!NO22=9,"9 Parmesan 250g",IF('Tableau (3)'!NO22=10,"10 Parmesan 250g",IF('Tableau (3)'!NO22&gt;10,"!!!!!!!!!!!!!!","")))))))))))</f>
        <v/>
      </c>
      <c r="NL24" s="13"/>
      <c r="NM24" s="13" t="str">
        <f>IF('Tableau (3)'!NQ22=1,"1 Parmesan 250g",IF('Tableau (3)'!NQ22=2,"2 Parmesan 250g",IF('Tableau (3)'!NQ22=3,"3 Parmesan 250g",IF('Tableau (3)'!NQ22=4,"4 Parmesan 250g",IF('Tableau (3)'!NQ22=5,"5 Parmesan 250g",IF('Tableau (3)'!NQ22=6,"6 Parmesan 250g",IF('Tableau (3)'!NQ22=7,"7 Parmesan 250g",IF('Tableau (3)'!NQ22=8,"8 Parmesan 250g",IF('Tableau (3)'!NQ22=9,"9 Parmesan 250g",IF('Tableau (3)'!NQ22=10,"10 Parmesan 250g",IF('Tableau (3)'!NQ22&gt;10,"!!!!!!!!!!!!!!","")))))))))))</f>
        <v/>
      </c>
      <c r="NN24" s="13"/>
      <c r="NO24" s="13" t="str">
        <f>IF('Tableau (3)'!NS22=1,"1 Parmesan 250g",IF('Tableau (3)'!NS22=2,"2 Parmesan 250g",IF('Tableau (3)'!NS22=3,"3 Parmesan 250g",IF('Tableau (3)'!NS22=4,"4 Parmesan 250g",IF('Tableau (3)'!NS22=5,"5 Parmesan 250g",IF('Tableau (3)'!NS22=6,"6 Parmesan 250g",IF('Tableau (3)'!NS22=7,"7 Parmesan 250g",IF('Tableau (3)'!NS22=8,"8 Parmesan 250g",IF('Tableau (3)'!NS22=9,"9 Parmesan 250g",IF('Tableau (3)'!NS22=10,"10 Parmesan 250g",IF('Tableau (3)'!NS22&gt;10,"!!!!!!!!!!!!!!","")))))))))))</f>
        <v/>
      </c>
      <c r="NP24" s="13"/>
      <c r="NQ24" s="13" t="str">
        <f>IF('Tableau (3)'!NU22=1,"1 Parmesan 250g",IF('Tableau (3)'!NU22=2,"2 Parmesan 250g",IF('Tableau (3)'!NU22=3,"3 Parmesan 250g",IF('Tableau (3)'!NU22=4,"4 Parmesan 250g",IF('Tableau (3)'!NU22=5,"5 Parmesan 250g",IF('Tableau (3)'!NU22=6,"6 Parmesan 250g",IF('Tableau (3)'!NU22=7,"7 Parmesan 250g",IF('Tableau (3)'!NU22=8,"8 Parmesan 250g",IF('Tableau (3)'!NU22=9,"9 Parmesan 250g",IF('Tableau (3)'!NU22=10,"10 Parmesan 250g",IF('Tableau (3)'!NU22&gt;10,"!!!!!!!!!!!!!!","")))))))))))</f>
        <v/>
      </c>
      <c r="NR24" s="13"/>
      <c r="NS24" s="13" t="str">
        <f>IF('Tableau (3)'!NW22=1,"1 Parmesan 250g",IF('Tableau (3)'!NW22=2,"2 Parmesan 250g",IF('Tableau (3)'!NW22=3,"3 Parmesan 250g",IF('Tableau (3)'!NW22=4,"4 Parmesan 250g",IF('Tableau (3)'!NW22=5,"5 Parmesan 250g",IF('Tableau (3)'!NW22=6,"6 Parmesan 250g",IF('Tableau (3)'!NW22=7,"7 Parmesan 250g",IF('Tableau (3)'!NW22=8,"8 Parmesan 250g",IF('Tableau (3)'!NW22=9,"9 Parmesan 250g",IF('Tableau (3)'!NW22=10,"10 Parmesan 250g",IF('Tableau (3)'!NW22&gt;10,"!!!!!!!!!!!!!!","")))))))))))</f>
        <v/>
      </c>
      <c r="NT24" s="13"/>
      <c r="NU24" s="13" t="str">
        <f>IF('Tableau (3)'!NY22=1,"1 Parmesan 250g",IF('Tableau (3)'!NY22=2,"2 Parmesan 250g",IF('Tableau (3)'!NY22=3,"3 Parmesan 250g",IF('Tableau (3)'!NY22=4,"4 Parmesan 250g",IF('Tableau (3)'!NY22=5,"5 Parmesan 250g",IF('Tableau (3)'!NY22=6,"6 Parmesan 250g",IF('Tableau (3)'!NY22=7,"7 Parmesan 250g",IF('Tableau (3)'!NY22=8,"8 Parmesan 250g",IF('Tableau (3)'!NY22=9,"9 Parmesan 250g",IF('Tableau (3)'!NY22=10,"10 Parmesan 250g",IF('Tableau (3)'!NY22&gt;10,"!!!!!!!!!!!!!!","")))))))))))</f>
        <v/>
      </c>
      <c r="NV24" s="13"/>
      <c r="NW24" s="13" t="str">
        <f>IF('Tableau (3)'!OA22=1,"1 Parmesan 250g",IF('Tableau (3)'!OA22=2,"2 Parmesan 250g",IF('Tableau (3)'!OA22=3,"3 Parmesan 250g",IF('Tableau (3)'!OA22=4,"4 Parmesan 250g",IF('Tableau (3)'!OA22=5,"5 Parmesan 250g",IF('Tableau (3)'!OA22=6,"6 Parmesan 250g",IF('Tableau (3)'!OA22=7,"7 Parmesan 250g",IF('Tableau (3)'!OA22=8,"8 Parmesan 250g",IF('Tableau (3)'!OA22=9,"9 Parmesan 250g",IF('Tableau (3)'!OA22=10,"10 Parmesan 250g",IF('Tableau (3)'!OA22&gt;10,"!!!!!!!!!!!!!!","")))))))))))</f>
        <v/>
      </c>
      <c r="NX24" s="13"/>
      <c r="NY24" s="13" t="str">
        <f>IF('Tableau (3)'!OC22=1,"1 Parmesan 250g",IF('Tableau (3)'!OC22=2,"2 Parmesan 250g",IF('Tableau (3)'!OC22=3,"3 Parmesan 250g",IF('Tableau (3)'!OC22=4,"4 Parmesan 250g",IF('Tableau (3)'!OC22=5,"5 Parmesan 250g",IF('Tableau (3)'!OC22=6,"6 Parmesan 250g",IF('Tableau (3)'!OC22=7,"7 Parmesan 250g",IF('Tableau (3)'!OC22=8,"8 Parmesan 250g",IF('Tableau (3)'!OC22=9,"9 Parmesan 250g",IF('Tableau (3)'!OC22=10,"10 Parmesan 250g",IF('Tableau (3)'!OC22&gt;10,"!!!!!!!!!!!!!!","")))))))))))</f>
        <v/>
      </c>
      <c r="NZ24" s="13"/>
      <c r="OA24" s="13" t="str">
        <f>IF('Tableau (3)'!OE22=1,"1 Parmesan 250g",IF('Tableau (3)'!OE22=2,"2 Parmesan 250g",IF('Tableau (3)'!OE22=3,"3 Parmesan 250g",IF('Tableau (3)'!OE22=4,"4 Parmesan 250g",IF('Tableau (3)'!OE22=5,"5 Parmesan 250g",IF('Tableau (3)'!OE22=6,"6 Parmesan 250g",IF('Tableau (3)'!OE22=7,"7 Parmesan 250g",IF('Tableau (3)'!OE22=8,"8 Parmesan 250g",IF('Tableau (3)'!OE22=9,"9 Parmesan 250g",IF('Tableau (3)'!OE22=10,"10 Parmesan 250g",IF('Tableau (3)'!OE22&gt;10,"!!!!!!!!!!!!!!","")))))))))))</f>
        <v/>
      </c>
      <c r="OB24" s="13"/>
      <c r="OC24" s="13" t="str">
        <f>IF('Tableau (3)'!OG22=1,"1 Parmesan 250g",IF('Tableau (3)'!OG22=2,"2 Parmesan 250g",IF('Tableau (3)'!OG22=3,"3 Parmesan 250g",IF('Tableau (3)'!OG22=4,"4 Parmesan 250g",IF('Tableau (3)'!OG22=5,"5 Parmesan 250g",IF('Tableau (3)'!OG22=6,"6 Parmesan 250g",IF('Tableau (3)'!OG22=7,"7 Parmesan 250g",IF('Tableau (3)'!OG22=8,"8 Parmesan 250g",IF('Tableau (3)'!OG22=9,"9 Parmesan 250g",IF('Tableau (3)'!OG22=10,"10 Parmesan 250g",IF('Tableau (3)'!OG22&gt;10,"!!!!!!!!!!!!!!","")))))))))))</f>
        <v/>
      </c>
      <c r="OD24" s="13"/>
      <c r="OE24" s="13" t="str">
        <f>IF('Tableau (3)'!OI22=1,"1 Parmesan 250g",IF('Tableau (3)'!OI22=2,"2 Parmesan 250g",IF('Tableau (3)'!OI22=3,"3 Parmesan 250g",IF('Tableau (3)'!OI22=4,"4 Parmesan 250g",IF('Tableau (3)'!OI22=5,"5 Parmesan 250g",IF('Tableau (3)'!OI22=6,"6 Parmesan 250g",IF('Tableau (3)'!OI22=7,"7 Parmesan 250g",IF('Tableau (3)'!OI22=8,"8 Parmesan 250g",IF('Tableau (3)'!OI22=9,"9 Parmesan 250g",IF('Tableau (3)'!OI22=10,"10 Parmesan 250g",IF('Tableau (3)'!OI22&gt;10,"!!!!!!!!!!!!!!","")))))))))))</f>
        <v/>
      </c>
      <c r="OF24" s="13"/>
      <c r="OG24" s="13" t="str">
        <f>IF('Tableau (3)'!OK22=1,"1 Parmesan 250g",IF('Tableau (3)'!OK22=2,"2 Parmesan 250g",IF('Tableau (3)'!OK22=3,"3 Parmesan 250g",IF('Tableau (3)'!OK22=4,"4 Parmesan 250g",IF('Tableau (3)'!OK22=5,"5 Parmesan 250g",IF('Tableau (3)'!OK22=6,"6 Parmesan 250g",IF('Tableau (3)'!OK22=7,"7 Parmesan 250g",IF('Tableau (3)'!OK22=8,"8 Parmesan 250g",IF('Tableau (3)'!OK22=9,"9 Parmesan 250g",IF('Tableau (3)'!OK22=10,"10 Parmesan 250g",IF('Tableau (3)'!OK22&gt;10,"!!!!!!!!!!!!!!","")))))))))))</f>
        <v/>
      </c>
      <c r="OH24" s="13"/>
      <c r="OI24" s="13" t="str">
        <f>IF('Tableau (3)'!OM22=1,"1 Parmesan 250g",IF('Tableau (3)'!OM22=2,"2 Parmesan 250g",IF('Tableau (3)'!OM22=3,"3 Parmesan 250g",IF('Tableau (3)'!OM22=4,"4 Parmesan 250g",IF('Tableau (3)'!OM22=5,"5 Parmesan 250g",IF('Tableau (3)'!OM22=6,"6 Parmesan 250g",IF('Tableau (3)'!OM22=7,"7 Parmesan 250g",IF('Tableau (3)'!OM22=8,"8 Parmesan 250g",IF('Tableau (3)'!OM22=9,"9 Parmesan 250g",IF('Tableau (3)'!OM22=10,"10 Parmesan 250g",IF('Tableau (3)'!OM22&gt;10,"!!!!!!!!!!!!!!","")))))))))))</f>
        <v/>
      </c>
      <c r="OJ24" s="13"/>
      <c r="OK24" s="13" t="str">
        <f>IF('Tableau (3)'!OO22=1,"1 Parmesan 250g",IF('Tableau (3)'!OO22=2,"2 Parmesan 250g",IF('Tableau (3)'!OO22=3,"3 Parmesan 250g",IF('Tableau (3)'!OO22=4,"4 Parmesan 250g",IF('Tableau (3)'!OO22=5,"5 Parmesan 250g",IF('Tableau (3)'!OO22=6,"6 Parmesan 250g",IF('Tableau (3)'!OO22=7,"7 Parmesan 250g",IF('Tableau (3)'!OO22=8,"8 Parmesan 250g",IF('Tableau (3)'!OO22=9,"9 Parmesan 250g",IF('Tableau (3)'!OO22=10,"10 Parmesan 250g",IF('Tableau (3)'!OO22&gt;10,"!!!!!!!!!!!!!!","")))))))))))</f>
        <v/>
      </c>
      <c r="OL24" s="13"/>
      <c r="OM24" s="13" t="str">
        <f>IF('Tableau (3)'!OQ22=1,"1 Parmesan 250g",IF('Tableau (3)'!OQ22=2,"2 Parmesan 250g",IF('Tableau (3)'!OQ22=3,"3 Parmesan 250g",IF('Tableau (3)'!OQ22=4,"4 Parmesan 250g",IF('Tableau (3)'!OQ22=5,"5 Parmesan 250g",IF('Tableau (3)'!OQ22=6,"6 Parmesan 250g",IF('Tableau (3)'!OQ22=7,"7 Parmesan 250g",IF('Tableau (3)'!OQ22=8,"8 Parmesan 250g",IF('Tableau (3)'!OQ22=9,"9 Parmesan 250g",IF('Tableau (3)'!OQ22=10,"10 Parmesan 250g",IF('Tableau (3)'!OQ22&gt;10,"!!!!!!!!!!!!!!","")))))))))))</f>
        <v/>
      </c>
      <c r="ON24" s="13"/>
      <c r="OO24" s="13" t="str">
        <f>IF('Tableau (3)'!OS22=1,"1 Parmesan 250g",IF('Tableau (3)'!OS22=2,"2 Parmesan 250g",IF('Tableau (3)'!OS22=3,"3 Parmesan 250g",IF('Tableau (3)'!OS22=4,"4 Parmesan 250g",IF('Tableau (3)'!OS22=5,"5 Parmesan 250g",IF('Tableau (3)'!OS22=6,"6 Parmesan 250g",IF('Tableau (3)'!OS22=7,"7 Parmesan 250g",IF('Tableau (3)'!OS22=8,"8 Parmesan 250g",IF('Tableau (3)'!OS22=9,"9 Parmesan 250g",IF('Tableau (3)'!OS22=10,"10 Parmesan 250g",IF('Tableau (3)'!OS22&gt;10,"!!!!!!!!!!!!!!","")))))))))))</f>
        <v/>
      </c>
      <c r="OP24" s="13"/>
      <c r="OQ24" s="13" t="str">
        <f>IF('Tableau (3)'!OU22=1,"1 Parmesan 250g",IF('Tableau (3)'!OU22=2,"2 Parmesan 250g",IF('Tableau (3)'!OU22=3,"3 Parmesan 250g",IF('Tableau (3)'!OU22=4,"4 Parmesan 250g",IF('Tableau (3)'!OU22=5,"5 Parmesan 250g",IF('Tableau (3)'!OU22=6,"6 Parmesan 250g",IF('Tableau (3)'!OU22=7,"7 Parmesan 250g",IF('Tableau (3)'!OU22=8,"8 Parmesan 250g",IF('Tableau (3)'!OU22=9,"9 Parmesan 250g",IF('Tableau (3)'!OU22=10,"10 Parmesan 250g",IF('Tableau (3)'!OU22&gt;10,"!!!!!!!!!!!!!!","")))))))))))</f>
        <v/>
      </c>
      <c r="OR24" s="13"/>
      <c r="OS24" s="13" t="str">
        <f>IF('Tableau (3)'!OW22=1,"1 Parmesan 250g",IF('Tableau (3)'!OW22=2,"2 Parmesan 250g",IF('Tableau (3)'!OW22=3,"3 Parmesan 250g",IF('Tableau (3)'!OW22=4,"4 Parmesan 250g",IF('Tableau (3)'!OW22=5,"5 Parmesan 250g",IF('Tableau (3)'!OW22=6,"6 Parmesan 250g",IF('Tableau (3)'!OW22=7,"7 Parmesan 250g",IF('Tableau (3)'!OW22=8,"8 Parmesan 250g",IF('Tableau (3)'!OW22=9,"9 Parmesan 250g",IF('Tableau (3)'!OW22=10,"10 Parmesan 250g",IF('Tableau (3)'!OW22&gt;10,"!!!!!!!!!!!!!!","")))))))))))</f>
        <v/>
      </c>
      <c r="OT24" s="13"/>
      <c r="OU24" s="13" t="str">
        <f>IF('Tableau (3)'!OY22=1,"1 Parmesan 250g",IF('Tableau (3)'!OY22=2,"2 Parmesan 250g",IF('Tableau (3)'!OY22=3,"3 Parmesan 250g",IF('Tableau (3)'!OY22=4,"4 Parmesan 250g",IF('Tableau (3)'!OY22=5,"5 Parmesan 250g",IF('Tableau (3)'!OY22=6,"6 Parmesan 250g",IF('Tableau (3)'!OY22=7,"7 Parmesan 250g",IF('Tableau (3)'!OY22=8,"8 Parmesan 250g",IF('Tableau (3)'!OY22=9,"9 Parmesan 250g",IF('Tableau (3)'!OY22=10,"10 Parmesan 250g",IF('Tableau (3)'!OY22&gt;10,"!!!!!!!!!!!!!!","")))))))))))</f>
        <v/>
      </c>
      <c r="OV24" s="13"/>
      <c r="OW24" s="13" t="str">
        <f>IF('Tableau (3)'!PA22=1,"1 Parmesan 250g",IF('Tableau (3)'!PA22=2,"2 Parmesan 250g",IF('Tableau (3)'!PA22=3,"3 Parmesan 250g",IF('Tableau (3)'!PA22=4,"4 Parmesan 250g",IF('Tableau (3)'!PA22=5,"5 Parmesan 250g",IF('Tableau (3)'!PA22=6,"6 Parmesan 250g",IF('Tableau (3)'!PA22=7,"7 Parmesan 250g",IF('Tableau (3)'!PA22=8,"8 Parmesan 250g",IF('Tableau (3)'!PA22=9,"9 Parmesan 250g",IF('Tableau (3)'!PA22=10,"10 Parmesan 250g",IF('Tableau (3)'!PA22&gt;10,"!!!!!!!!!!!!!!","")))))))))))</f>
        <v/>
      </c>
      <c r="OX24" s="13"/>
      <c r="OY24" s="13" t="str">
        <f>IF('Tableau (3)'!PC22=1,"1 Parmesan 250g",IF('Tableau (3)'!PC22=2,"2 Parmesan 250g",IF('Tableau (3)'!PC22=3,"3 Parmesan 250g",IF('Tableau (3)'!PC22=4,"4 Parmesan 250g",IF('Tableau (3)'!PC22=5,"5 Parmesan 250g",IF('Tableau (3)'!PC22=6,"6 Parmesan 250g",IF('Tableau (3)'!PC22=7,"7 Parmesan 250g",IF('Tableau (3)'!PC22=8,"8 Parmesan 250g",IF('Tableau (3)'!PC22=9,"9 Parmesan 250g",IF('Tableau (3)'!PC22=10,"10 Parmesan 250g",IF('Tableau (3)'!PC22&gt;10,"!!!!!!!!!!!!!!","")))))))))))</f>
        <v/>
      </c>
      <c r="OZ24" s="13"/>
      <c r="PA24" s="13" t="str">
        <f>IF('Tableau (3)'!PE22=1,"1 Parmesan 250g",IF('Tableau (3)'!PE22=2,"2 Parmesan 250g",IF('Tableau (3)'!PE22=3,"3 Parmesan 250g",IF('Tableau (3)'!PE22=4,"4 Parmesan 250g",IF('Tableau (3)'!PE22=5,"5 Parmesan 250g",IF('Tableau (3)'!PE22=6,"6 Parmesan 250g",IF('Tableau (3)'!PE22=7,"7 Parmesan 250g",IF('Tableau (3)'!PE22=8,"8 Parmesan 250g",IF('Tableau (3)'!PE22=9,"9 Parmesan 250g",IF('Tableau (3)'!PE22=10,"10 Parmesan 250g",IF('Tableau (3)'!PE22&gt;10,"!!!!!!!!!!!!!!","")))))))))))</f>
        <v/>
      </c>
      <c r="PB24" s="13"/>
      <c r="PC24" s="13" t="str">
        <f>IF('Tableau (3)'!PG22=1,"1 Parmesan 250g",IF('Tableau (3)'!PG22=2,"2 Parmesan 250g",IF('Tableau (3)'!PG22=3,"3 Parmesan 250g",IF('Tableau (3)'!PG22=4,"4 Parmesan 250g",IF('Tableau (3)'!PG22=5,"5 Parmesan 250g",IF('Tableau (3)'!PG22=6,"6 Parmesan 250g",IF('Tableau (3)'!PG22=7,"7 Parmesan 250g",IF('Tableau (3)'!PG22=8,"8 Parmesan 250g",IF('Tableau (3)'!PG22=9,"9 Parmesan 250g",IF('Tableau (3)'!PG22=10,"10 Parmesan 250g",IF('Tableau (3)'!PG22&gt;10,"!!!!!!!!!!!!!!","")))))))))))</f>
        <v/>
      </c>
      <c r="PD24" s="13"/>
      <c r="PE24" s="13" t="str">
        <f>IF('Tableau (3)'!PI22=1,"1 Parmesan 250g",IF('Tableau (3)'!PI22=2,"2 Parmesan 250g",IF('Tableau (3)'!PI22=3,"3 Parmesan 250g",IF('Tableau (3)'!PI22=4,"4 Parmesan 250g",IF('Tableau (3)'!PI22=5,"5 Parmesan 250g",IF('Tableau (3)'!PI22=6,"6 Parmesan 250g",IF('Tableau (3)'!PI22=7,"7 Parmesan 250g",IF('Tableau (3)'!PI22=8,"8 Parmesan 250g",IF('Tableau (3)'!PI22=9,"9 Parmesan 250g",IF('Tableau (3)'!PI22=10,"10 Parmesan 250g",IF('Tableau (3)'!PI22&gt;10,"!!!!!!!!!!!!!!","")))))))))))</f>
        <v/>
      </c>
      <c r="PF24" s="13"/>
      <c r="PG24" s="13" t="str">
        <f>IF('Tableau (3)'!PK22=1,"1 Parmesan 250g",IF('Tableau (3)'!PK22=2,"2 Parmesan 250g",IF('Tableau (3)'!PK22=3,"3 Parmesan 250g",IF('Tableau (3)'!PK22=4,"4 Parmesan 250g",IF('Tableau (3)'!PK22=5,"5 Parmesan 250g",IF('Tableau (3)'!PK22=6,"6 Parmesan 250g",IF('Tableau (3)'!PK22=7,"7 Parmesan 250g",IF('Tableau (3)'!PK22=8,"8 Parmesan 250g",IF('Tableau (3)'!PK22=9,"9 Parmesan 250g",IF('Tableau (3)'!PK22=10,"10 Parmesan 250g",IF('Tableau (3)'!PK22&gt;10,"!!!!!!!!!!!!!!","")))))))))))</f>
        <v/>
      </c>
      <c r="PH24" s="13"/>
      <c r="PI24" s="13" t="str">
        <f>IF('Tableau (3)'!PM22=1,"1 Parmesan 250g",IF('Tableau (3)'!PM22=2,"2 Parmesan 250g",IF('Tableau (3)'!PM22=3,"3 Parmesan 250g",IF('Tableau (3)'!PM22=4,"4 Parmesan 250g",IF('Tableau (3)'!PM22=5,"5 Parmesan 250g",IF('Tableau (3)'!PM22=6,"6 Parmesan 250g",IF('Tableau (3)'!PM22=7,"7 Parmesan 250g",IF('Tableau (3)'!PM22=8,"8 Parmesan 250g",IF('Tableau (3)'!PM22=9,"9 Parmesan 250g",IF('Tableau (3)'!PM22=10,"10 Parmesan 250g",IF('Tableau (3)'!PM22&gt;10,"!!!!!!!!!!!!!!","")))))))))))</f>
        <v/>
      </c>
      <c r="PJ24" s="13"/>
      <c r="PK24" s="13" t="str">
        <f>IF('Tableau (3)'!PO22=1,"1 Parmesan 250g",IF('Tableau (3)'!PO22=2,"2 Parmesan 250g",IF('Tableau (3)'!PO22=3,"3 Parmesan 250g",IF('Tableau (3)'!PO22=4,"4 Parmesan 250g",IF('Tableau (3)'!PO22=5,"5 Parmesan 250g",IF('Tableau (3)'!PO22=6,"6 Parmesan 250g",IF('Tableau (3)'!PO22=7,"7 Parmesan 250g",IF('Tableau (3)'!PO22=8,"8 Parmesan 250g",IF('Tableau (3)'!PO22=9,"9 Parmesan 250g",IF('Tableau (3)'!PO22=10,"10 Parmesan 250g",IF('Tableau (3)'!PO22&gt;10,"!!!!!!!!!!!!!!","")))))))))))</f>
        <v/>
      </c>
      <c r="PL24" s="13"/>
      <c r="PM24" s="13" t="str">
        <f>IF('Tableau (3)'!PQ22=1,"1 Parmesan 250g",IF('Tableau (3)'!PQ22=2,"2 Parmesan 250g",IF('Tableau (3)'!PQ22=3,"3 Parmesan 250g",IF('Tableau (3)'!PQ22=4,"4 Parmesan 250g",IF('Tableau (3)'!PQ22=5,"5 Parmesan 250g",IF('Tableau (3)'!PQ22=6,"6 Parmesan 250g",IF('Tableau (3)'!PQ22=7,"7 Parmesan 250g",IF('Tableau (3)'!PQ22=8,"8 Parmesan 250g",IF('Tableau (3)'!PQ22=9,"9 Parmesan 250g",IF('Tableau (3)'!PQ22=10,"10 Parmesan 250g",IF('Tableau (3)'!PQ22&gt;10,"!!!!!!!!!!!!!!","")))))))))))</f>
        <v/>
      </c>
      <c r="PN24" s="13"/>
      <c r="PO24" s="13" t="str">
        <f>IF('Tableau (3)'!PS22=1,"1 Parmesan 250g",IF('Tableau (3)'!PS22=2,"2 Parmesan 250g",IF('Tableau (3)'!PS22=3,"3 Parmesan 250g",IF('Tableau (3)'!PS22=4,"4 Parmesan 250g",IF('Tableau (3)'!PS22=5,"5 Parmesan 250g",IF('Tableau (3)'!PS22=6,"6 Parmesan 250g",IF('Tableau (3)'!PS22=7,"7 Parmesan 250g",IF('Tableau (3)'!PS22=8,"8 Parmesan 250g",IF('Tableau (3)'!PS22=9,"9 Parmesan 250g",IF('Tableau (3)'!PS22=10,"10 Parmesan 250g",IF('Tableau (3)'!PS22&gt;10,"!!!!!!!!!!!!!!","")))))))))))</f>
        <v/>
      </c>
      <c r="PP24" s="13"/>
      <c r="PQ24" s="13" t="str">
        <f>IF('Tableau (3)'!PU22=1,"1 Parmesan 250g",IF('Tableau (3)'!PU22=2,"2 Parmesan 250g",IF('Tableau (3)'!PU22=3,"3 Parmesan 250g",IF('Tableau (3)'!PU22=4,"4 Parmesan 250g",IF('Tableau (3)'!PU22=5,"5 Parmesan 250g",IF('Tableau (3)'!PU22=6,"6 Parmesan 250g",IF('Tableau (3)'!PU22=7,"7 Parmesan 250g",IF('Tableau (3)'!PU22=8,"8 Parmesan 250g",IF('Tableau (3)'!PU22=9,"9 Parmesan 250g",IF('Tableau (3)'!PU22=10,"10 Parmesan 250g",IF('Tableau (3)'!PU22&gt;10,"!!!!!!!!!!!!!!","")))))))))))</f>
        <v/>
      </c>
      <c r="PR24" s="13"/>
      <c r="PS24" s="13" t="str">
        <f>IF('Tableau (3)'!PW22=1,"1 Parmesan 250g",IF('Tableau (3)'!PW22=2,"2 Parmesan 250g",IF('Tableau (3)'!PW22=3,"3 Parmesan 250g",IF('Tableau (3)'!PW22=4,"4 Parmesan 250g",IF('Tableau (3)'!PW22=5,"5 Parmesan 250g",IF('Tableau (3)'!PW22=6,"6 Parmesan 250g",IF('Tableau (3)'!PW22=7,"7 Parmesan 250g",IF('Tableau (3)'!PW22=8,"8 Parmesan 250g",IF('Tableau (3)'!PW22=9,"9 Parmesan 250g",IF('Tableau (3)'!PW22=10,"10 Parmesan 250g",IF('Tableau (3)'!PW22&gt;10,"!!!!!!!!!!!!!!","")))))))))))</f>
        <v/>
      </c>
      <c r="PT24" s="13"/>
      <c r="PU24" s="13" t="str">
        <f>IF('Tableau (3)'!PY22=1,"1 Parmesan 250g",IF('Tableau (3)'!PY22=2,"2 Parmesan 250g",IF('Tableau (3)'!PY22=3,"3 Parmesan 250g",IF('Tableau (3)'!PY22=4,"4 Parmesan 250g",IF('Tableau (3)'!PY22=5,"5 Parmesan 250g",IF('Tableau (3)'!PY22=6,"6 Parmesan 250g",IF('Tableau (3)'!PY22=7,"7 Parmesan 250g",IF('Tableau (3)'!PY22=8,"8 Parmesan 250g",IF('Tableau (3)'!PY22=9,"9 Parmesan 250g",IF('Tableau (3)'!PY22=10,"10 Parmesan 250g",IF('Tableau (3)'!PY22&gt;10,"!!!!!!!!!!!!!!","")))))))))))</f>
        <v/>
      </c>
      <c r="PV24" s="13"/>
      <c r="PW24" s="13" t="str">
        <f>IF('Tableau (3)'!QA22=1,"1 Parmesan 250g",IF('Tableau (3)'!QA22=2,"2 Parmesan 250g",IF('Tableau (3)'!QA22=3,"3 Parmesan 250g",IF('Tableau (3)'!QA22=4,"4 Parmesan 250g",IF('Tableau (3)'!QA22=5,"5 Parmesan 250g",IF('Tableau (3)'!QA22=6,"6 Parmesan 250g",IF('Tableau (3)'!QA22=7,"7 Parmesan 250g",IF('Tableau (3)'!QA22=8,"8 Parmesan 250g",IF('Tableau (3)'!QA22=9,"9 Parmesan 250g",IF('Tableau (3)'!QA22=10,"10 Parmesan 250g",IF('Tableau (3)'!QA22&gt;10,"!!!!!!!!!!!!!!","")))))))))))</f>
        <v/>
      </c>
      <c r="PX24" s="13"/>
      <c r="PY24" s="13" t="str">
        <f>IF('Tableau (3)'!QC22=1,"1 Parmesan 250g",IF('Tableau (3)'!QC22=2,"2 Parmesan 250g",IF('Tableau (3)'!QC22=3,"3 Parmesan 250g",IF('Tableau (3)'!QC22=4,"4 Parmesan 250g",IF('Tableau (3)'!QC22=5,"5 Parmesan 250g",IF('Tableau (3)'!QC22=6,"6 Parmesan 250g",IF('Tableau (3)'!QC22=7,"7 Parmesan 250g",IF('Tableau (3)'!QC22=8,"8 Parmesan 250g",IF('Tableau (3)'!QC22=9,"9 Parmesan 250g",IF('Tableau (3)'!QC22=10,"10 Parmesan 250g",IF('Tableau (3)'!QC22&gt;10,"!!!!!!!!!!!!!!","")))))))))))</f>
        <v/>
      </c>
      <c r="PZ24" s="13"/>
      <c r="QA24" s="13" t="str">
        <f>IF('Tableau (3)'!QE22=1,"1 Parmesan 250g",IF('Tableau (3)'!QE22=2,"2 Parmesan 250g",IF('Tableau (3)'!QE22=3,"3 Parmesan 250g",IF('Tableau (3)'!QE22=4,"4 Parmesan 250g",IF('Tableau (3)'!QE22=5,"5 Parmesan 250g",IF('Tableau (3)'!QE22=6,"6 Parmesan 250g",IF('Tableau (3)'!QE22=7,"7 Parmesan 250g",IF('Tableau (3)'!QE22=8,"8 Parmesan 250g",IF('Tableau (3)'!QE22=9,"9 Parmesan 250g",IF('Tableau (3)'!QE22=10,"10 Parmesan 250g",IF('Tableau (3)'!QE22&gt;10,"!!!!!!!!!!!!!!","")))))))))))</f>
        <v/>
      </c>
      <c r="QB24" s="13"/>
      <c r="QC24" s="13" t="str">
        <f>IF('Tableau (3)'!QG22=1,"1 Parmesan 250g",IF('Tableau (3)'!QG22=2,"2 Parmesan 250g",IF('Tableau (3)'!QG22=3,"3 Parmesan 250g",IF('Tableau (3)'!QG22=4,"4 Parmesan 250g",IF('Tableau (3)'!QG22=5,"5 Parmesan 250g",IF('Tableau (3)'!QG22=6,"6 Parmesan 250g",IF('Tableau (3)'!QG22=7,"7 Parmesan 250g",IF('Tableau (3)'!QG22=8,"8 Parmesan 250g",IF('Tableau (3)'!QG22=9,"9 Parmesan 250g",IF('Tableau (3)'!QG22=10,"10 Parmesan 250g",IF('Tableau (3)'!QG22&gt;10,"!!!!!!!!!!!!!!","")))))))))))</f>
        <v/>
      </c>
      <c r="QD24" s="13"/>
      <c r="QE24" s="13" t="str">
        <f>IF('Tableau (3)'!QI22=1,"1 Parmesan 250g",IF('Tableau (3)'!QI22=2,"2 Parmesan 250g",IF('Tableau (3)'!QI22=3,"3 Parmesan 250g",IF('Tableau (3)'!QI22=4,"4 Parmesan 250g",IF('Tableau (3)'!QI22=5,"5 Parmesan 250g",IF('Tableau (3)'!QI22=6,"6 Parmesan 250g",IF('Tableau (3)'!QI22=7,"7 Parmesan 250g",IF('Tableau (3)'!QI22=8,"8 Parmesan 250g",IF('Tableau (3)'!QI22=9,"9 Parmesan 250g",IF('Tableau (3)'!QI22=10,"10 Parmesan 250g",IF('Tableau (3)'!QI22&gt;10,"!!!!!!!!!!!!!!","")))))))))))</f>
        <v/>
      </c>
      <c r="QF24" s="13"/>
      <c r="QG24" s="13" t="str">
        <f>IF('Tableau (3)'!QK22=1,"1 Parmesan 250g",IF('Tableau (3)'!QK22=2,"2 Parmesan 250g",IF('Tableau (3)'!QK22=3,"3 Parmesan 250g",IF('Tableau (3)'!QK22=4,"4 Parmesan 250g",IF('Tableau (3)'!QK22=5,"5 Parmesan 250g",IF('Tableau (3)'!QK22=6,"6 Parmesan 250g",IF('Tableau (3)'!QK22=7,"7 Parmesan 250g",IF('Tableau (3)'!QK22=8,"8 Parmesan 250g",IF('Tableau (3)'!QK22=9,"9 Parmesan 250g",IF('Tableau (3)'!QK22=10,"10 Parmesan 250g",IF('Tableau (3)'!QK22&gt;10,"!!!!!!!!!!!!!!","")))))))))))</f>
        <v/>
      </c>
      <c r="QH24" s="13"/>
      <c r="QI24" s="13" t="str">
        <f>IF('Tableau (3)'!QM22=1,"1 Parmesan 250g",IF('Tableau (3)'!QM22=2,"2 Parmesan 250g",IF('Tableau (3)'!QM22=3,"3 Parmesan 250g",IF('Tableau (3)'!QM22=4,"4 Parmesan 250g",IF('Tableau (3)'!QM22=5,"5 Parmesan 250g",IF('Tableau (3)'!QM22=6,"6 Parmesan 250g",IF('Tableau (3)'!QM22=7,"7 Parmesan 250g",IF('Tableau (3)'!QM22=8,"8 Parmesan 250g",IF('Tableau (3)'!QM22=9,"9 Parmesan 250g",IF('Tableau (3)'!QM22=10,"10 Parmesan 250g",IF('Tableau (3)'!QM22&gt;10,"!!!!!!!!!!!!!!","")))))))))))</f>
        <v/>
      </c>
      <c r="QJ24" s="13"/>
      <c r="QK24" s="13" t="str">
        <f>IF('Tableau (3)'!QO22=1,"1 Parmesan 250g",IF('Tableau (3)'!QO22=2,"2 Parmesan 250g",IF('Tableau (3)'!QO22=3,"3 Parmesan 250g",IF('Tableau (3)'!QO22=4,"4 Parmesan 250g",IF('Tableau (3)'!QO22=5,"5 Parmesan 250g",IF('Tableau (3)'!QO22=6,"6 Parmesan 250g",IF('Tableau (3)'!QO22=7,"7 Parmesan 250g",IF('Tableau (3)'!QO22=8,"8 Parmesan 250g",IF('Tableau (3)'!QO22=9,"9 Parmesan 250g",IF('Tableau (3)'!QO22=10,"10 Parmesan 250g",IF('Tableau (3)'!QO22&gt;10,"!!!!!!!!!!!!!!","")))))))))))</f>
        <v/>
      </c>
      <c r="QL24" s="13"/>
      <c r="QM24" s="13" t="str">
        <f>IF('Tableau (3)'!QQ22=1,"1 Parmesan 250g",IF('Tableau (3)'!QQ22=2,"2 Parmesan 250g",IF('Tableau (3)'!QQ22=3,"3 Parmesan 250g",IF('Tableau (3)'!QQ22=4,"4 Parmesan 250g",IF('Tableau (3)'!QQ22=5,"5 Parmesan 250g",IF('Tableau (3)'!QQ22=6,"6 Parmesan 250g",IF('Tableau (3)'!QQ22=7,"7 Parmesan 250g",IF('Tableau (3)'!QQ22=8,"8 Parmesan 250g",IF('Tableau (3)'!QQ22=9,"9 Parmesan 250g",IF('Tableau (3)'!QQ22=10,"10 Parmesan 250g",IF('Tableau (3)'!QQ22&gt;10,"!!!!!!!!!!!!!!","")))))))))))</f>
        <v/>
      </c>
      <c r="QN24" s="13"/>
      <c r="QO24" s="13" t="str">
        <f>IF('Tableau (3)'!QS22=1,"1 Parmesan 250g",IF('Tableau (3)'!QS22=2,"2 Parmesan 250g",IF('Tableau (3)'!QS22=3,"3 Parmesan 250g",IF('Tableau (3)'!QS22=4,"4 Parmesan 250g",IF('Tableau (3)'!QS22=5,"5 Parmesan 250g",IF('Tableau (3)'!QS22=6,"6 Parmesan 250g",IF('Tableau (3)'!QS22=7,"7 Parmesan 250g",IF('Tableau (3)'!QS22=8,"8 Parmesan 250g",IF('Tableau (3)'!QS22=9,"9 Parmesan 250g",IF('Tableau (3)'!QS22=10,"10 Parmesan 250g",IF('Tableau (3)'!QS22&gt;10,"!!!!!!!!!!!!!!","")))))))))))</f>
        <v/>
      </c>
      <c r="QP24" s="13"/>
      <c r="QQ24" s="13" t="str">
        <f>IF('Tableau (3)'!QU22=1,"1 Parmesan 250g",IF('Tableau (3)'!QU22=2,"2 Parmesan 250g",IF('Tableau (3)'!QU22=3,"3 Parmesan 250g",IF('Tableau (3)'!QU22=4,"4 Parmesan 250g",IF('Tableau (3)'!QU22=5,"5 Parmesan 250g",IF('Tableau (3)'!QU22=6,"6 Parmesan 250g",IF('Tableau (3)'!QU22=7,"7 Parmesan 250g",IF('Tableau (3)'!QU22=8,"8 Parmesan 250g",IF('Tableau (3)'!QU22=9,"9 Parmesan 250g",IF('Tableau (3)'!QU22=10,"10 Parmesan 250g",IF('Tableau (3)'!QU22&gt;10,"!!!!!!!!!!!!!!","")))))))))))</f>
        <v/>
      </c>
      <c r="QR24" s="13"/>
      <c r="QS24" s="13" t="str">
        <f>IF('Tableau (3)'!QW22=1,"1 Parmesan 250g",IF('Tableau (3)'!QW22=2,"2 Parmesan 250g",IF('Tableau (3)'!QW22=3,"3 Parmesan 250g",IF('Tableau (3)'!QW22=4,"4 Parmesan 250g",IF('Tableau (3)'!QW22=5,"5 Parmesan 250g",IF('Tableau (3)'!QW22=6,"6 Parmesan 250g",IF('Tableau (3)'!QW22=7,"7 Parmesan 250g",IF('Tableau (3)'!QW22=8,"8 Parmesan 250g",IF('Tableau (3)'!QW22=9,"9 Parmesan 250g",IF('Tableau (3)'!QW22=10,"10 Parmesan 250g",IF('Tableau (3)'!QW22&gt;10,"!!!!!!!!!!!!!!","")))))))))))</f>
        <v/>
      </c>
      <c r="QT24" s="13"/>
      <c r="QU24" s="13" t="str">
        <f>IF('Tableau (3)'!QY22=1,"1 Parmesan 250g",IF('Tableau (3)'!QY22=2,"2 Parmesan 250g",IF('Tableau (3)'!QY22=3,"3 Parmesan 250g",IF('Tableau (3)'!QY22=4,"4 Parmesan 250g",IF('Tableau (3)'!QY22=5,"5 Parmesan 250g",IF('Tableau (3)'!QY22=6,"6 Parmesan 250g",IF('Tableau (3)'!QY22=7,"7 Parmesan 250g",IF('Tableau (3)'!QY22=8,"8 Parmesan 250g",IF('Tableau (3)'!QY22=9,"9 Parmesan 250g",IF('Tableau (3)'!QY22=10,"10 Parmesan 250g",IF('Tableau (3)'!QY22&gt;10,"!!!!!!!!!!!!!!","")))))))))))</f>
        <v/>
      </c>
      <c r="QV24" s="13"/>
      <c r="QW24" s="13" t="str">
        <f>IF('Tableau (3)'!RA22=1,"1 Parmesan 250g",IF('Tableau (3)'!RA22=2,"2 Parmesan 250g",IF('Tableau (3)'!RA22=3,"3 Parmesan 250g",IF('Tableau (3)'!RA22=4,"4 Parmesan 250g",IF('Tableau (3)'!RA22=5,"5 Parmesan 250g",IF('Tableau (3)'!RA22=6,"6 Parmesan 250g",IF('Tableau (3)'!RA22=7,"7 Parmesan 250g",IF('Tableau (3)'!RA22=8,"8 Parmesan 250g",IF('Tableau (3)'!RA22=9,"9 Parmesan 250g",IF('Tableau (3)'!RA22=10,"10 Parmesan 250g",IF('Tableau (3)'!RA22&gt;10,"!!!!!!!!!!!!!!","")))))))))))</f>
        <v/>
      </c>
      <c r="QX24" s="13"/>
      <c r="QY24" s="13" t="str">
        <f>IF('Tableau (3)'!RC22=1,"1 Parmesan 250g",IF('Tableau (3)'!RC22=2,"2 Parmesan 250g",IF('Tableau (3)'!RC22=3,"3 Parmesan 250g",IF('Tableau (3)'!RC22=4,"4 Parmesan 250g",IF('Tableau (3)'!RC22=5,"5 Parmesan 250g",IF('Tableau (3)'!RC22=6,"6 Parmesan 250g",IF('Tableau (3)'!RC22=7,"7 Parmesan 250g",IF('Tableau (3)'!RC22=8,"8 Parmesan 250g",IF('Tableau (3)'!RC22=9,"9 Parmesan 250g",IF('Tableau (3)'!RC22=10,"10 Parmesan 250g",IF('Tableau (3)'!RC22&gt;10,"!!!!!!!!!!!!!!","")))))))))))</f>
        <v/>
      </c>
      <c r="QZ24" s="13"/>
      <c r="RA24" s="13" t="str">
        <f>IF('Tableau (3)'!RE22=1,"1 Parmesan 250g",IF('Tableau (3)'!RE22=2,"2 Parmesan 250g",IF('Tableau (3)'!RE22=3,"3 Parmesan 250g",IF('Tableau (3)'!RE22=4,"4 Parmesan 250g",IF('Tableau (3)'!RE22=5,"5 Parmesan 250g",IF('Tableau (3)'!RE22=6,"6 Parmesan 250g",IF('Tableau (3)'!RE22=7,"7 Parmesan 250g",IF('Tableau (3)'!RE22=8,"8 Parmesan 250g",IF('Tableau (3)'!RE22=9,"9 Parmesan 250g",IF('Tableau (3)'!RE22=10,"10 Parmesan 250g",IF('Tableau (3)'!RE22&gt;10,"!!!!!!!!!!!!!!","")))))))))))</f>
        <v/>
      </c>
      <c r="RB24" s="13"/>
      <c r="RC24" s="13" t="str">
        <f>IF('Tableau (3)'!RG22=1,"1 Parmesan 250g",IF('Tableau (3)'!RG22=2,"2 Parmesan 250g",IF('Tableau (3)'!RG22=3,"3 Parmesan 250g",IF('Tableau (3)'!RG22=4,"4 Parmesan 250g",IF('Tableau (3)'!RG22=5,"5 Parmesan 250g",IF('Tableau (3)'!RG22=6,"6 Parmesan 250g",IF('Tableau (3)'!RG22=7,"7 Parmesan 250g",IF('Tableau (3)'!RG22=8,"8 Parmesan 250g",IF('Tableau (3)'!RG22=9,"9 Parmesan 250g",IF('Tableau (3)'!RG22=10,"10 Parmesan 250g",IF('Tableau (3)'!RG22&gt;10,"!!!!!!!!!!!!!!","")))))))))))</f>
        <v/>
      </c>
      <c r="RD24" s="13"/>
      <c r="RE24" s="13" t="str">
        <f>IF('Tableau (3)'!RI22=1,"1 Parmesan 250g",IF('Tableau (3)'!RI22=2,"2 Parmesan 250g",IF('Tableau (3)'!RI22=3,"3 Parmesan 250g",IF('Tableau (3)'!RI22=4,"4 Parmesan 250g",IF('Tableau (3)'!RI22=5,"5 Parmesan 250g",IF('Tableau (3)'!RI22=6,"6 Parmesan 250g",IF('Tableau (3)'!RI22=7,"7 Parmesan 250g",IF('Tableau (3)'!RI22=8,"8 Parmesan 250g",IF('Tableau (3)'!RI22=9,"9 Parmesan 250g",IF('Tableau (3)'!RI22=10,"10 Parmesan 250g",IF('Tableau (3)'!RI22&gt;10,"!!!!!!!!!!!!!!","")))))))))))</f>
        <v/>
      </c>
      <c r="RF24" s="13"/>
      <c r="RG24" s="13" t="str">
        <f>IF('Tableau (3)'!RK22=1,"1 Parmesan 250g",IF('Tableau (3)'!RK22=2,"2 Parmesan 250g",IF('Tableau (3)'!RK22=3,"3 Parmesan 250g",IF('Tableau (3)'!RK22=4,"4 Parmesan 250g",IF('Tableau (3)'!RK22=5,"5 Parmesan 250g",IF('Tableau (3)'!RK22=6,"6 Parmesan 250g",IF('Tableau (3)'!RK22=7,"7 Parmesan 250g",IF('Tableau (3)'!RK22=8,"8 Parmesan 250g",IF('Tableau (3)'!RK22=9,"9 Parmesan 250g",IF('Tableau (3)'!RK22=10,"10 Parmesan 250g",IF('Tableau (3)'!RK22&gt;10,"!!!!!!!!!!!!!!","")))))))))))</f>
        <v/>
      </c>
      <c r="RH24" s="13"/>
      <c r="RI24" s="13" t="str">
        <f>IF('Tableau (3)'!RM22=1,"1 Parmesan 250g",IF('Tableau (3)'!RM22=2,"2 Parmesan 250g",IF('Tableau (3)'!RM22=3,"3 Parmesan 250g",IF('Tableau (3)'!RM22=4,"4 Parmesan 250g",IF('Tableau (3)'!RM22=5,"5 Parmesan 250g",IF('Tableau (3)'!RM22=6,"6 Parmesan 250g",IF('Tableau (3)'!RM22=7,"7 Parmesan 250g",IF('Tableau (3)'!RM22=8,"8 Parmesan 250g",IF('Tableau (3)'!RM22=9,"9 Parmesan 250g",IF('Tableau (3)'!RM22=10,"10 Parmesan 250g",IF('Tableau (3)'!RM22&gt;10,"!!!!!!!!!!!!!!","")))))))))))</f>
        <v/>
      </c>
      <c r="RJ24" s="13"/>
      <c r="RK24" s="13" t="str">
        <f>IF('Tableau (3)'!RO22=1,"1 Parmesan 250g",IF('Tableau (3)'!RO22=2,"2 Parmesan 250g",IF('Tableau (3)'!RO22=3,"3 Parmesan 250g",IF('Tableau (3)'!RO22=4,"4 Parmesan 250g",IF('Tableau (3)'!RO22=5,"5 Parmesan 250g",IF('Tableau (3)'!RO22=6,"6 Parmesan 250g",IF('Tableau (3)'!RO22=7,"7 Parmesan 250g",IF('Tableau (3)'!RO22=8,"8 Parmesan 250g",IF('Tableau (3)'!RO22=9,"9 Parmesan 250g",IF('Tableau (3)'!RO22=10,"10 Parmesan 250g",IF('Tableau (3)'!RO22&gt;10,"!!!!!!!!!!!!!!","")))))))))))</f>
        <v/>
      </c>
      <c r="RL24" s="13"/>
      <c r="RM24" s="13" t="str">
        <f>IF('Tableau (3)'!RQ22=1,"1 Parmesan 250g",IF('Tableau (3)'!RQ22=2,"2 Parmesan 250g",IF('Tableau (3)'!RQ22=3,"3 Parmesan 250g",IF('Tableau (3)'!RQ22=4,"4 Parmesan 250g",IF('Tableau (3)'!RQ22=5,"5 Parmesan 250g",IF('Tableau (3)'!RQ22=6,"6 Parmesan 250g",IF('Tableau (3)'!RQ22=7,"7 Parmesan 250g",IF('Tableau (3)'!RQ22=8,"8 Parmesan 250g",IF('Tableau (3)'!RQ22=9,"9 Parmesan 250g",IF('Tableau (3)'!RQ22=10,"10 Parmesan 250g",IF('Tableau (3)'!RQ22&gt;10,"!!!!!!!!!!!!!!","")))))))))))</f>
        <v/>
      </c>
      <c r="RN24" s="13"/>
      <c r="RO24" s="13" t="str">
        <f>IF('Tableau (3)'!RS22=1,"1 Parmesan 250g",IF('Tableau (3)'!RS22=2,"2 Parmesan 250g",IF('Tableau (3)'!RS22=3,"3 Parmesan 250g",IF('Tableau (3)'!RS22=4,"4 Parmesan 250g",IF('Tableau (3)'!RS22=5,"5 Parmesan 250g",IF('Tableau (3)'!RS22=6,"6 Parmesan 250g",IF('Tableau (3)'!RS22=7,"7 Parmesan 250g",IF('Tableau (3)'!RS22=8,"8 Parmesan 250g",IF('Tableau (3)'!RS22=9,"9 Parmesan 250g",IF('Tableau (3)'!RS22=10,"10 Parmesan 250g",IF('Tableau (3)'!RS22&gt;10,"!!!!!!!!!!!!!!","")))))))))))</f>
        <v/>
      </c>
      <c r="RP24" s="13"/>
      <c r="RQ24" s="13" t="str">
        <f>IF('Tableau (3)'!RU22=1,"1 Parmesan 250g",IF('Tableau (3)'!RU22=2,"2 Parmesan 250g",IF('Tableau (3)'!RU22=3,"3 Parmesan 250g",IF('Tableau (3)'!RU22=4,"4 Parmesan 250g",IF('Tableau (3)'!RU22=5,"5 Parmesan 250g",IF('Tableau (3)'!RU22=6,"6 Parmesan 250g",IF('Tableau (3)'!RU22=7,"7 Parmesan 250g",IF('Tableau (3)'!RU22=8,"8 Parmesan 250g",IF('Tableau (3)'!RU22=9,"9 Parmesan 250g",IF('Tableau (3)'!RU22=10,"10 Parmesan 250g",IF('Tableau (3)'!RU22&gt;10,"!!!!!!!!!!!!!!","")))))))))))</f>
        <v/>
      </c>
      <c r="RR24" s="13"/>
      <c r="RS24" s="13" t="str">
        <f>IF('Tableau (3)'!RW22=1,"1 Parmesan 250g",IF('Tableau (3)'!RW22=2,"2 Parmesan 250g",IF('Tableau (3)'!RW22=3,"3 Parmesan 250g",IF('Tableau (3)'!RW22=4,"4 Parmesan 250g",IF('Tableau (3)'!RW22=5,"5 Parmesan 250g",IF('Tableau (3)'!RW22=6,"6 Parmesan 250g",IF('Tableau (3)'!RW22=7,"7 Parmesan 250g",IF('Tableau (3)'!RW22=8,"8 Parmesan 250g",IF('Tableau (3)'!RW22=9,"9 Parmesan 250g",IF('Tableau (3)'!RW22=10,"10 Parmesan 250g",IF('Tableau (3)'!RW22&gt;10,"!!!!!!!!!!!!!!","")))))))))))</f>
        <v/>
      </c>
      <c r="RT24" s="13"/>
      <c r="RU24" s="13" t="str">
        <f>IF('Tableau (3)'!RY22=1,"1 Parmesan 250g",IF('Tableau (3)'!RY22=2,"2 Parmesan 250g",IF('Tableau (3)'!RY22=3,"3 Parmesan 250g",IF('Tableau (3)'!RY22=4,"4 Parmesan 250g",IF('Tableau (3)'!RY22=5,"5 Parmesan 250g",IF('Tableau (3)'!RY22=6,"6 Parmesan 250g",IF('Tableau (3)'!RY22=7,"7 Parmesan 250g",IF('Tableau (3)'!RY22=8,"8 Parmesan 250g",IF('Tableau (3)'!RY22=9,"9 Parmesan 250g",IF('Tableau (3)'!RY22=10,"10 Parmesan 250g",IF('Tableau (3)'!RY22&gt;10,"!!!!!!!!!!!!!!","")))))))))))</f>
        <v/>
      </c>
      <c r="RV24" s="13"/>
      <c r="RW24" s="13" t="str">
        <f>IF('Tableau (3)'!SA22=1,"1 Parmesan 250g",IF('Tableau (3)'!SA22=2,"2 Parmesan 250g",IF('Tableau (3)'!SA22=3,"3 Parmesan 250g",IF('Tableau (3)'!SA22=4,"4 Parmesan 250g",IF('Tableau (3)'!SA22=5,"5 Parmesan 250g",IF('Tableau (3)'!SA22=6,"6 Parmesan 250g",IF('Tableau (3)'!SA22=7,"7 Parmesan 250g",IF('Tableau (3)'!SA22=8,"8 Parmesan 250g",IF('Tableau (3)'!SA22=9,"9 Parmesan 250g",IF('Tableau (3)'!SA22=10,"10 Parmesan 250g",IF('Tableau (3)'!SA22&gt;10,"!!!!!!!!!!!!!!","")))))))))))</f>
        <v/>
      </c>
      <c r="RX24" s="13"/>
      <c r="RY24" s="13" t="str">
        <f>IF('Tableau (3)'!SC22=1,"1 Parmesan 250g",IF('Tableau (3)'!SC22=2,"2 Parmesan 250g",IF('Tableau (3)'!SC22=3,"3 Parmesan 250g",IF('Tableau (3)'!SC22=4,"4 Parmesan 250g",IF('Tableau (3)'!SC22=5,"5 Parmesan 250g",IF('Tableau (3)'!SC22=6,"6 Parmesan 250g",IF('Tableau (3)'!SC22=7,"7 Parmesan 250g",IF('Tableau (3)'!SC22=8,"8 Parmesan 250g",IF('Tableau (3)'!SC22=9,"9 Parmesan 250g",IF('Tableau (3)'!SC22=10,"10 Parmesan 250g",IF('Tableau (3)'!SC22&gt;10,"!!!!!!!!!!!!!!","")))))))))))</f>
        <v/>
      </c>
      <c r="RZ24" s="13"/>
      <c r="SA24" s="13" t="str">
        <f>IF('Tableau (3)'!SE22=1,"1 Parmesan 250g",IF('Tableau (3)'!SE22=2,"2 Parmesan 250g",IF('Tableau (3)'!SE22=3,"3 Parmesan 250g",IF('Tableau (3)'!SE22=4,"4 Parmesan 250g",IF('Tableau (3)'!SE22=5,"5 Parmesan 250g",IF('Tableau (3)'!SE22=6,"6 Parmesan 250g",IF('Tableau (3)'!SE22=7,"7 Parmesan 250g",IF('Tableau (3)'!SE22=8,"8 Parmesan 250g",IF('Tableau (3)'!SE22=9,"9 Parmesan 250g",IF('Tableau (3)'!SE22=10,"10 Parmesan 250g",IF('Tableau (3)'!SE22&gt;10,"!!!!!!!!!!!!!!","")))))))))))</f>
        <v/>
      </c>
      <c r="SB24" s="13"/>
      <c r="SC24" s="13" t="str">
        <f>IF('Tableau (3)'!SG22=1,"1 Parmesan 250g",IF('Tableau (3)'!SG22=2,"2 Parmesan 250g",IF('Tableau (3)'!SG22=3,"3 Parmesan 250g",IF('Tableau (3)'!SG22=4,"4 Parmesan 250g",IF('Tableau (3)'!SG22=5,"5 Parmesan 250g",IF('Tableau (3)'!SG22=6,"6 Parmesan 250g",IF('Tableau (3)'!SG22=7,"7 Parmesan 250g",IF('Tableau (3)'!SG22=8,"8 Parmesan 250g",IF('Tableau (3)'!SG22=9,"9 Parmesan 250g",IF('Tableau (3)'!SG22=10,"10 Parmesan 250g",IF('Tableau (3)'!SG22&gt;10,"!!!!!!!!!!!!!!","")))))))))))</f>
        <v/>
      </c>
      <c r="SD24" s="13"/>
    </row>
    <row r="25" spans="1:498" ht="20" customHeight="1" x14ac:dyDescent="0.15">
      <c r="A25" s="62" t="str">
        <f>IF('Tableau (3)'!E50=1,"1 AIL",IF('Tableau (3)'!E50=2,"2 AIL",IF('Tableau (3)'!E50=3,"3 AIL",IF('Tableau (3)'!E50=4,"4 AIL",IF('Tableau (3)'!E50=5,"5 AIL",IF('Tableau (3)'!E50=6,"6 AIL",IF('Tableau (3)'!E50=7,"7 AIL",IF('Tableau (3)'!E50=8,"8 AIL",IF('Tableau (3)'!E50=9,"9 AIL",IF('Tableau (3)'!E50=10,"10 AIL",IF('Tableau (3)'!E50&gt;10,"!!!!!!!!!!!!!!","")))))))))))</f>
        <v/>
      </c>
      <c r="B25" s="26"/>
      <c r="C25" s="62" t="str">
        <f>IF('Tableau (3)'!G50=1,"1 AIL",IF('Tableau (3)'!G50=2,"2 AIL",IF('Tableau (3)'!G50=3,"3 AIL",IF('Tableau (3)'!G50=4,"4 AIL",IF('Tableau (3)'!G50=5,"5 AIL",IF('Tableau (3)'!G50=6,"6 AIL",IF('Tableau (3)'!G50=7,"7 AIL",IF('Tableau (3)'!G50=8,"8 AIL",IF('Tableau (3)'!G50=9,"9 AIL",IF('Tableau (3)'!G50=10,"10 AIL",IF('Tableau (3)'!G50&gt;10,"!!!!!!!!!!!!!!","")))))))))))</f>
        <v/>
      </c>
      <c r="D25" s="26"/>
      <c r="E25" s="62" t="str">
        <f>IF('Tableau (3)'!I50=1,"1 AIL",IF('Tableau (3)'!I50=2,"2 AIL",IF('Tableau (3)'!I50=3,"3 AIL",IF('Tableau (3)'!I50=4,"4 AIL",IF('Tableau (3)'!I50=5,"5 AIL",IF('Tableau (3)'!I50=6,"6 AIL",IF('Tableau (3)'!I50=7,"7 AIL",IF('Tableau (3)'!I50=8,"8 AIL",IF('Tableau (3)'!I50=9,"9 AIL",IF('Tableau (3)'!I50=10,"10 AIL",IF('Tableau (3)'!I50&gt;10,"!!!!!!!!!!!!!!","")))))))))))</f>
        <v/>
      </c>
      <c r="F25" s="26"/>
      <c r="G25" s="62" t="str">
        <f>IF('Tableau (3)'!K50=1,"1 AIL",IF('Tableau (3)'!K50=2,"2 AIL",IF('Tableau (3)'!K50=3,"3 AIL",IF('Tableau (3)'!K50=4,"4 AIL",IF('Tableau (3)'!K50=5,"5 AIL",IF('Tableau (3)'!K50=6,"6 AIL",IF('Tableau (3)'!K50=7,"7 AIL",IF('Tableau (3)'!K50=8,"8 AIL",IF('Tableau (3)'!K50=9,"9 AIL",IF('Tableau (3)'!K50=10,"10 AIL",IF('Tableau (3)'!K50&gt;10,"!!!!!!!!!!!!!!","")))))))))))</f>
        <v/>
      </c>
      <c r="H25" s="26"/>
      <c r="I25" s="62" t="str">
        <f>IF('Tableau (3)'!M50=1,"1 AIL",IF('Tableau (3)'!M50=2,"2 AIL",IF('Tableau (3)'!M50=3,"3 AIL",IF('Tableau (3)'!M50=4,"4 AIL",IF('Tableau (3)'!M50=5,"5 AIL",IF('Tableau (3)'!M50=6,"6 AIL",IF('Tableau (3)'!M50=7,"7 AIL",IF('Tableau (3)'!M50=8,"8 AIL",IF('Tableau (3)'!M50=9,"9 AIL",IF('Tableau (3)'!M50=10,"10 AIL",IF('Tableau (3)'!M50&gt;10,"!!!!!!!!!!!!!!","")))))))))))</f>
        <v/>
      </c>
      <c r="J25" s="26"/>
      <c r="K25" s="62" t="str">
        <f>IF('Tableau (3)'!O50=1,"1 AIL",IF('Tableau (3)'!O50=2,"2 AIL",IF('Tableau (3)'!O50=3,"3 AIL",IF('Tableau (3)'!O50=4,"4 AIL",IF('Tableau (3)'!O50=5,"5 AIL",IF('Tableau (3)'!O50=6,"6 AIL",IF('Tableau (3)'!O50=7,"7 AIL",IF('Tableau (3)'!O50=8,"8 AIL",IF('Tableau (3)'!O50=9,"9 AIL",IF('Tableau (3)'!O50=10,"10 AIL",IF('Tableau (3)'!O50&gt;10,"!!!!!!!!!!!!!!","")))))))))))</f>
        <v/>
      </c>
      <c r="L25" s="26"/>
      <c r="M25" s="62" t="str">
        <f>IF('Tableau (3)'!Q50=1,"1 AIL",IF('Tableau (3)'!Q50=2,"2 AIL",IF('Tableau (3)'!Q50=3,"3 AIL",IF('Tableau (3)'!Q50=4,"4 AIL",IF('Tableau (3)'!Q50=5,"5 AIL",IF('Tableau (3)'!Q50=6,"6 AIL",IF('Tableau (3)'!Q50=7,"7 AIL",IF('Tableau (3)'!Q50=8,"8 AIL",IF('Tableau (3)'!Q50=9,"9 AIL",IF('Tableau (3)'!Q50=10,"10 AIL",IF('Tableau (3)'!Q50&gt;10,"!!!!!!!!!!!!!!","")))))))))))</f>
        <v/>
      </c>
      <c r="N25" s="26"/>
      <c r="O25" s="62" t="str">
        <f>IF('Tableau (3)'!S50=1,"1 AIL",IF('Tableau (3)'!S50=2,"2 AIL",IF('Tableau (3)'!S50=3,"3 AIL",IF('Tableau (3)'!S50=4,"4 AIL",IF('Tableau (3)'!S50=5,"5 AIL",IF('Tableau (3)'!S50=6,"6 AIL",IF('Tableau (3)'!S50=7,"7 AIL",IF('Tableau (3)'!S50=8,"8 AIL",IF('Tableau (3)'!S50=9,"9 AIL",IF('Tableau (3)'!S50=10,"10 AIL",IF('Tableau (3)'!S50&gt;10,"!!!!!!!!!!!!!!","")))))))))))</f>
        <v/>
      </c>
      <c r="P25" s="26"/>
      <c r="Q25" s="62" t="str">
        <f>IF('Tableau (3)'!U50=1,"1 AIL",IF('Tableau (3)'!U50=2,"2 AIL",IF('Tableau (3)'!U50=3,"3 AIL",IF('Tableau (3)'!U50=4,"4 AIL",IF('Tableau (3)'!U50=5,"5 AIL",IF('Tableau (3)'!U50=6,"6 AIL",IF('Tableau (3)'!U50=7,"7 AIL",IF('Tableau (3)'!U50=8,"8 AIL",IF('Tableau (3)'!U50=9,"9 AIL",IF('Tableau (3)'!U50=10,"10 AIL",IF('Tableau (3)'!U50&gt;10,"!!!!!!!!!!!!!!","")))))))))))</f>
        <v/>
      </c>
      <c r="R25" s="26"/>
      <c r="S25" s="62" t="str">
        <f>IF('Tableau (3)'!W50=1,"1 AIL",IF('Tableau (3)'!W50=2,"2 AIL",IF('Tableau (3)'!W50=3,"3 AIL",IF('Tableau (3)'!W50=4,"4 AIL",IF('Tableau (3)'!W50=5,"5 AIL",IF('Tableau (3)'!W50=6,"6 AIL",IF('Tableau (3)'!W50=7,"7 AIL",IF('Tableau (3)'!W50=8,"8 AIL",IF('Tableau (3)'!W50=9,"9 AIL",IF('Tableau (3)'!W50=10,"10 AIL",IF('Tableau (3)'!W50&gt;10,"!!!!!!!!!!!!!!","")))))))))))</f>
        <v/>
      </c>
      <c r="T25" s="26"/>
      <c r="U25" s="62" t="str">
        <f>IF('Tableau (3)'!Y50=1,"1 AIL",IF('Tableau (3)'!Y50=2,"2 AIL",IF('Tableau (3)'!Y50=3,"3 AIL",IF('Tableau (3)'!Y50=4,"4 AIL",IF('Tableau (3)'!Y50=5,"5 AIL",IF('Tableau (3)'!Y50=6,"6 AIL",IF('Tableau (3)'!Y50=7,"7 AIL",IF('Tableau (3)'!Y50=8,"8 AIL",IF('Tableau (3)'!Y50=9,"9 AIL",IF('Tableau (3)'!Y50=10,"10 AIL",IF('Tableau (3)'!Y50&gt;10,"!!!!!!!!!!!!!!","")))))))))))</f>
        <v/>
      </c>
      <c r="V25" s="26"/>
      <c r="W25" s="62" t="str">
        <f>IF('Tableau (3)'!AA50=1,"1 AIL",IF('Tableau (3)'!AA50=2,"2 AIL",IF('Tableau (3)'!AA50=3,"3 AIL",IF('Tableau (3)'!AA50=4,"4 AIL",IF('Tableau (3)'!AA50=5,"5 AIL",IF('Tableau (3)'!AA50=6,"6 AIL",IF('Tableau (3)'!AA50=7,"7 AIL",IF('Tableau (3)'!AA50=8,"8 AIL",IF('Tableau (3)'!AA50=9,"9 AIL",IF('Tableau (3)'!AA50=10,"10 AIL",IF('Tableau (3)'!AA50&gt;10,"!!!!!!!!!!!!!!","")))))))))))</f>
        <v/>
      </c>
      <c r="X25" s="26"/>
      <c r="Y25" s="62" t="str">
        <f>IF('Tableau (3)'!AC50=1,"1 AIL",IF('Tableau (3)'!AC50=2,"2 AIL",IF('Tableau (3)'!AC50=3,"3 AIL",IF('Tableau (3)'!AC50=4,"4 AIL",IF('Tableau (3)'!AC50=5,"5 AIL",IF('Tableau (3)'!AC50=6,"6 AIL",IF('Tableau (3)'!AC50=7,"7 AIL",IF('Tableau (3)'!AC50=8,"8 AIL",IF('Tableau (3)'!AC50=9,"9 AIL",IF('Tableau (3)'!AC50=10,"10 AIL",IF('Tableau (3)'!AC50&gt;10,"!!!!!!!!!!!!!!","")))))))))))</f>
        <v/>
      </c>
      <c r="Z25" s="26"/>
      <c r="AA25" s="62" t="str">
        <f>IF('Tableau (3)'!AE50=1,"1 AIL",IF('Tableau (3)'!AE50=2,"2 AIL",IF('Tableau (3)'!AE50=3,"3 AIL",IF('Tableau (3)'!AE50=4,"4 AIL",IF('Tableau (3)'!AE50=5,"5 AIL",IF('Tableau (3)'!AE50=6,"6 AIL",IF('Tableau (3)'!AE50=7,"7 AIL",IF('Tableau (3)'!AE50=8,"8 AIL",IF('Tableau (3)'!AE50=9,"9 AIL",IF('Tableau (3)'!AE50=10,"10 AIL",IF('Tableau (3)'!AE50&gt;10,"!!!!!!!!!!!!!!","")))))))))))</f>
        <v/>
      </c>
      <c r="AB25" s="26"/>
      <c r="AC25" s="62" t="str">
        <f>IF('Tableau (3)'!AG50=1,"1 AIL",IF('Tableau (3)'!AG50=2,"2 AIL",IF('Tableau (3)'!AG50=3,"3 AIL",IF('Tableau (3)'!AG50=4,"4 AIL",IF('Tableau (3)'!AG50=5,"5 AIL",IF('Tableau (3)'!AG50=6,"6 AIL",IF('Tableau (3)'!AG50=7,"7 AIL",IF('Tableau (3)'!AG50=8,"8 AIL",IF('Tableau (3)'!AG50=9,"9 AIL",IF('Tableau (3)'!AG50=10,"10 AIL",IF('Tableau (3)'!AG50&gt;10,"!!!!!!!!!!!!!!","")))))))))))</f>
        <v/>
      </c>
      <c r="AD25" s="26"/>
      <c r="AE25" s="62" t="str">
        <f>IF('Tableau (3)'!AI50=1,"1 AIL",IF('Tableau (3)'!AI50=2,"2 AIL",IF('Tableau (3)'!AI50=3,"3 AIL",IF('Tableau (3)'!AI50=4,"4 AIL",IF('Tableau (3)'!AI50=5,"5 AIL",IF('Tableau (3)'!AI50=6,"6 AIL",IF('Tableau (3)'!AI50=7,"7 AIL",IF('Tableau (3)'!AI50=8,"8 AIL",IF('Tableau (3)'!AI50=9,"9 AIL",IF('Tableau (3)'!AI50=10,"10 AIL",IF('Tableau (3)'!AI50&gt;10,"!!!!!!!!!!!!!!","")))))))))))</f>
        <v/>
      </c>
      <c r="AF25" s="26"/>
      <c r="AG25" s="62" t="str">
        <f>IF('Tableau (3)'!AK50=1,"1 AIL",IF('Tableau (3)'!AK50=2,"2 AIL",IF('Tableau (3)'!AK50=3,"3 AIL",IF('Tableau (3)'!AK50=4,"4 AIL",IF('Tableau (3)'!AK50=5,"5 AIL",IF('Tableau (3)'!AK50=6,"6 AIL",IF('Tableau (3)'!AK50=7,"7 AIL",IF('Tableau (3)'!AK50=8,"8 AIL",IF('Tableau (3)'!AK50=9,"9 AIL",IF('Tableau (3)'!AK50=10,"10 AIL",IF('Tableau (3)'!AK50&gt;10,"!!!!!!!!!!!!!!","")))))))))))</f>
        <v/>
      </c>
      <c r="AH25" s="26"/>
      <c r="AI25" s="62" t="str">
        <f>IF('Tableau (3)'!AM50=1,"1 AIL",IF('Tableau (3)'!AM50=2,"2 AIL",IF('Tableau (3)'!AM50=3,"3 AIL",IF('Tableau (3)'!AM50=4,"4 AIL",IF('Tableau (3)'!AM50=5,"5 AIL",IF('Tableau (3)'!AM50=6,"6 AIL",IF('Tableau (3)'!AM50=7,"7 AIL",IF('Tableau (3)'!AM50=8,"8 AIL",IF('Tableau (3)'!AM50=9,"9 AIL",IF('Tableau (3)'!AM50=10,"10 AIL",IF('Tableau (3)'!AM50&gt;10,"!!!!!!!!!!!!!!","")))))))))))</f>
        <v/>
      </c>
      <c r="AJ25" s="26"/>
      <c r="AK25" s="62" t="str">
        <f>IF('Tableau (3)'!AO50=1,"1 AIL",IF('Tableau (3)'!AO50=2,"2 AIL",IF('Tableau (3)'!AO50=3,"3 AIL",IF('Tableau (3)'!AO50=4,"4 AIL",IF('Tableau (3)'!AO50=5,"5 AIL",IF('Tableau (3)'!AO50=6,"6 AIL",IF('Tableau (3)'!AO50=7,"7 AIL",IF('Tableau (3)'!AO50=8,"8 AIL",IF('Tableau (3)'!AO50=9,"9 AIL",IF('Tableau (3)'!AO50=10,"10 AIL",IF('Tableau (3)'!AO50&gt;10,"!!!!!!!!!!!!!!","")))))))))))</f>
        <v/>
      </c>
      <c r="AL25" s="26"/>
      <c r="AM25" s="62" t="str">
        <f>IF('Tableau (3)'!AQ50=1,"1 AIL",IF('Tableau (3)'!AQ50=2,"2 AIL",IF('Tableau (3)'!AQ50=3,"3 AIL",IF('Tableau (3)'!AQ50=4,"4 AIL",IF('Tableau (3)'!AQ50=5,"5 AIL",IF('Tableau (3)'!AQ50=6,"6 AIL",IF('Tableau (3)'!AQ50=7,"7 AIL",IF('Tableau (3)'!AQ50=8,"8 AIL",IF('Tableau (3)'!AQ50=9,"9 AIL",IF('Tableau (3)'!AQ50=10,"10 AIL",IF('Tableau (3)'!AQ50&gt;10,"!!!!!!!!!!!!!!","")))))))))))</f>
        <v/>
      </c>
      <c r="AN25" s="26"/>
      <c r="AO25" s="62" t="str">
        <f>IF('Tableau (3)'!AS50=1,"1 AIL",IF('Tableau (3)'!AS50=2,"2 AIL",IF('Tableau (3)'!AS50=3,"3 AIL",IF('Tableau (3)'!AS50=4,"4 AIL",IF('Tableau (3)'!AS50=5,"5 AIL",IF('Tableau (3)'!AS50=6,"6 AIL",IF('Tableau (3)'!AS50=7,"7 AIL",IF('Tableau (3)'!AS50=8,"8 AIL",IF('Tableau (3)'!AS50=9,"9 AIL",IF('Tableau (3)'!AS50=10,"10 AIL",IF('Tableau (3)'!AS50&gt;10,"!!!!!!!!!!!!!!","")))))))))))</f>
        <v/>
      </c>
      <c r="AP25" s="26"/>
      <c r="AQ25" s="62" t="str">
        <f>IF('Tableau (3)'!AU50=1,"1 AIL",IF('Tableau (3)'!AU50=2,"2 AIL",IF('Tableau (3)'!AU50=3,"3 AIL",IF('Tableau (3)'!AU50=4,"4 AIL",IF('Tableau (3)'!AU50=5,"5 AIL",IF('Tableau (3)'!AU50=6,"6 AIL",IF('Tableau (3)'!AU50=7,"7 AIL",IF('Tableau (3)'!AU50=8,"8 AIL",IF('Tableau (3)'!AU50=9,"9 AIL",IF('Tableau (3)'!AU50=10,"10 AIL",IF('Tableau (3)'!AU50&gt;10,"!!!!!!!!!!!!!!","")))))))))))</f>
        <v/>
      </c>
      <c r="AR25" s="26"/>
      <c r="AS25" s="62" t="str">
        <f>IF('Tableau (3)'!AW50=1,"1 AIL",IF('Tableau (3)'!AW50=2,"2 AIL",IF('Tableau (3)'!AW50=3,"3 AIL",IF('Tableau (3)'!AW50=4,"4 AIL",IF('Tableau (3)'!AW50=5,"5 AIL",IF('Tableau (3)'!AW50=6,"6 AIL",IF('Tableau (3)'!AW50=7,"7 AIL",IF('Tableau (3)'!AW50=8,"8 AIL",IF('Tableau (3)'!AW50=9,"9 AIL",IF('Tableau (3)'!AW50=10,"10 AIL",IF('Tableau (3)'!AW50&gt;10,"!!!!!!!!!!!!!!","")))))))))))</f>
        <v/>
      </c>
      <c r="AT25" s="26"/>
      <c r="AU25" s="62" t="str">
        <f>IF('Tableau (3)'!AY50=1,"1 AIL",IF('Tableau (3)'!AY50=2,"2 AIL",IF('Tableau (3)'!AY50=3,"3 AIL",IF('Tableau (3)'!AY50=4,"4 AIL",IF('Tableau (3)'!AY50=5,"5 AIL",IF('Tableau (3)'!AY50=6,"6 AIL",IF('Tableau (3)'!AY50=7,"7 AIL",IF('Tableau (3)'!AY50=8,"8 AIL",IF('Tableau (3)'!AY50=9,"9 AIL",IF('Tableau (3)'!AY50=10,"10 AIL",IF('Tableau (3)'!AY50&gt;10,"!!!!!!!!!!!!!!","")))))))))))</f>
        <v/>
      </c>
      <c r="AV25" s="26"/>
      <c r="AW25" s="62" t="str">
        <f>IF('Tableau (3)'!BA50=1,"1 AIL",IF('Tableau (3)'!BA50=2,"2 AIL",IF('Tableau (3)'!BA50=3,"3 AIL",IF('Tableau (3)'!BA50=4,"4 AIL",IF('Tableau (3)'!BA50=5,"5 AIL",IF('Tableau (3)'!BA50=6,"6 AIL",IF('Tableau (3)'!BA50=7,"7 AIL",IF('Tableau (3)'!BA50=8,"8 AIL",IF('Tableau (3)'!BA50=9,"9 AIL",IF('Tableau (3)'!BA50=10,"10 AIL",IF('Tableau (3)'!BA50&gt;10,"!!!!!!!!!!!!!!","")))))))))))</f>
        <v/>
      </c>
      <c r="AX25" s="26"/>
      <c r="AY25" s="62" t="str">
        <f>IF('Tableau (3)'!BC50=1,"1 AIL",IF('Tableau (3)'!BC50=2,"2 AIL",IF('Tableau (3)'!BC50=3,"3 AIL",IF('Tableau (3)'!BC50=4,"4 AIL",IF('Tableau (3)'!BC50=5,"5 AIL",IF('Tableau (3)'!BC50=6,"6 AIL",IF('Tableau (3)'!BC50=7,"7 AIL",IF('Tableau (3)'!BC50=8,"8 AIL",IF('Tableau (3)'!BC50=9,"9 AIL",IF('Tableau (3)'!BC50=10,"10 AIL",IF('Tableau (3)'!BC50&gt;10,"!!!!!!!!!!!!!!","")))))))))))</f>
        <v/>
      </c>
      <c r="AZ25" s="26"/>
      <c r="BA25" s="62" t="str">
        <f>IF('Tableau (3)'!BE50=1,"1 AIL",IF('Tableau (3)'!BE50=2,"2 AIL",IF('Tableau (3)'!BE50=3,"3 AIL",IF('Tableau (3)'!BE50=4,"4 AIL",IF('Tableau (3)'!BE50=5,"5 AIL",IF('Tableau (3)'!BE50=6,"6 AIL",IF('Tableau (3)'!BE50=7,"7 AIL",IF('Tableau (3)'!BE50=8,"8 AIL",IF('Tableau (3)'!BE50=9,"9 AIL",IF('Tableau (3)'!BE50=10,"10 AIL",IF('Tableau (3)'!BE50&gt;10,"!!!!!!!!!!!!!!","")))))))))))</f>
        <v/>
      </c>
      <c r="BB25" s="26"/>
      <c r="BC25" s="62" t="str">
        <f>IF('Tableau (3)'!BG50=1,"1 AIL",IF('Tableau (3)'!BG50=2,"2 AIL",IF('Tableau (3)'!BG50=3,"3 AIL",IF('Tableau (3)'!BG50=4,"4 AIL",IF('Tableau (3)'!BG50=5,"5 AIL",IF('Tableau (3)'!BG50=6,"6 AIL",IF('Tableau (3)'!BG50=7,"7 AIL",IF('Tableau (3)'!BG50=8,"8 AIL",IF('Tableau (3)'!BG50=9,"9 AIL",IF('Tableau (3)'!BG50=10,"10 AIL",IF('Tableau (3)'!BG50&gt;10,"!!!!!!!!!!!!!!","")))))))))))</f>
        <v/>
      </c>
      <c r="BD25" s="26"/>
      <c r="BE25" s="62" t="str">
        <f>IF('Tableau (3)'!BI50=1,"1 AIL",IF('Tableau (3)'!BI50=2,"2 AIL",IF('Tableau (3)'!BI50=3,"3 AIL",IF('Tableau (3)'!BI50=4,"4 AIL",IF('Tableau (3)'!BI50=5,"5 AIL",IF('Tableau (3)'!BI50=6,"6 AIL",IF('Tableau (3)'!BI50=7,"7 AIL",IF('Tableau (3)'!BI50=8,"8 AIL",IF('Tableau (3)'!BI50=9,"9 AIL",IF('Tableau (3)'!BI50=10,"10 AIL",IF('Tableau (3)'!BI50&gt;10,"!!!!!!!!!!!!!!","")))))))))))</f>
        <v/>
      </c>
      <c r="BF25" s="26"/>
      <c r="BG25" s="62" t="str">
        <f>IF('Tableau (3)'!BK50=1,"1 AIL",IF('Tableau (3)'!BK50=2,"2 AIL",IF('Tableau (3)'!BK50=3,"3 AIL",IF('Tableau (3)'!BK50=4,"4 AIL",IF('Tableau (3)'!BK50=5,"5 AIL",IF('Tableau (3)'!BK50=6,"6 AIL",IF('Tableau (3)'!BK50=7,"7 AIL",IF('Tableau (3)'!BK50=8,"8 AIL",IF('Tableau (3)'!BK50=9,"9 AIL",IF('Tableau (3)'!BK50=10,"10 AIL",IF('Tableau (3)'!BK50&gt;10,"!!!!!!!!!!!!!!","")))))))))))</f>
        <v/>
      </c>
      <c r="BH25" s="26"/>
      <c r="BI25" s="62" t="str">
        <f>IF('Tableau (3)'!BM50=1,"1 AIL",IF('Tableau (3)'!BM50=2,"2 AIL",IF('Tableau (3)'!BM50=3,"3 AIL",IF('Tableau (3)'!BM50=4,"4 AIL",IF('Tableau (3)'!BM50=5,"5 AIL",IF('Tableau (3)'!BM50=6,"6 AIL",IF('Tableau (3)'!BM50=7,"7 AIL",IF('Tableau (3)'!BM50=8,"8 AIL",IF('Tableau (3)'!BM50=9,"9 AIL",IF('Tableau (3)'!BM50=10,"10 AIL",IF('Tableau (3)'!BM50&gt;10,"!!!!!!!!!!!!!!","")))))))))))</f>
        <v/>
      </c>
      <c r="BJ25" s="26"/>
      <c r="BK25" s="62" t="str">
        <f>IF('Tableau (3)'!BO50=1,"1 AIL",IF('Tableau (3)'!BO50=2,"2 AIL",IF('Tableau (3)'!BO50=3,"3 AIL",IF('Tableau (3)'!BO50=4,"4 AIL",IF('Tableau (3)'!BO50=5,"5 AIL",IF('Tableau (3)'!BO50=6,"6 AIL",IF('Tableau (3)'!BO50=7,"7 AIL",IF('Tableau (3)'!BO50=8,"8 AIL",IF('Tableau (3)'!BO50=9,"9 AIL",IF('Tableau (3)'!BO50=10,"10 AIL",IF('Tableau (3)'!BO50&gt;10,"!!!!!!!!!!!!!!","")))))))))))</f>
        <v/>
      </c>
      <c r="BL25" s="26"/>
      <c r="BM25" s="62" t="str">
        <f>IF('Tableau (3)'!BQ50=1,"1 AIL",IF('Tableau (3)'!BQ50=2,"2 AIL",IF('Tableau (3)'!BQ50=3,"3 AIL",IF('Tableau (3)'!BQ50=4,"4 AIL",IF('Tableau (3)'!BQ50=5,"5 AIL",IF('Tableau (3)'!BQ50=6,"6 AIL",IF('Tableau (3)'!BQ50=7,"7 AIL",IF('Tableau (3)'!BQ50=8,"8 AIL",IF('Tableau (3)'!BQ50=9,"9 AIL",IF('Tableau (3)'!BQ50=10,"10 AIL",IF('Tableau (3)'!BQ50&gt;10,"!!!!!!!!!!!!!!","")))))))))))</f>
        <v/>
      </c>
      <c r="BN25" s="26"/>
      <c r="BO25" s="62" t="str">
        <f>IF('Tableau (3)'!BS50=1,"1 AIL",IF('Tableau (3)'!BS50=2,"2 AIL",IF('Tableau (3)'!BS50=3,"3 AIL",IF('Tableau (3)'!BS50=4,"4 AIL",IF('Tableau (3)'!BS50=5,"5 AIL",IF('Tableau (3)'!BS50=6,"6 AIL",IF('Tableau (3)'!BS50=7,"7 AIL",IF('Tableau (3)'!BS50=8,"8 AIL",IF('Tableau (3)'!BS50=9,"9 AIL",IF('Tableau (3)'!BS50=10,"10 AIL",IF('Tableau (3)'!BS50&gt;10,"!!!!!!!!!!!!!!","")))))))))))</f>
        <v/>
      </c>
      <c r="BP25" s="26"/>
      <c r="BQ25" s="62" t="str">
        <f>IF('Tableau (3)'!BU50=1,"1 AIL",IF('Tableau (3)'!BU50=2,"2 AIL",IF('Tableau (3)'!BU50=3,"3 AIL",IF('Tableau (3)'!BU50=4,"4 AIL",IF('Tableau (3)'!BU50=5,"5 AIL",IF('Tableau (3)'!BU50=6,"6 AIL",IF('Tableau (3)'!BU50=7,"7 AIL",IF('Tableau (3)'!BU50=8,"8 AIL",IF('Tableau (3)'!BU50=9,"9 AIL",IF('Tableau (3)'!BU50=10,"10 AIL",IF('Tableau (3)'!BU50&gt;10,"!!!!!!!!!!!!!!","")))))))))))</f>
        <v/>
      </c>
      <c r="BR25" s="26"/>
      <c r="BS25" s="62" t="str">
        <f>IF('Tableau (3)'!BW50=1,"1 AIL",IF('Tableau (3)'!BW50=2,"2 AIL",IF('Tableau (3)'!BW50=3,"3 AIL",IF('Tableau (3)'!BW50=4,"4 AIL",IF('Tableau (3)'!BW50=5,"5 AIL",IF('Tableau (3)'!BW50=6,"6 AIL",IF('Tableau (3)'!BW50=7,"7 AIL",IF('Tableau (3)'!BW50=8,"8 AIL",IF('Tableau (3)'!BW50=9,"9 AIL",IF('Tableau (3)'!BW50=10,"10 AIL",IF('Tableau (3)'!BW50&gt;10,"!!!!!!!!!!!!!!","")))))))))))</f>
        <v/>
      </c>
      <c r="BT25" s="26"/>
      <c r="BU25" s="62" t="str">
        <f>IF('Tableau (3)'!BY50=1,"1 AIL",IF('Tableau (3)'!BY50=2,"2 AIL",IF('Tableau (3)'!BY50=3,"3 AIL",IF('Tableau (3)'!BY50=4,"4 AIL",IF('Tableau (3)'!BY50=5,"5 AIL",IF('Tableau (3)'!BY50=6,"6 AIL",IF('Tableau (3)'!BY50=7,"7 AIL",IF('Tableau (3)'!BY50=8,"8 AIL",IF('Tableau (3)'!BY50=9,"9 AIL",IF('Tableau (3)'!BY50=10,"10 AIL",IF('Tableau (3)'!BY50&gt;10,"!!!!!!!!!!!!!!","")))))))))))</f>
        <v/>
      </c>
      <c r="BV25" s="26"/>
      <c r="BW25" s="62" t="str">
        <f>IF('Tableau (3)'!CA50=1,"1 AIL",IF('Tableau (3)'!CA50=2,"2 AIL",IF('Tableau (3)'!CA50=3,"3 AIL",IF('Tableau (3)'!CA50=4,"4 AIL",IF('Tableau (3)'!CA50=5,"5 AIL",IF('Tableau (3)'!CA50=6,"6 AIL",IF('Tableau (3)'!CA50=7,"7 AIL",IF('Tableau (3)'!CA50=8,"8 AIL",IF('Tableau (3)'!CA50=9,"9 AIL",IF('Tableau (3)'!CA50=10,"10 AIL",IF('Tableau (3)'!CA50&gt;10,"!!!!!!!!!!!!!!","")))))))))))</f>
        <v/>
      </c>
      <c r="BX25" s="26"/>
      <c r="BY25" s="62" t="str">
        <f>IF('Tableau (3)'!CC50=1,"1 AIL",IF('Tableau (3)'!CC50=2,"2 AIL",IF('Tableau (3)'!CC50=3,"3 AIL",IF('Tableau (3)'!CC50=4,"4 AIL",IF('Tableau (3)'!CC50=5,"5 AIL",IF('Tableau (3)'!CC50=6,"6 AIL",IF('Tableau (3)'!CC50=7,"7 AIL",IF('Tableau (3)'!CC50=8,"8 AIL",IF('Tableau (3)'!CC50=9,"9 AIL",IF('Tableau (3)'!CC50=10,"10 AIL",IF('Tableau (3)'!CC50&gt;10,"!!!!!!!!!!!!!!","")))))))))))</f>
        <v/>
      </c>
      <c r="BZ25" s="26"/>
      <c r="CA25" s="62" t="str">
        <f>IF('Tableau (3)'!CE50=1,"1 AIL",IF('Tableau (3)'!CE50=2,"2 AIL",IF('Tableau (3)'!CE50=3,"3 AIL",IF('Tableau (3)'!CE50=4,"4 AIL",IF('Tableau (3)'!CE50=5,"5 AIL",IF('Tableau (3)'!CE50=6,"6 AIL",IF('Tableau (3)'!CE50=7,"7 AIL",IF('Tableau (3)'!CE50=8,"8 AIL",IF('Tableau (3)'!CE50=9,"9 AIL",IF('Tableau (3)'!CE50=10,"10 AIL",IF('Tableau (3)'!CE50&gt;10,"!!!!!!!!!!!!!!","")))))))))))</f>
        <v/>
      </c>
      <c r="CB25" s="26"/>
      <c r="CC25" s="62" t="str">
        <f>IF('Tableau (3)'!CG50=1,"1 AIL",IF('Tableau (3)'!CG50=2,"2 AIL",IF('Tableau (3)'!CG50=3,"3 AIL",IF('Tableau (3)'!CG50=4,"4 AIL",IF('Tableau (3)'!CG50=5,"5 AIL",IF('Tableau (3)'!CG50=6,"6 AIL",IF('Tableau (3)'!CG50=7,"7 AIL",IF('Tableau (3)'!CG50=8,"8 AIL",IF('Tableau (3)'!CG50=9,"9 AIL",IF('Tableau (3)'!CG50=10,"10 AIL",IF('Tableau (3)'!CG50&gt;10,"!!!!!!!!!!!!!!","")))))))))))</f>
        <v/>
      </c>
      <c r="CD25" s="26"/>
      <c r="CE25" s="62" t="str">
        <f>IF('Tableau (3)'!CI50=1,"1 AIL",IF('Tableau (3)'!CI50=2,"2 AIL",IF('Tableau (3)'!CI50=3,"3 AIL",IF('Tableau (3)'!CI50=4,"4 AIL",IF('Tableau (3)'!CI50=5,"5 AIL",IF('Tableau (3)'!CI50=6,"6 AIL",IF('Tableau (3)'!CI50=7,"7 AIL",IF('Tableau (3)'!CI50=8,"8 AIL",IF('Tableau (3)'!CI50=9,"9 AIL",IF('Tableau (3)'!CI50=10,"10 AIL",IF('Tableau (3)'!CI50&gt;10,"!!!!!!!!!!!!!!","")))))))))))</f>
        <v/>
      </c>
      <c r="CF25" s="26"/>
      <c r="CG25" s="62" t="str">
        <f>IF('Tableau (3)'!CK50=1,"1 AIL",IF('Tableau (3)'!CK50=2,"2 AIL",IF('Tableau (3)'!CK50=3,"3 AIL",IF('Tableau (3)'!CK50=4,"4 AIL",IF('Tableau (3)'!CK50=5,"5 AIL",IF('Tableau (3)'!CK50=6,"6 AIL",IF('Tableau (3)'!CK50=7,"7 AIL",IF('Tableau (3)'!CK50=8,"8 AIL",IF('Tableau (3)'!CK50=9,"9 AIL",IF('Tableau (3)'!CK50=10,"10 AIL",IF('Tableau (3)'!CK50&gt;10,"!!!!!!!!!!!!!!","")))))))))))</f>
        <v/>
      </c>
      <c r="CH25" s="26"/>
      <c r="CI25" s="62" t="str">
        <f>IF('Tableau (3)'!CM50=1,"1 AIL",IF('Tableau (3)'!CM50=2,"2 AIL",IF('Tableau (3)'!CM50=3,"3 AIL",IF('Tableau (3)'!CM50=4,"4 AIL",IF('Tableau (3)'!CM50=5,"5 AIL",IF('Tableau (3)'!CM50=6,"6 AIL",IF('Tableau (3)'!CM50=7,"7 AIL",IF('Tableau (3)'!CM50=8,"8 AIL",IF('Tableau (3)'!CM50=9,"9 AIL",IF('Tableau (3)'!CM50=10,"10 AIL",IF('Tableau (3)'!CM50&gt;10,"!!!!!!!!!!!!!!","")))))))))))</f>
        <v/>
      </c>
      <c r="CJ25" s="26"/>
      <c r="CK25" s="62" t="str">
        <f>IF('Tableau (3)'!CO50=1,"1 AIL",IF('Tableau (3)'!CO50=2,"2 AIL",IF('Tableau (3)'!CO50=3,"3 AIL",IF('Tableau (3)'!CO50=4,"4 AIL",IF('Tableau (3)'!CO50=5,"5 AIL",IF('Tableau (3)'!CO50=6,"6 AIL",IF('Tableau (3)'!CO50=7,"7 AIL",IF('Tableau (3)'!CO50=8,"8 AIL",IF('Tableau (3)'!CO50=9,"9 AIL",IF('Tableau (3)'!CO50=10,"10 AIL",IF('Tableau (3)'!CO50&gt;10,"!!!!!!!!!!!!!!","")))))))))))</f>
        <v/>
      </c>
      <c r="CL25" s="26"/>
      <c r="CM25" s="62" t="str">
        <f>IF('Tableau (3)'!CQ50=1,"1 AIL",IF('Tableau (3)'!CQ50=2,"2 AIL",IF('Tableau (3)'!CQ50=3,"3 AIL",IF('Tableau (3)'!CQ50=4,"4 AIL",IF('Tableau (3)'!CQ50=5,"5 AIL",IF('Tableau (3)'!CQ50=6,"6 AIL",IF('Tableau (3)'!CQ50=7,"7 AIL",IF('Tableau (3)'!CQ50=8,"8 AIL",IF('Tableau (3)'!CQ50=9,"9 AIL",IF('Tableau (3)'!CQ50=10,"10 AIL",IF('Tableau (3)'!CQ50&gt;10,"!!!!!!!!!!!!!!","")))))))))))</f>
        <v/>
      </c>
      <c r="CN25" s="26"/>
      <c r="CO25" s="62" t="str">
        <f>IF('Tableau (3)'!CS50=1,"1 AIL",IF('Tableau (3)'!CS50=2,"2 AIL",IF('Tableau (3)'!CS50=3,"3 AIL",IF('Tableau (3)'!CS50=4,"4 AIL",IF('Tableau (3)'!CS50=5,"5 AIL",IF('Tableau (3)'!CS50=6,"6 AIL",IF('Tableau (3)'!CS50=7,"7 AIL",IF('Tableau (3)'!CS50=8,"8 AIL",IF('Tableau (3)'!CS50=9,"9 AIL",IF('Tableau (3)'!CS50=10,"10 AIL",IF('Tableau (3)'!CS50&gt;10,"!!!!!!!!!!!!!!","")))))))))))</f>
        <v/>
      </c>
      <c r="CP25" s="26"/>
      <c r="CQ25" s="62" t="str">
        <f>IF('Tableau (3)'!CU50=1,"1 AIL",IF('Tableau (3)'!CU50=2,"2 AIL",IF('Tableau (3)'!CU50=3,"3 AIL",IF('Tableau (3)'!CU50=4,"4 AIL",IF('Tableau (3)'!CU50=5,"5 AIL",IF('Tableau (3)'!CU50=6,"6 AIL",IF('Tableau (3)'!CU50=7,"7 AIL",IF('Tableau (3)'!CU50=8,"8 AIL",IF('Tableau (3)'!CU50=9,"9 AIL",IF('Tableau (3)'!CU50=10,"10 AIL",IF('Tableau (3)'!CU50&gt;10,"!!!!!!!!!!!!!!","")))))))))))</f>
        <v/>
      </c>
      <c r="CR25" s="26"/>
      <c r="CS25" s="62" t="str">
        <f>IF('Tableau (3)'!CW50=1,"1 AIL",IF('Tableau (3)'!CW50=2,"2 AIL",IF('Tableau (3)'!CW50=3,"3 AIL",IF('Tableau (3)'!CW50=4,"4 AIL",IF('Tableau (3)'!CW50=5,"5 AIL",IF('Tableau (3)'!CW50=6,"6 AIL",IF('Tableau (3)'!CW50=7,"7 AIL",IF('Tableau (3)'!CW50=8,"8 AIL",IF('Tableau (3)'!CW50=9,"9 AIL",IF('Tableau (3)'!CW50=10,"10 AIL",IF('Tableau (3)'!CW50&gt;10,"!!!!!!!!!!!!!!","")))))))))))</f>
        <v/>
      </c>
      <c r="CT25" s="26"/>
      <c r="CU25" s="62" t="str">
        <f>IF('Tableau (3)'!CY50=1,"1 AIL",IF('Tableau (3)'!CY50=2,"2 AIL",IF('Tableau (3)'!CY50=3,"3 AIL",IF('Tableau (3)'!CY50=4,"4 AIL",IF('Tableau (3)'!CY50=5,"5 AIL",IF('Tableau (3)'!CY50=6,"6 AIL",IF('Tableau (3)'!CY50=7,"7 AIL",IF('Tableau (3)'!CY50=8,"8 AIL",IF('Tableau (3)'!CY50=9,"9 AIL",IF('Tableau (3)'!CY50=10,"10 AIL",IF('Tableau (3)'!CY50&gt;10,"!!!!!!!!!!!!!!","")))))))))))</f>
        <v/>
      </c>
      <c r="CV25" s="26"/>
      <c r="CW25" s="62" t="str">
        <f>IF('Tableau (3)'!DA50=1,"1 AIL",IF('Tableau (3)'!DA50=2,"2 AIL",IF('Tableau (3)'!DA50=3,"3 AIL",IF('Tableau (3)'!DA50=4,"4 AIL",IF('Tableau (3)'!DA50=5,"5 AIL",IF('Tableau (3)'!DA50=6,"6 AIL",IF('Tableau (3)'!DA50=7,"7 AIL",IF('Tableau (3)'!DA50=8,"8 AIL",IF('Tableau (3)'!DA50=9,"9 AIL",IF('Tableau (3)'!DA50=10,"10 AIL",IF('Tableau (3)'!DA50&gt;10,"!!!!!!!!!!!!!!","")))))))))))</f>
        <v/>
      </c>
      <c r="CX25" s="26"/>
      <c r="CY25" s="62" t="str">
        <f>IF('Tableau (3)'!DC50=1,"1 AIL",IF('Tableau (3)'!DC50=2,"2 AIL",IF('Tableau (3)'!DC50=3,"3 AIL",IF('Tableau (3)'!DC50=4,"4 AIL",IF('Tableau (3)'!DC50=5,"5 AIL",IF('Tableau (3)'!DC50=6,"6 AIL",IF('Tableau (3)'!DC50=7,"7 AIL",IF('Tableau (3)'!DC50=8,"8 AIL",IF('Tableau (3)'!DC50=9,"9 AIL",IF('Tableau (3)'!DC50=10,"10 AIL",IF('Tableau (3)'!DC50&gt;10,"!!!!!!!!!!!!!!","")))))))))))</f>
        <v/>
      </c>
      <c r="CZ25" s="26"/>
      <c r="DA25" s="62" t="str">
        <f>IF('Tableau (3)'!DE50=1,"1 AIL",IF('Tableau (3)'!DE50=2,"2 AIL",IF('Tableau (3)'!DE50=3,"3 AIL",IF('Tableau (3)'!DE50=4,"4 AIL",IF('Tableau (3)'!DE50=5,"5 AIL",IF('Tableau (3)'!DE50=6,"6 AIL",IF('Tableau (3)'!DE50=7,"7 AIL",IF('Tableau (3)'!DE50=8,"8 AIL",IF('Tableau (3)'!DE50=9,"9 AIL",IF('Tableau (3)'!DE50=10,"10 AIL",IF('Tableau (3)'!DE50&gt;10,"!!!!!!!!!!!!!!","")))))))))))</f>
        <v/>
      </c>
      <c r="DB25" s="26"/>
      <c r="DC25" s="62" t="str">
        <f>IF('Tableau (3)'!DG50=1,"1 AIL",IF('Tableau (3)'!DG50=2,"2 AIL",IF('Tableau (3)'!DG50=3,"3 AIL",IF('Tableau (3)'!DG50=4,"4 AIL",IF('Tableau (3)'!DG50=5,"5 AIL",IF('Tableau (3)'!DG50=6,"6 AIL",IF('Tableau (3)'!DG50=7,"7 AIL",IF('Tableau (3)'!DG50=8,"8 AIL",IF('Tableau (3)'!DG50=9,"9 AIL",IF('Tableau (3)'!DG50=10,"10 AIL",IF('Tableau (3)'!DG50&gt;10,"!!!!!!!!!!!!!!","")))))))))))</f>
        <v/>
      </c>
      <c r="DD25" s="26"/>
      <c r="DE25" s="62" t="str">
        <f>IF('Tableau (3)'!DI50=1,"1 AIL",IF('Tableau (3)'!DI50=2,"2 AIL",IF('Tableau (3)'!DI50=3,"3 AIL",IF('Tableau (3)'!DI50=4,"4 AIL",IF('Tableau (3)'!DI50=5,"5 AIL",IF('Tableau (3)'!DI50=6,"6 AIL",IF('Tableau (3)'!DI50=7,"7 AIL",IF('Tableau (3)'!DI50=8,"8 AIL",IF('Tableau (3)'!DI50=9,"9 AIL",IF('Tableau (3)'!DI50=10,"10 AIL",IF('Tableau (3)'!DI50&gt;10,"!!!!!!!!!!!!!!","")))))))))))</f>
        <v/>
      </c>
      <c r="DF25" s="26"/>
      <c r="DG25" s="62" t="str">
        <f>IF('Tableau (3)'!DK50=1,"1 AIL",IF('Tableau (3)'!DK50=2,"2 AIL",IF('Tableau (3)'!DK50=3,"3 AIL",IF('Tableau (3)'!DK50=4,"4 AIL",IF('Tableau (3)'!DK50=5,"5 AIL",IF('Tableau (3)'!DK50=6,"6 AIL",IF('Tableau (3)'!DK50=7,"7 AIL",IF('Tableau (3)'!DK50=8,"8 AIL",IF('Tableau (3)'!DK50=9,"9 AIL",IF('Tableau (3)'!DK50=10,"10 AIL",IF('Tableau (3)'!DK50&gt;10,"!!!!!!!!!!!!!!","")))))))))))</f>
        <v/>
      </c>
      <c r="DH25" s="26"/>
      <c r="DI25" s="62" t="str">
        <f>IF('Tableau (3)'!DM50=1,"1 AIL",IF('Tableau (3)'!DM50=2,"2 AIL",IF('Tableau (3)'!DM50=3,"3 AIL",IF('Tableau (3)'!DM50=4,"4 AIL",IF('Tableau (3)'!DM50=5,"5 AIL",IF('Tableau (3)'!DM50=6,"6 AIL",IF('Tableau (3)'!DM50=7,"7 AIL",IF('Tableau (3)'!DM50=8,"8 AIL",IF('Tableau (3)'!DM50=9,"9 AIL",IF('Tableau (3)'!DM50=10,"10 AIL",IF('Tableau (3)'!DM50&gt;10,"!!!!!!!!!!!!!!","")))))))))))</f>
        <v/>
      </c>
      <c r="DJ25" s="26"/>
      <c r="DK25" s="62" t="str">
        <f>IF('Tableau (3)'!DO50=1,"1 AIL",IF('Tableau (3)'!DO50=2,"2 AIL",IF('Tableau (3)'!DO50=3,"3 AIL",IF('Tableau (3)'!DO50=4,"4 AIL",IF('Tableau (3)'!DO50=5,"5 AIL",IF('Tableau (3)'!DO50=6,"6 AIL",IF('Tableau (3)'!DO50=7,"7 AIL",IF('Tableau (3)'!DO50=8,"8 AIL",IF('Tableau (3)'!DO50=9,"9 AIL",IF('Tableau (3)'!DO50=10,"10 AIL",IF('Tableau (3)'!DO50&gt;10,"!!!!!!!!!!!!!!","")))))))))))</f>
        <v/>
      </c>
      <c r="DL25" s="26"/>
      <c r="DM25" s="62" t="str">
        <f>IF('Tableau (3)'!DQ50=1,"1 AIL",IF('Tableau (3)'!DQ50=2,"2 AIL",IF('Tableau (3)'!DQ50=3,"3 AIL",IF('Tableau (3)'!DQ50=4,"4 AIL",IF('Tableau (3)'!DQ50=5,"5 AIL",IF('Tableau (3)'!DQ50=6,"6 AIL",IF('Tableau (3)'!DQ50=7,"7 AIL",IF('Tableau (3)'!DQ50=8,"8 AIL",IF('Tableau (3)'!DQ50=9,"9 AIL",IF('Tableau (3)'!DQ50=10,"10 AIL",IF('Tableau (3)'!DQ50&gt;10,"!!!!!!!!!!!!!!","")))))))))))</f>
        <v/>
      </c>
      <c r="DN25" s="26"/>
      <c r="DO25" s="62" t="str">
        <f>IF('Tableau (3)'!DS50=1,"1 AIL",IF('Tableau (3)'!DS50=2,"2 AIL",IF('Tableau (3)'!DS50=3,"3 AIL",IF('Tableau (3)'!DS50=4,"4 AIL",IF('Tableau (3)'!DS50=5,"5 AIL",IF('Tableau (3)'!DS50=6,"6 AIL",IF('Tableau (3)'!DS50=7,"7 AIL",IF('Tableau (3)'!DS50=8,"8 AIL",IF('Tableau (3)'!DS50=9,"9 AIL",IF('Tableau (3)'!DS50=10,"10 AIL",IF('Tableau (3)'!DS50&gt;10,"!!!!!!!!!!!!!!","")))))))))))</f>
        <v/>
      </c>
      <c r="DP25" s="26"/>
      <c r="DQ25" s="62" t="str">
        <f>IF('Tableau (3)'!DU50=1,"1 AIL",IF('Tableau (3)'!DU50=2,"2 AIL",IF('Tableau (3)'!DU50=3,"3 AIL",IF('Tableau (3)'!DU50=4,"4 AIL",IF('Tableau (3)'!DU50=5,"5 AIL",IF('Tableau (3)'!DU50=6,"6 AIL",IF('Tableau (3)'!DU50=7,"7 AIL",IF('Tableau (3)'!DU50=8,"8 AIL",IF('Tableau (3)'!DU50=9,"9 AIL",IF('Tableau (3)'!DU50=10,"10 AIL",IF('Tableau (3)'!DU50&gt;10,"!!!!!!!!!!!!!!","")))))))))))</f>
        <v/>
      </c>
      <c r="DR25" s="26"/>
      <c r="DS25" s="62" t="str">
        <f>IF('Tableau (3)'!DW50=1,"1 AIL",IF('Tableau (3)'!DW50=2,"2 AIL",IF('Tableau (3)'!DW50=3,"3 AIL",IF('Tableau (3)'!DW50=4,"4 AIL",IF('Tableau (3)'!DW50=5,"5 AIL",IF('Tableau (3)'!DW50=6,"6 AIL",IF('Tableau (3)'!DW50=7,"7 AIL",IF('Tableau (3)'!DW50=8,"8 AIL",IF('Tableau (3)'!DW50=9,"9 AIL",IF('Tableau (3)'!DW50=10,"10 AIL",IF('Tableau (3)'!DW50&gt;10,"!!!!!!!!!!!!!!","")))))))))))</f>
        <v/>
      </c>
      <c r="DT25" s="26"/>
      <c r="DU25" s="62" t="str">
        <f>IF('Tableau (3)'!DY50=1,"1 AIL",IF('Tableau (3)'!DY50=2,"2 AIL",IF('Tableau (3)'!DY50=3,"3 AIL",IF('Tableau (3)'!DY50=4,"4 AIL",IF('Tableau (3)'!DY50=5,"5 AIL",IF('Tableau (3)'!DY50=6,"6 AIL",IF('Tableau (3)'!DY50=7,"7 AIL",IF('Tableau (3)'!DY50=8,"8 AIL",IF('Tableau (3)'!DY50=9,"9 AIL",IF('Tableau (3)'!DY50=10,"10 AIL",IF('Tableau (3)'!DY50&gt;10,"!!!!!!!!!!!!!!","")))))))))))</f>
        <v/>
      </c>
      <c r="DV25" s="26"/>
      <c r="DW25" s="62" t="str">
        <f>IF('Tableau (3)'!EA50=1,"1 AIL",IF('Tableau (3)'!EA50=2,"2 AIL",IF('Tableau (3)'!EA50=3,"3 AIL",IF('Tableau (3)'!EA50=4,"4 AIL",IF('Tableau (3)'!EA50=5,"5 AIL",IF('Tableau (3)'!EA50=6,"6 AIL",IF('Tableau (3)'!EA50=7,"7 AIL",IF('Tableau (3)'!EA50=8,"8 AIL",IF('Tableau (3)'!EA50=9,"9 AIL",IF('Tableau (3)'!EA50=10,"10 AIL",IF('Tableau (3)'!EA50&gt;10,"!!!!!!!!!!!!!!","")))))))))))</f>
        <v/>
      </c>
      <c r="DX25" s="26"/>
      <c r="DY25" s="62" t="str">
        <f>IF('Tableau (3)'!EC50=1,"1 AIL",IF('Tableau (3)'!EC50=2,"2 AIL",IF('Tableau (3)'!EC50=3,"3 AIL",IF('Tableau (3)'!EC50=4,"4 AIL",IF('Tableau (3)'!EC50=5,"5 AIL",IF('Tableau (3)'!EC50=6,"6 AIL",IF('Tableau (3)'!EC50=7,"7 AIL",IF('Tableau (3)'!EC50=8,"8 AIL",IF('Tableau (3)'!EC50=9,"9 AIL",IF('Tableau (3)'!EC50=10,"10 AIL",IF('Tableau (3)'!EC50&gt;10,"!!!!!!!!!!!!!!","")))))))))))</f>
        <v/>
      </c>
      <c r="DZ25" s="26"/>
      <c r="EA25" s="62" t="str">
        <f>IF('Tableau (3)'!EE50=1,"1 AIL",IF('Tableau (3)'!EE50=2,"2 AIL",IF('Tableau (3)'!EE50=3,"3 AIL",IF('Tableau (3)'!EE50=4,"4 AIL",IF('Tableau (3)'!EE50=5,"5 AIL",IF('Tableau (3)'!EE50=6,"6 AIL",IF('Tableau (3)'!EE50=7,"7 AIL",IF('Tableau (3)'!EE50=8,"8 AIL",IF('Tableau (3)'!EE50=9,"9 AIL",IF('Tableau (3)'!EE50=10,"10 AIL",IF('Tableau (3)'!EE50&gt;10,"!!!!!!!!!!!!!!","")))))))))))</f>
        <v/>
      </c>
      <c r="EB25" s="26"/>
      <c r="EC25" s="62" t="str">
        <f>IF('Tableau (3)'!EG50=1,"1 AIL",IF('Tableau (3)'!EG50=2,"2 AIL",IF('Tableau (3)'!EG50=3,"3 AIL",IF('Tableau (3)'!EG50=4,"4 AIL",IF('Tableau (3)'!EG50=5,"5 AIL",IF('Tableau (3)'!EG50=6,"6 AIL",IF('Tableau (3)'!EG50=7,"7 AIL",IF('Tableau (3)'!EG50=8,"8 AIL",IF('Tableau (3)'!EG50=9,"9 AIL",IF('Tableau (3)'!EG50=10,"10 AIL",IF('Tableau (3)'!EG50&gt;10,"!!!!!!!!!!!!!!","")))))))))))</f>
        <v/>
      </c>
      <c r="ED25" s="26"/>
      <c r="EE25" s="62" t="str">
        <f>IF('Tableau (3)'!EI50=1,"1 AIL",IF('Tableau (3)'!EI50=2,"2 AIL",IF('Tableau (3)'!EI50=3,"3 AIL",IF('Tableau (3)'!EI50=4,"4 AIL",IF('Tableau (3)'!EI50=5,"5 AIL",IF('Tableau (3)'!EI50=6,"6 AIL",IF('Tableau (3)'!EI50=7,"7 AIL",IF('Tableau (3)'!EI50=8,"8 AIL",IF('Tableau (3)'!EI50=9,"9 AIL",IF('Tableau (3)'!EI50=10,"10 AIL",IF('Tableau (3)'!EI50&gt;10,"!!!!!!!!!!!!!!","")))))))))))</f>
        <v/>
      </c>
      <c r="EF25" s="26"/>
      <c r="EG25" s="62" t="str">
        <f>IF('Tableau (3)'!EK50=1,"1 AIL",IF('Tableau (3)'!EK50=2,"2 AIL",IF('Tableau (3)'!EK50=3,"3 AIL",IF('Tableau (3)'!EK50=4,"4 AIL",IF('Tableau (3)'!EK50=5,"5 AIL",IF('Tableau (3)'!EK50=6,"6 AIL",IF('Tableau (3)'!EK50=7,"7 AIL",IF('Tableau (3)'!EK50=8,"8 AIL",IF('Tableau (3)'!EK50=9,"9 AIL",IF('Tableau (3)'!EK50=10,"10 AIL",IF('Tableau (3)'!EK50&gt;10,"!!!!!!!!!!!!!!","")))))))))))</f>
        <v/>
      </c>
      <c r="EH25" s="26"/>
      <c r="EI25" s="62" t="str">
        <f>IF('Tableau (3)'!EM50=1,"1 AIL",IF('Tableau (3)'!EM50=2,"2 AIL",IF('Tableau (3)'!EM50=3,"3 AIL",IF('Tableau (3)'!EM50=4,"4 AIL",IF('Tableau (3)'!EM50=5,"5 AIL",IF('Tableau (3)'!EM50=6,"6 AIL",IF('Tableau (3)'!EM50=7,"7 AIL",IF('Tableau (3)'!EM50=8,"8 AIL",IF('Tableau (3)'!EM50=9,"9 AIL",IF('Tableau (3)'!EM50=10,"10 AIL",IF('Tableau (3)'!EM50&gt;10,"!!!!!!!!!!!!!!","")))))))))))</f>
        <v/>
      </c>
      <c r="EJ25" s="26"/>
      <c r="EK25" s="62" t="str">
        <f>IF('Tableau (3)'!EO50=1,"1 AIL",IF('Tableau (3)'!EO50=2,"2 AIL",IF('Tableau (3)'!EO50=3,"3 AIL",IF('Tableau (3)'!EO50=4,"4 AIL",IF('Tableau (3)'!EO50=5,"5 AIL",IF('Tableau (3)'!EO50=6,"6 AIL",IF('Tableau (3)'!EO50=7,"7 AIL",IF('Tableau (3)'!EO50=8,"8 AIL",IF('Tableau (3)'!EO50=9,"9 AIL",IF('Tableau (3)'!EO50=10,"10 AIL",IF('Tableau (3)'!EO50&gt;10,"!!!!!!!!!!!!!!","")))))))))))</f>
        <v/>
      </c>
      <c r="EL25" s="26"/>
      <c r="EM25" s="62" t="str">
        <f>IF('Tableau (3)'!EQ50=1,"1 AIL",IF('Tableau (3)'!EQ50=2,"2 AIL",IF('Tableau (3)'!EQ50=3,"3 AIL",IF('Tableau (3)'!EQ50=4,"4 AIL",IF('Tableau (3)'!EQ50=5,"5 AIL",IF('Tableau (3)'!EQ50=6,"6 AIL",IF('Tableau (3)'!EQ50=7,"7 AIL",IF('Tableau (3)'!EQ50=8,"8 AIL",IF('Tableau (3)'!EQ50=9,"9 AIL",IF('Tableau (3)'!EQ50=10,"10 AIL",IF('Tableau (3)'!EQ50&gt;10,"!!!!!!!!!!!!!!","")))))))))))</f>
        <v/>
      </c>
      <c r="EN25" s="26"/>
      <c r="EO25" s="62" t="str">
        <f>IF('Tableau (3)'!ES50=1,"1 AIL",IF('Tableau (3)'!ES50=2,"2 AIL",IF('Tableau (3)'!ES50=3,"3 AIL",IF('Tableau (3)'!ES50=4,"4 AIL",IF('Tableau (3)'!ES50=5,"5 AIL",IF('Tableau (3)'!ES50=6,"6 AIL",IF('Tableau (3)'!ES50=7,"7 AIL",IF('Tableau (3)'!ES50=8,"8 AIL",IF('Tableau (3)'!ES50=9,"9 AIL",IF('Tableau (3)'!ES50=10,"10 AIL",IF('Tableau (3)'!ES50&gt;10,"!!!!!!!!!!!!!!","")))))))))))</f>
        <v/>
      </c>
      <c r="EP25" s="26"/>
      <c r="EQ25" s="62" t="str">
        <f>IF('Tableau (3)'!EU50=1,"1 AIL",IF('Tableau (3)'!EU50=2,"2 AIL",IF('Tableau (3)'!EU50=3,"3 AIL",IF('Tableau (3)'!EU50=4,"4 AIL",IF('Tableau (3)'!EU50=5,"5 AIL",IF('Tableau (3)'!EU50=6,"6 AIL",IF('Tableau (3)'!EU50=7,"7 AIL",IF('Tableau (3)'!EU50=8,"8 AIL",IF('Tableau (3)'!EU50=9,"9 AIL",IF('Tableau (3)'!EU50=10,"10 AIL",IF('Tableau (3)'!EU50&gt;10,"!!!!!!!!!!!!!!","")))))))))))</f>
        <v/>
      </c>
      <c r="ER25" s="26"/>
      <c r="ES25" s="62" t="str">
        <f>IF('Tableau (3)'!EW50=1,"1 AIL",IF('Tableau (3)'!EW50=2,"2 AIL",IF('Tableau (3)'!EW50=3,"3 AIL",IF('Tableau (3)'!EW50=4,"4 AIL",IF('Tableau (3)'!EW50=5,"5 AIL",IF('Tableau (3)'!EW50=6,"6 AIL",IF('Tableau (3)'!EW50=7,"7 AIL",IF('Tableau (3)'!EW50=8,"8 AIL",IF('Tableau (3)'!EW50=9,"9 AIL",IF('Tableau (3)'!EW50=10,"10 AIL",IF('Tableau (3)'!EW50&gt;10,"!!!!!!!!!!!!!!","")))))))))))</f>
        <v/>
      </c>
      <c r="ET25" s="26"/>
      <c r="EU25" s="62" t="str">
        <f>IF('Tableau (3)'!EY50=1,"1 AIL",IF('Tableau (3)'!EY50=2,"2 AIL",IF('Tableau (3)'!EY50=3,"3 AIL",IF('Tableau (3)'!EY50=4,"4 AIL",IF('Tableau (3)'!EY50=5,"5 AIL",IF('Tableau (3)'!EY50=6,"6 AIL",IF('Tableau (3)'!EY50=7,"7 AIL",IF('Tableau (3)'!EY50=8,"8 AIL",IF('Tableau (3)'!EY50=9,"9 AIL",IF('Tableau (3)'!EY50=10,"10 AIL",IF('Tableau (3)'!EY50&gt;10,"!!!!!!!!!!!!!!","")))))))))))</f>
        <v/>
      </c>
      <c r="EV25" s="26"/>
      <c r="EW25" s="62" t="str">
        <f>IF('Tableau (3)'!FA50=1,"1 AIL",IF('Tableau (3)'!FA50=2,"2 AIL",IF('Tableau (3)'!FA50=3,"3 AIL",IF('Tableau (3)'!FA50=4,"4 AIL",IF('Tableau (3)'!FA50=5,"5 AIL",IF('Tableau (3)'!FA50=6,"6 AIL",IF('Tableau (3)'!FA50=7,"7 AIL",IF('Tableau (3)'!FA50=8,"8 AIL",IF('Tableau (3)'!FA50=9,"9 AIL",IF('Tableau (3)'!FA50=10,"10 AIL",IF('Tableau (3)'!FA50&gt;10,"!!!!!!!!!!!!!!","")))))))))))</f>
        <v/>
      </c>
      <c r="EX25" s="26"/>
      <c r="EY25" s="62" t="str">
        <f>IF('Tableau (3)'!FC50=1,"1 AIL",IF('Tableau (3)'!FC50=2,"2 AIL",IF('Tableau (3)'!FC50=3,"3 AIL",IF('Tableau (3)'!FC50=4,"4 AIL",IF('Tableau (3)'!FC50=5,"5 AIL",IF('Tableau (3)'!FC50=6,"6 AIL",IF('Tableau (3)'!FC50=7,"7 AIL",IF('Tableau (3)'!FC50=8,"8 AIL",IF('Tableau (3)'!FC50=9,"9 AIL",IF('Tableau (3)'!FC50=10,"10 AIL",IF('Tableau (3)'!FC50&gt;10,"!!!!!!!!!!!!!!","")))))))))))</f>
        <v/>
      </c>
      <c r="EZ25" s="26"/>
      <c r="FA25" s="62" t="str">
        <f>IF('Tableau (3)'!FE50=1,"1 AIL",IF('Tableau (3)'!FE50=2,"2 AIL",IF('Tableau (3)'!FE50=3,"3 AIL",IF('Tableau (3)'!FE50=4,"4 AIL",IF('Tableau (3)'!FE50=5,"5 AIL",IF('Tableau (3)'!FE50=6,"6 AIL",IF('Tableau (3)'!FE50=7,"7 AIL",IF('Tableau (3)'!FE50=8,"8 AIL",IF('Tableau (3)'!FE50=9,"9 AIL",IF('Tableau (3)'!FE50=10,"10 AIL",IF('Tableau (3)'!FE50&gt;10,"!!!!!!!!!!!!!!","")))))))))))</f>
        <v/>
      </c>
      <c r="FB25" s="26"/>
      <c r="FC25" s="62" t="str">
        <f>IF('Tableau (3)'!FG50=1,"1 AIL",IF('Tableau (3)'!FG50=2,"2 AIL",IF('Tableau (3)'!FG50=3,"3 AIL",IF('Tableau (3)'!FG50=4,"4 AIL",IF('Tableau (3)'!FG50=5,"5 AIL",IF('Tableau (3)'!FG50=6,"6 AIL",IF('Tableau (3)'!FG50=7,"7 AIL",IF('Tableau (3)'!FG50=8,"8 AIL",IF('Tableau (3)'!FG50=9,"9 AIL",IF('Tableau (3)'!FG50=10,"10 AIL",IF('Tableau (3)'!FG50&gt;10,"!!!!!!!!!!!!!!","")))))))))))</f>
        <v/>
      </c>
      <c r="FD25" s="26"/>
      <c r="FE25" s="62" t="str">
        <f>IF('Tableau (3)'!FI50=1,"1 AIL",IF('Tableau (3)'!FI50=2,"2 AIL",IF('Tableau (3)'!FI50=3,"3 AIL",IF('Tableau (3)'!FI50=4,"4 AIL",IF('Tableau (3)'!FI50=5,"5 AIL",IF('Tableau (3)'!FI50=6,"6 AIL",IF('Tableau (3)'!FI50=7,"7 AIL",IF('Tableau (3)'!FI50=8,"8 AIL",IF('Tableau (3)'!FI50=9,"9 AIL",IF('Tableau (3)'!FI50=10,"10 AIL",IF('Tableau (3)'!FI50&gt;10,"!!!!!!!!!!!!!!","")))))))))))</f>
        <v/>
      </c>
      <c r="FF25" s="26"/>
      <c r="FG25" s="62" t="str">
        <f>IF('Tableau (3)'!FK50=1,"1 AIL",IF('Tableau (3)'!FK50=2,"2 AIL",IF('Tableau (3)'!FK50=3,"3 AIL",IF('Tableau (3)'!FK50=4,"4 AIL",IF('Tableau (3)'!FK50=5,"5 AIL",IF('Tableau (3)'!FK50=6,"6 AIL",IF('Tableau (3)'!FK50=7,"7 AIL",IF('Tableau (3)'!FK50=8,"8 AIL",IF('Tableau (3)'!FK50=9,"9 AIL",IF('Tableau (3)'!FK50=10,"10 AIL",IF('Tableau (3)'!FK50&gt;10,"!!!!!!!!!!!!!!","")))))))))))</f>
        <v/>
      </c>
      <c r="FH25" s="26"/>
      <c r="FI25" s="62" t="str">
        <f>IF('Tableau (3)'!FM50=1,"1 AIL",IF('Tableau (3)'!FM50=2,"2 AIL",IF('Tableau (3)'!FM50=3,"3 AIL",IF('Tableau (3)'!FM50=4,"4 AIL",IF('Tableau (3)'!FM50=5,"5 AIL",IF('Tableau (3)'!FM50=6,"6 AIL",IF('Tableau (3)'!FM50=7,"7 AIL",IF('Tableau (3)'!FM50=8,"8 AIL",IF('Tableau (3)'!FM50=9,"9 AIL",IF('Tableau (3)'!FM50=10,"10 AIL",IF('Tableau (3)'!FM50&gt;10,"!!!!!!!!!!!!!!","")))))))))))</f>
        <v/>
      </c>
      <c r="FJ25" s="26"/>
      <c r="FK25" s="62" t="str">
        <f>IF('Tableau (3)'!FO50=1,"1 AIL",IF('Tableau (3)'!FO50=2,"2 AIL",IF('Tableau (3)'!FO50=3,"3 AIL",IF('Tableau (3)'!FO50=4,"4 AIL",IF('Tableau (3)'!FO50=5,"5 AIL",IF('Tableau (3)'!FO50=6,"6 AIL",IF('Tableau (3)'!FO50=7,"7 AIL",IF('Tableau (3)'!FO50=8,"8 AIL",IF('Tableau (3)'!FO50=9,"9 AIL",IF('Tableau (3)'!FO50=10,"10 AIL",IF('Tableau (3)'!FO50&gt;10,"!!!!!!!!!!!!!!","")))))))))))</f>
        <v/>
      </c>
      <c r="FL25" s="26"/>
      <c r="FM25" s="62" t="str">
        <f>IF('Tableau (3)'!FQ50=1,"1 AIL",IF('Tableau (3)'!FQ50=2,"2 AIL",IF('Tableau (3)'!FQ50=3,"3 AIL",IF('Tableau (3)'!FQ50=4,"4 AIL",IF('Tableau (3)'!FQ50=5,"5 AIL",IF('Tableau (3)'!FQ50=6,"6 AIL",IF('Tableau (3)'!FQ50=7,"7 AIL",IF('Tableau (3)'!FQ50=8,"8 AIL",IF('Tableau (3)'!FQ50=9,"9 AIL",IF('Tableau (3)'!FQ50=10,"10 AIL",IF('Tableau (3)'!FQ50&gt;10,"!!!!!!!!!!!!!!","")))))))))))</f>
        <v/>
      </c>
      <c r="FN25" s="26"/>
      <c r="FO25" s="62" t="str">
        <f>IF('Tableau (3)'!FS50=1,"1 AIL",IF('Tableau (3)'!FS50=2,"2 AIL",IF('Tableau (3)'!FS50=3,"3 AIL",IF('Tableau (3)'!FS50=4,"4 AIL",IF('Tableau (3)'!FS50=5,"5 AIL",IF('Tableau (3)'!FS50=6,"6 AIL",IF('Tableau (3)'!FS50=7,"7 AIL",IF('Tableau (3)'!FS50=8,"8 AIL",IF('Tableau (3)'!FS50=9,"9 AIL",IF('Tableau (3)'!FS50=10,"10 AIL",IF('Tableau (3)'!FS50&gt;10,"!!!!!!!!!!!!!!","")))))))))))</f>
        <v/>
      </c>
      <c r="FP25" s="26"/>
      <c r="FQ25" s="62" t="str">
        <f>IF('Tableau (3)'!FU50=1,"1 AIL",IF('Tableau (3)'!FU50=2,"2 AIL",IF('Tableau (3)'!FU50=3,"3 AIL",IF('Tableau (3)'!FU50=4,"4 AIL",IF('Tableau (3)'!FU50=5,"5 AIL",IF('Tableau (3)'!FU50=6,"6 AIL",IF('Tableau (3)'!FU50=7,"7 AIL",IF('Tableau (3)'!FU50=8,"8 AIL",IF('Tableau (3)'!FU50=9,"9 AIL",IF('Tableau (3)'!FU50=10,"10 AIL",IF('Tableau (3)'!FU50&gt;10,"!!!!!!!!!!!!!!","")))))))))))</f>
        <v/>
      </c>
      <c r="FR25" s="26"/>
      <c r="FS25" s="62" t="str">
        <f>IF('Tableau (3)'!FW50=1,"1 AIL",IF('Tableau (3)'!FW50=2,"2 AIL",IF('Tableau (3)'!FW50=3,"3 AIL",IF('Tableau (3)'!FW50=4,"4 AIL",IF('Tableau (3)'!FW50=5,"5 AIL",IF('Tableau (3)'!FW50=6,"6 AIL",IF('Tableau (3)'!FW50=7,"7 AIL",IF('Tableau (3)'!FW50=8,"8 AIL",IF('Tableau (3)'!FW50=9,"9 AIL",IF('Tableau (3)'!FW50=10,"10 AIL",IF('Tableau (3)'!FW50&gt;10,"!!!!!!!!!!!!!!","")))))))))))</f>
        <v/>
      </c>
      <c r="FT25" s="26"/>
      <c r="FU25" s="62" t="str">
        <f>IF('Tableau (3)'!FY50=1,"1 AIL",IF('Tableau (3)'!FY50=2,"2 AIL",IF('Tableau (3)'!FY50=3,"3 AIL",IF('Tableau (3)'!FY50=4,"4 AIL",IF('Tableau (3)'!FY50=5,"5 AIL",IF('Tableau (3)'!FY50=6,"6 AIL",IF('Tableau (3)'!FY50=7,"7 AIL",IF('Tableau (3)'!FY50=8,"8 AIL",IF('Tableau (3)'!FY50=9,"9 AIL",IF('Tableau (3)'!FY50=10,"10 AIL",IF('Tableau (3)'!FY50&gt;10,"!!!!!!!!!!!!!!","")))))))))))</f>
        <v/>
      </c>
      <c r="FV25" s="26"/>
      <c r="FW25" s="62" t="str">
        <f>IF('Tableau (3)'!GA50=1,"1 AIL",IF('Tableau (3)'!GA50=2,"2 AIL",IF('Tableau (3)'!GA50=3,"3 AIL",IF('Tableau (3)'!GA50=4,"4 AIL",IF('Tableau (3)'!GA50=5,"5 AIL",IF('Tableau (3)'!GA50=6,"6 AIL",IF('Tableau (3)'!GA50=7,"7 AIL",IF('Tableau (3)'!GA50=8,"8 AIL",IF('Tableau (3)'!GA50=9,"9 AIL",IF('Tableau (3)'!GA50=10,"10 AIL",IF('Tableau (3)'!GA50&gt;10,"!!!!!!!!!!!!!!","")))))))))))</f>
        <v/>
      </c>
      <c r="FX25" s="26"/>
      <c r="FY25" s="62" t="str">
        <f>IF('Tableau (3)'!GC50=1,"1 AIL",IF('Tableau (3)'!GC50=2,"2 AIL",IF('Tableau (3)'!GC50=3,"3 AIL",IF('Tableau (3)'!GC50=4,"4 AIL",IF('Tableau (3)'!GC50=5,"5 AIL",IF('Tableau (3)'!GC50=6,"6 AIL",IF('Tableau (3)'!GC50=7,"7 AIL",IF('Tableau (3)'!GC50=8,"8 AIL",IF('Tableau (3)'!GC50=9,"9 AIL",IF('Tableau (3)'!GC50=10,"10 AIL",IF('Tableau (3)'!GC50&gt;10,"!!!!!!!!!!!!!!","")))))))))))</f>
        <v/>
      </c>
      <c r="FZ25" s="26"/>
      <c r="GA25" s="62" t="str">
        <f>IF('Tableau (3)'!GE50=1,"1 AIL",IF('Tableau (3)'!GE50=2,"2 AIL",IF('Tableau (3)'!GE50=3,"3 AIL",IF('Tableau (3)'!GE50=4,"4 AIL",IF('Tableau (3)'!GE50=5,"5 AIL",IF('Tableau (3)'!GE50=6,"6 AIL",IF('Tableau (3)'!GE50=7,"7 AIL",IF('Tableau (3)'!GE50=8,"8 AIL",IF('Tableau (3)'!GE50=9,"9 AIL",IF('Tableau (3)'!GE50=10,"10 AIL",IF('Tableau (3)'!GE50&gt;10,"!!!!!!!!!!!!!!","")))))))))))</f>
        <v/>
      </c>
      <c r="GB25" s="26"/>
      <c r="GC25" s="62" t="str">
        <f>IF('Tableau (3)'!GG50=1,"1 AIL",IF('Tableau (3)'!GG50=2,"2 AIL",IF('Tableau (3)'!GG50=3,"3 AIL",IF('Tableau (3)'!GG50=4,"4 AIL",IF('Tableau (3)'!GG50=5,"5 AIL",IF('Tableau (3)'!GG50=6,"6 AIL",IF('Tableau (3)'!GG50=7,"7 AIL",IF('Tableau (3)'!GG50=8,"8 AIL",IF('Tableau (3)'!GG50=9,"9 AIL",IF('Tableau (3)'!GG50=10,"10 AIL",IF('Tableau (3)'!GG50&gt;10,"!!!!!!!!!!!!!!","")))))))))))</f>
        <v/>
      </c>
      <c r="GD25" s="26"/>
      <c r="GE25" s="62" t="str">
        <f>IF('Tableau (3)'!GI50=1,"1 AIL",IF('Tableau (3)'!GI50=2,"2 AIL",IF('Tableau (3)'!GI50=3,"3 AIL",IF('Tableau (3)'!GI50=4,"4 AIL",IF('Tableau (3)'!GI50=5,"5 AIL",IF('Tableau (3)'!GI50=6,"6 AIL",IF('Tableau (3)'!GI50=7,"7 AIL",IF('Tableau (3)'!GI50=8,"8 AIL",IF('Tableau (3)'!GI50=9,"9 AIL",IF('Tableau (3)'!GI50=10,"10 AIL",IF('Tableau (3)'!GI50&gt;10,"!!!!!!!!!!!!!!","")))))))))))</f>
        <v/>
      </c>
      <c r="GF25" s="26"/>
      <c r="GG25" s="62" t="str">
        <f>IF('Tableau (3)'!GK50=1,"1 AIL",IF('Tableau (3)'!GK50=2,"2 AIL",IF('Tableau (3)'!GK50=3,"3 AIL",IF('Tableau (3)'!GK50=4,"4 AIL",IF('Tableau (3)'!GK50=5,"5 AIL",IF('Tableau (3)'!GK50=6,"6 AIL",IF('Tableau (3)'!GK50=7,"7 AIL",IF('Tableau (3)'!GK50=8,"8 AIL",IF('Tableau (3)'!GK50=9,"9 AIL",IF('Tableau (3)'!GK50=10,"10 AIL",IF('Tableau (3)'!GK50&gt;10,"!!!!!!!!!!!!!!","")))))))))))</f>
        <v/>
      </c>
      <c r="GH25" s="26"/>
      <c r="GI25" s="62" t="str">
        <f>IF('Tableau (3)'!GM50=1,"1 AIL",IF('Tableau (3)'!GM50=2,"2 AIL",IF('Tableau (3)'!GM50=3,"3 AIL",IF('Tableau (3)'!GM50=4,"4 AIL",IF('Tableau (3)'!GM50=5,"5 AIL",IF('Tableau (3)'!GM50=6,"6 AIL",IF('Tableau (3)'!GM50=7,"7 AIL",IF('Tableau (3)'!GM50=8,"8 AIL",IF('Tableau (3)'!GM50=9,"9 AIL",IF('Tableau (3)'!GM50=10,"10 AIL",IF('Tableau (3)'!GM50&gt;10,"!!!!!!!!!!!!!!","")))))))))))</f>
        <v/>
      </c>
      <c r="GJ25" s="26"/>
      <c r="GK25" s="62" t="str">
        <f>IF('Tableau (3)'!GO50=1,"1 AIL",IF('Tableau (3)'!GO50=2,"2 AIL",IF('Tableau (3)'!GO50=3,"3 AIL",IF('Tableau (3)'!GO50=4,"4 AIL",IF('Tableau (3)'!GO50=5,"5 AIL",IF('Tableau (3)'!GO50=6,"6 AIL",IF('Tableau (3)'!GO50=7,"7 AIL",IF('Tableau (3)'!GO50=8,"8 AIL",IF('Tableau (3)'!GO50=9,"9 AIL",IF('Tableau (3)'!GO50=10,"10 AIL",IF('Tableau (3)'!GO50&gt;10,"!!!!!!!!!!!!!!","")))))))))))</f>
        <v/>
      </c>
      <c r="GL25" s="26"/>
      <c r="GM25" s="62" t="str">
        <f>IF('Tableau (3)'!GQ50=1,"1 AIL",IF('Tableau (3)'!GQ50=2,"2 AIL",IF('Tableau (3)'!GQ50=3,"3 AIL",IF('Tableau (3)'!GQ50=4,"4 AIL",IF('Tableau (3)'!GQ50=5,"5 AIL",IF('Tableau (3)'!GQ50=6,"6 AIL",IF('Tableau (3)'!GQ50=7,"7 AIL",IF('Tableau (3)'!GQ50=8,"8 AIL",IF('Tableau (3)'!GQ50=9,"9 AIL",IF('Tableau (3)'!GQ50=10,"10 AIL",IF('Tableau (3)'!GQ50&gt;10,"!!!!!!!!!!!!!!","")))))))))))</f>
        <v/>
      </c>
      <c r="GN25" s="26"/>
      <c r="GO25" s="62" t="str">
        <f>IF('Tableau (3)'!GS50=1,"1 AIL",IF('Tableau (3)'!GS50=2,"2 AIL",IF('Tableau (3)'!GS50=3,"3 AIL",IF('Tableau (3)'!GS50=4,"4 AIL",IF('Tableau (3)'!GS50=5,"5 AIL",IF('Tableau (3)'!GS50=6,"6 AIL",IF('Tableau (3)'!GS50=7,"7 AIL",IF('Tableau (3)'!GS50=8,"8 AIL",IF('Tableau (3)'!GS50=9,"9 AIL",IF('Tableau (3)'!GS50=10,"10 AIL",IF('Tableau (3)'!GS50&gt;10,"!!!!!!!!!!!!!!","")))))))))))</f>
        <v/>
      </c>
      <c r="GP25" s="26"/>
      <c r="GQ25" s="62" t="str">
        <f>IF('Tableau (3)'!GU50=1,"1 AIL",IF('Tableau (3)'!GU50=2,"2 AIL",IF('Tableau (3)'!GU50=3,"3 AIL",IF('Tableau (3)'!GU50=4,"4 AIL",IF('Tableau (3)'!GU50=5,"5 AIL",IF('Tableau (3)'!GU50=6,"6 AIL",IF('Tableau (3)'!GU50=7,"7 AIL",IF('Tableau (3)'!GU50=8,"8 AIL",IF('Tableau (3)'!GU50=9,"9 AIL",IF('Tableau (3)'!GU50=10,"10 AIL",IF('Tableau (3)'!GU50&gt;10,"!!!!!!!!!!!!!!","")))))))))))</f>
        <v/>
      </c>
      <c r="GR25" s="26"/>
      <c r="GS25" s="62" t="str">
        <f>IF('Tableau (3)'!GW50=1,"1 AIL",IF('Tableau (3)'!GW50=2,"2 AIL",IF('Tableau (3)'!GW50=3,"3 AIL",IF('Tableau (3)'!GW50=4,"4 AIL",IF('Tableau (3)'!GW50=5,"5 AIL",IF('Tableau (3)'!GW50=6,"6 AIL",IF('Tableau (3)'!GW50=7,"7 AIL",IF('Tableau (3)'!GW50=8,"8 AIL",IF('Tableau (3)'!GW50=9,"9 AIL",IF('Tableau (3)'!GW50=10,"10 AIL",IF('Tableau (3)'!GW50&gt;10,"!!!!!!!!!!!!!!","")))))))))))</f>
        <v/>
      </c>
      <c r="GT25" s="26"/>
      <c r="GU25" s="62" t="str">
        <f>IF('Tableau (3)'!GY50=1,"1 AIL",IF('Tableau (3)'!GY50=2,"2 AIL",IF('Tableau (3)'!GY50=3,"3 AIL",IF('Tableau (3)'!GY50=4,"4 AIL",IF('Tableau (3)'!GY50=5,"5 AIL",IF('Tableau (3)'!GY50=6,"6 AIL",IF('Tableau (3)'!GY50=7,"7 AIL",IF('Tableau (3)'!GY50=8,"8 AIL",IF('Tableau (3)'!GY50=9,"9 AIL",IF('Tableau (3)'!GY50=10,"10 AIL",IF('Tableau (3)'!GY50&gt;10,"!!!!!!!!!!!!!!","")))))))))))</f>
        <v/>
      </c>
      <c r="GV25" s="26"/>
      <c r="GW25" s="62" t="str">
        <f>IF('Tableau (3)'!HA50=1,"1 AIL",IF('Tableau (3)'!HA50=2,"2 AIL",IF('Tableau (3)'!HA50=3,"3 AIL",IF('Tableau (3)'!HA50=4,"4 AIL",IF('Tableau (3)'!HA50=5,"5 AIL",IF('Tableau (3)'!HA50=6,"6 AIL",IF('Tableau (3)'!HA50=7,"7 AIL",IF('Tableau (3)'!HA50=8,"8 AIL",IF('Tableau (3)'!HA50=9,"9 AIL",IF('Tableau (3)'!HA50=10,"10 AIL",IF('Tableau (3)'!HA50&gt;10,"!!!!!!!!!!!!!!","")))))))))))</f>
        <v/>
      </c>
      <c r="GX25" s="26"/>
      <c r="GY25" s="62" t="str">
        <f>IF('Tableau (3)'!HC50=1,"1 AIL",IF('Tableau (3)'!HC50=2,"2 AIL",IF('Tableau (3)'!HC50=3,"3 AIL",IF('Tableau (3)'!HC50=4,"4 AIL",IF('Tableau (3)'!HC50=5,"5 AIL",IF('Tableau (3)'!HC50=6,"6 AIL",IF('Tableau (3)'!HC50=7,"7 AIL",IF('Tableau (3)'!HC50=8,"8 AIL",IF('Tableau (3)'!HC50=9,"9 AIL",IF('Tableau (3)'!HC50=10,"10 AIL",IF('Tableau (3)'!HC50&gt;10,"!!!!!!!!!!!!!!","")))))))))))</f>
        <v/>
      </c>
      <c r="GZ25" s="26"/>
      <c r="HA25" s="62" t="str">
        <f>IF('Tableau (3)'!HE50=1,"1 AIL",IF('Tableau (3)'!HE50=2,"2 AIL",IF('Tableau (3)'!HE50=3,"3 AIL",IF('Tableau (3)'!HE50=4,"4 AIL",IF('Tableau (3)'!HE50=5,"5 AIL",IF('Tableau (3)'!HE50=6,"6 AIL",IF('Tableau (3)'!HE50=7,"7 AIL",IF('Tableau (3)'!HE50=8,"8 AIL",IF('Tableau (3)'!HE50=9,"9 AIL",IF('Tableau (3)'!HE50=10,"10 AIL",IF('Tableau (3)'!HE50&gt;10,"!!!!!!!!!!!!!!","")))))))))))</f>
        <v/>
      </c>
      <c r="HB25" s="26"/>
      <c r="HC25" s="62" t="str">
        <f>IF('Tableau (3)'!HG50=1,"1 AIL",IF('Tableau (3)'!HG50=2,"2 AIL",IF('Tableau (3)'!HG50=3,"3 AIL",IF('Tableau (3)'!HG50=4,"4 AIL",IF('Tableau (3)'!HG50=5,"5 AIL",IF('Tableau (3)'!HG50=6,"6 AIL",IF('Tableau (3)'!HG50=7,"7 AIL",IF('Tableau (3)'!HG50=8,"8 AIL",IF('Tableau (3)'!HG50=9,"9 AIL",IF('Tableau (3)'!HG50=10,"10 AIL",IF('Tableau (3)'!HG50&gt;10,"!!!!!!!!!!!!!!","")))))))))))</f>
        <v/>
      </c>
      <c r="HD25" s="26"/>
      <c r="HE25" s="62" t="str">
        <f>IF('Tableau (3)'!HI50=1,"1 AIL",IF('Tableau (3)'!HI50=2,"2 AIL",IF('Tableau (3)'!HI50=3,"3 AIL",IF('Tableau (3)'!HI50=4,"4 AIL",IF('Tableau (3)'!HI50=5,"5 AIL",IF('Tableau (3)'!HI50=6,"6 AIL",IF('Tableau (3)'!HI50=7,"7 AIL",IF('Tableau (3)'!HI50=8,"8 AIL",IF('Tableau (3)'!HI50=9,"9 AIL",IF('Tableau (3)'!HI50=10,"10 AIL",IF('Tableau (3)'!HI50&gt;10,"!!!!!!!!!!!!!!","")))))))))))</f>
        <v/>
      </c>
      <c r="HF25" s="26"/>
      <c r="HG25" s="62" t="str">
        <f>IF('Tableau (3)'!HK50=1,"1 AIL",IF('Tableau (3)'!HK50=2,"2 AIL",IF('Tableau (3)'!HK50=3,"3 AIL",IF('Tableau (3)'!HK50=4,"4 AIL",IF('Tableau (3)'!HK50=5,"5 AIL",IF('Tableau (3)'!HK50=6,"6 AIL",IF('Tableau (3)'!HK50=7,"7 AIL",IF('Tableau (3)'!HK50=8,"8 AIL",IF('Tableau (3)'!HK50=9,"9 AIL",IF('Tableau (3)'!HK50=10,"10 AIL",IF('Tableau (3)'!HK50&gt;10,"!!!!!!!!!!!!!!","")))))))))))</f>
        <v/>
      </c>
      <c r="HH25" s="26"/>
      <c r="HI25" s="62" t="str">
        <f>IF('Tableau (3)'!HM50=1,"1 AIL",IF('Tableau (3)'!HM50=2,"2 AIL",IF('Tableau (3)'!HM50=3,"3 AIL",IF('Tableau (3)'!HM50=4,"4 AIL",IF('Tableau (3)'!HM50=5,"5 AIL",IF('Tableau (3)'!HM50=6,"6 AIL",IF('Tableau (3)'!HM50=7,"7 AIL",IF('Tableau (3)'!HM50=8,"8 AIL",IF('Tableau (3)'!HM50=9,"9 AIL",IF('Tableau (3)'!HM50=10,"10 AIL",IF('Tableau (3)'!HM50&gt;10,"!!!!!!!!!!!!!!","")))))))))))</f>
        <v/>
      </c>
      <c r="HJ25" s="26"/>
      <c r="HK25" s="62" t="str">
        <f>IF('Tableau (3)'!HO50=1,"1 AIL",IF('Tableau (3)'!HO50=2,"2 AIL",IF('Tableau (3)'!HO50=3,"3 AIL",IF('Tableau (3)'!HO50=4,"4 AIL",IF('Tableau (3)'!HO50=5,"5 AIL",IF('Tableau (3)'!HO50=6,"6 AIL",IF('Tableau (3)'!HO50=7,"7 AIL",IF('Tableau (3)'!HO50=8,"8 AIL",IF('Tableau (3)'!HO50=9,"9 AIL",IF('Tableau (3)'!HO50=10,"10 AIL",IF('Tableau (3)'!HO50&gt;10,"!!!!!!!!!!!!!!","")))))))))))</f>
        <v/>
      </c>
      <c r="HL25" s="26"/>
      <c r="HM25" s="62" t="str">
        <f>IF('Tableau (3)'!HQ50=1,"1 AIL",IF('Tableau (3)'!HQ50=2,"2 AIL",IF('Tableau (3)'!HQ50=3,"3 AIL",IF('Tableau (3)'!HQ50=4,"4 AIL",IF('Tableau (3)'!HQ50=5,"5 AIL",IF('Tableau (3)'!HQ50=6,"6 AIL",IF('Tableau (3)'!HQ50=7,"7 AIL",IF('Tableau (3)'!HQ50=8,"8 AIL",IF('Tableau (3)'!HQ50=9,"9 AIL",IF('Tableau (3)'!HQ50=10,"10 AIL",IF('Tableau (3)'!HQ50&gt;10,"!!!!!!!!!!!!!!","")))))))))))</f>
        <v/>
      </c>
      <c r="HN25" s="26"/>
      <c r="HO25" s="62" t="str">
        <f>IF('Tableau (3)'!HS50=1,"1 AIL",IF('Tableau (3)'!HS50=2,"2 AIL",IF('Tableau (3)'!HS50=3,"3 AIL",IF('Tableau (3)'!HS50=4,"4 AIL",IF('Tableau (3)'!HS50=5,"5 AIL",IF('Tableau (3)'!HS50=6,"6 AIL",IF('Tableau (3)'!HS50=7,"7 AIL",IF('Tableau (3)'!HS50=8,"8 AIL",IF('Tableau (3)'!HS50=9,"9 AIL",IF('Tableau (3)'!HS50=10,"10 AIL",IF('Tableau (3)'!HS50&gt;10,"!!!!!!!!!!!!!!","")))))))))))</f>
        <v/>
      </c>
      <c r="HP25" s="26"/>
      <c r="HQ25" s="62" t="str">
        <f>IF('Tableau (3)'!HU50=1,"1 AIL",IF('Tableau (3)'!HU50=2,"2 AIL",IF('Tableau (3)'!HU50=3,"3 AIL",IF('Tableau (3)'!HU50=4,"4 AIL",IF('Tableau (3)'!HU50=5,"5 AIL",IF('Tableau (3)'!HU50=6,"6 AIL",IF('Tableau (3)'!HU50=7,"7 AIL",IF('Tableau (3)'!HU50=8,"8 AIL",IF('Tableau (3)'!HU50=9,"9 AIL",IF('Tableau (3)'!HU50=10,"10 AIL",IF('Tableau (3)'!HU50&gt;10,"!!!!!!!!!!!!!!","")))))))))))</f>
        <v/>
      </c>
      <c r="HR25" s="26"/>
      <c r="HS25" s="62" t="str">
        <f>IF('Tableau (3)'!HW50=1,"1 AIL",IF('Tableau (3)'!HW50=2,"2 AIL",IF('Tableau (3)'!HW50=3,"3 AIL",IF('Tableau (3)'!HW50=4,"4 AIL",IF('Tableau (3)'!HW50=5,"5 AIL",IF('Tableau (3)'!HW50=6,"6 AIL",IF('Tableau (3)'!HW50=7,"7 AIL",IF('Tableau (3)'!HW50=8,"8 AIL",IF('Tableau (3)'!HW50=9,"9 AIL",IF('Tableau (3)'!HW50=10,"10 AIL",IF('Tableau (3)'!HW50&gt;10,"!!!!!!!!!!!!!!","")))))))))))</f>
        <v/>
      </c>
      <c r="HT25" s="26"/>
      <c r="HU25" s="62" t="str">
        <f>IF('Tableau (3)'!HY50=1,"1 AIL",IF('Tableau (3)'!HY50=2,"2 AIL",IF('Tableau (3)'!HY50=3,"3 AIL",IF('Tableau (3)'!HY50=4,"4 AIL",IF('Tableau (3)'!HY50=5,"5 AIL",IF('Tableau (3)'!HY50=6,"6 AIL",IF('Tableau (3)'!HY50=7,"7 AIL",IF('Tableau (3)'!HY50=8,"8 AIL",IF('Tableau (3)'!HY50=9,"9 AIL",IF('Tableau (3)'!HY50=10,"10 AIL",IF('Tableau (3)'!HY50&gt;10,"!!!!!!!!!!!!!!","")))))))))))</f>
        <v/>
      </c>
      <c r="HV25" s="26"/>
      <c r="HW25" s="62" t="str">
        <f>IF('Tableau (3)'!IA50=1,"1 AIL",IF('Tableau (3)'!IA50=2,"2 AIL",IF('Tableau (3)'!IA50=3,"3 AIL",IF('Tableau (3)'!IA50=4,"4 AIL",IF('Tableau (3)'!IA50=5,"5 AIL",IF('Tableau (3)'!IA50=6,"6 AIL",IF('Tableau (3)'!IA50=7,"7 AIL",IF('Tableau (3)'!IA50=8,"8 AIL",IF('Tableau (3)'!IA50=9,"9 AIL",IF('Tableau (3)'!IA50=10,"10 AIL",IF('Tableau (3)'!IA50&gt;10,"!!!!!!!!!!!!!!","")))))))))))</f>
        <v/>
      </c>
      <c r="HX25" s="26"/>
      <c r="HY25" s="62" t="str">
        <f>IF('Tableau (3)'!IC50=1,"1 AIL",IF('Tableau (3)'!IC50=2,"2 AIL",IF('Tableau (3)'!IC50=3,"3 AIL",IF('Tableau (3)'!IC50=4,"4 AIL",IF('Tableau (3)'!IC50=5,"5 AIL",IF('Tableau (3)'!IC50=6,"6 AIL",IF('Tableau (3)'!IC50=7,"7 AIL",IF('Tableau (3)'!IC50=8,"8 AIL",IF('Tableau (3)'!IC50=9,"9 AIL",IF('Tableau (3)'!IC50=10,"10 AIL",IF('Tableau (3)'!IC50&gt;10,"!!!!!!!!!!!!!!","")))))))))))</f>
        <v/>
      </c>
      <c r="HZ25" s="26"/>
      <c r="IA25" s="62" t="str">
        <f>IF('Tableau (3)'!IE50=1,"1 AIL",IF('Tableau (3)'!IE50=2,"2 AIL",IF('Tableau (3)'!IE50=3,"3 AIL",IF('Tableau (3)'!IE50=4,"4 AIL",IF('Tableau (3)'!IE50=5,"5 AIL",IF('Tableau (3)'!IE50=6,"6 AIL",IF('Tableau (3)'!IE50=7,"7 AIL",IF('Tableau (3)'!IE50=8,"8 AIL",IF('Tableau (3)'!IE50=9,"9 AIL",IF('Tableau (3)'!IE50=10,"10 AIL",IF('Tableau (3)'!IE50&gt;10,"!!!!!!!!!!!!!!","")))))))))))</f>
        <v/>
      </c>
      <c r="IB25" s="26"/>
      <c r="IC25" s="62" t="str">
        <f>IF('Tableau (3)'!IG50=1,"1 AIL",IF('Tableau (3)'!IG50=2,"2 AIL",IF('Tableau (3)'!IG50=3,"3 AIL",IF('Tableau (3)'!IG50=4,"4 AIL",IF('Tableau (3)'!IG50=5,"5 AIL",IF('Tableau (3)'!IG50=6,"6 AIL",IF('Tableau (3)'!IG50=7,"7 AIL",IF('Tableau (3)'!IG50=8,"8 AIL",IF('Tableau (3)'!IG50=9,"9 AIL",IF('Tableau (3)'!IG50=10,"10 AIL",IF('Tableau (3)'!IG50&gt;10,"!!!!!!!!!!!!!!","")))))))))))</f>
        <v/>
      </c>
      <c r="ID25" s="26"/>
      <c r="IE25" s="62" t="str">
        <f>IF('Tableau (3)'!II50=1,"1 AIL",IF('Tableau (3)'!II50=2,"2 AIL",IF('Tableau (3)'!II50=3,"3 AIL",IF('Tableau (3)'!II50=4,"4 AIL",IF('Tableau (3)'!II50=5,"5 AIL",IF('Tableau (3)'!II50=6,"6 AIL",IF('Tableau (3)'!II50=7,"7 AIL",IF('Tableau (3)'!II50=8,"8 AIL",IF('Tableau (3)'!II50=9,"9 AIL",IF('Tableau (3)'!II50=10,"10 AIL",IF('Tableau (3)'!II50&gt;10,"!!!!!!!!!!!!!!","")))))))))))</f>
        <v/>
      </c>
      <c r="IF25" s="26"/>
      <c r="IG25" s="62" t="str">
        <f>IF('Tableau (3)'!IK50=1,"1 AIL",IF('Tableau (3)'!IK50=2,"2 AIL",IF('Tableau (3)'!IK50=3,"3 AIL",IF('Tableau (3)'!IK50=4,"4 AIL",IF('Tableau (3)'!IK50=5,"5 AIL",IF('Tableau (3)'!IK50=6,"6 AIL",IF('Tableau (3)'!IK50=7,"7 AIL",IF('Tableau (3)'!IK50=8,"8 AIL",IF('Tableau (3)'!IK50=9,"9 AIL",IF('Tableau (3)'!IK50=10,"10 AIL",IF('Tableau (3)'!IK50&gt;10,"!!!!!!!!!!!!!!","")))))))))))</f>
        <v/>
      </c>
      <c r="IH25" s="26"/>
      <c r="II25" s="62" t="str">
        <f>IF('Tableau (3)'!IM50=1,"1 AIL",IF('Tableau (3)'!IM50=2,"2 AIL",IF('Tableau (3)'!IM50=3,"3 AIL",IF('Tableau (3)'!IM50=4,"4 AIL",IF('Tableau (3)'!IM50=5,"5 AIL",IF('Tableau (3)'!IM50=6,"6 AIL",IF('Tableau (3)'!IM50=7,"7 AIL",IF('Tableau (3)'!IM50=8,"8 AIL",IF('Tableau (3)'!IM50=9,"9 AIL",IF('Tableau (3)'!IM50=10,"10 AIL",IF('Tableau (3)'!IM50&gt;10,"!!!!!!!!!!!!!!","")))))))))))</f>
        <v/>
      </c>
      <c r="IJ25" s="26"/>
      <c r="IK25" s="62" t="str">
        <f>IF('Tableau (3)'!IO50=1,"1 AIL",IF('Tableau (3)'!IO50=2,"2 AIL",IF('Tableau (3)'!IO50=3,"3 AIL",IF('Tableau (3)'!IO50=4,"4 AIL",IF('Tableau (3)'!IO50=5,"5 AIL",IF('Tableau (3)'!IO50=6,"6 AIL",IF('Tableau (3)'!IO50=7,"7 AIL",IF('Tableau (3)'!IO50=8,"8 AIL",IF('Tableau (3)'!IO50=9,"9 AIL",IF('Tableau (3)'!IO50=10,"10 AIL",IF('Tableau (3)'!IO50&gt;10,"!!!!!!!!!!!!!!","")))))))))))</f>
        <v/>
      </c>
      <c r="IL25" s="26"/>
      <c r="IM25" s="62" t="str">
        <f>IF('Tableau (3)'!IQ50=1,"1 AIL",IF('Tableau (3)'!IQ50=2,"2 AIL",IF('Tableau (3)'!IQ50=3,"3 AIL",IF('Tableau (3)'!IQ50=4,"4 AIL",IF('Tableau (3)'!IQ50=5,"5 AIL",IF('Tableau (3)'!IQ50=6,"6 AIL",IF('Tableau (3)'!IQ50=7,"7 AIL",IF('Tableau (3)'!IQ50=8,"8 AIL",IF('Tableau (3)'!IQ50=9,"9 AIL",IF('Tableau (3)'!IQ50=10,"10 AIL",IF('Tableau (3)'!IQ50&gt;10,"!!!!!!!!!!!!!!","")))))))))))</f>
        <v/>
      </c>
      <c r="IN25" s="26"/>
      <c r="IO25" s="62" t="str">
        <f>IF('Tableau (3)'!IS50=1,"1 AIL",IF('Tableau (3)'!IS50=2,"2 AIL",IF('Tableau (3)'!IS50=3,"3 AIL",IF('Tableau (3)'!IS50=4,"4 AIL",IF('Tableau (3)'!IS50=5,"5 AIL",IF('Tableau (3)'!IS50=6,"6 AIL",IF('Tableau (3)'!IS50=7,"7 AIL",IF('Tableau (3)'!IS50=8,"8 AIL",IF('Tableau (3)'!IS50=9,"9 AIL",IF('Tableau (3)'!IS50=10,"10 AIL",IF('Tableau (3)'!IS50&gt;10,"!!!!!!!!!!!!!!","")))))))))))</f>
        <v/>
      </c>
      <c r="IP25" s="26"/>
      <c r="IQ25" s="62" t="str">
        <f>IF('Tableau (3)'!IU50=1,"1 AIL",IF('Tableau (3)'!IU50=2,"2 AIL",IF('Tableau (3)'!IU50=3,"3 AIL",IF('Tableau (3)'!IU50=4,"4 AIL",IF('Tableau (3)'!IU50=5,"5 AIL",IF('Tableau (3)'!IU50=6,"6 AIL",IF('Tableau (3)'!IU50=7,"7 AIL",IF('Tableau (3)'!IU50=8,"8 AIL",IF('Tableau (3)'!IU50=9,"9 AIL",IF('Tableau (3)'!IU50=10,"10 AIL",IF('Tableau (3)'!IU50&gt;10,"!!!!!!!!!!!!!!","")))))))))))</f>
        <v/>
      </c>
      <c r="IR25" s="26"/>
      <c r="IS25" s="62" t="str">
        <f>IF('Tableau (3)'!IW50=1,"1 AIL",IF('Tableau (3)'!IW50=2,"2 AIL",IF('Tableau (3)'!IW50=3,"3 AIL",IF('Tableau (3)'!IW50=4,"4 AIL",IF('Tableau (3)'!IW50=5,"5 AIL",IF('Tableau (3)'!IW50=6,"6 AIL",IF('Tableau (3)'!IW50=7,"7 AIL",IF('Tableau (3)'!IW50=8,"8 AIL",IF('Tableau (3)'!IW50=9,"9 AIL",IF('Tableau (3)'!IW50=10,"10 AIL",IF('Tableau (3)'!IW50&gt;10,"!!!!!!!!!!!!!!","")))))))))))</f>
        <v/>
      </c>
      <c r="IT25" s="26"/>
      <c r="IU25" s="62" t="str">
        <f>IF('Tableau (3)'!IY50=1,"1 AIL",IF('Tableau (3)'!IY50=2,"2 AIL",IF('Tableau (3)'!IY50=3,"3 AIL",IF('Tableau (3)'!IY50=4,"4 AIL",IF('Tableau (3)'!IY50=5,"5 AIL",IF('Tableau (3)'!IY50=6,"6 AIL",IF('Tableau (3)'!IY50=7,"7 AIL",IF('Tableau (3)'!IY50=8,"8 AIL",IF('Tableau (3)'!IY50=9,"9 AIL",IF('Tableau (3)'!IY50=10,"10 AIL",IF('Tableau (3)'!IY50&gt;10,"!!!!!!!!!!!!!!","")))))))))))</f>
        <v/>
      </c>
      <c r="IV25" s="26"/>
      <c r="IW25" s="62" t="str">
        <f>IF('Tableau (3)'!JA50=1,"1 AIL",IF('Tableau (3)'!JA50=2,"2 AIL",IF('Tableau (3)'!JA50=3,"3 AIL",IF('Tableau (3)'!JA50=4,"4 AIL",IF('Tableau (3)'!JA50=5,"5 AIL",IF('Tableau (3)'!JA50=6,"6 AIL",IF('Tableau (3)'!JA50=7,"7 AIL",IF('Tableau (3)'!JA50=8,"8 AIL",IF('Tableau (3)'!JA50=9,"9 AIL",IF('Tableau (3)'!JA50=10,"10 AIL",IF('Tableau (3)'!JA50&gt;10,"!!!!!!!!!!!!!!","")))))))))))</f>
        <v/>
      </c>
      <c r="IX25" s="26"/>
      <c r="IY25" s="62" t="str">
        <f>IF('Tableau (3)'!JC50=1,"1 AIL",IF('Tableau (3)'!JC50=2,"2 AIL",IF('Tableau (3)'!JC50=3,"3 AIL",IF('Tableau (3)'!JC50=4,"4 AIL",IF('Tableau (3)'!JC50=5,"5 AIL",IF('Tableau (3)'!JC50=6,"6 AIL",IF('Tableau (3)'!JC50=7,"7 AIL",IF('Tableau (3)'!JC50=8,"8 AIL",IF('Tableau (3)'!JC50=9,"9 AIL",IF('Tableau (3)'!JC50=10,"10 AIL",IF('Tableau (3)'!JC50&gt;10,"!!!!!!!!!!!!!!","")))))))))))</f>
        <v/>
      </c>
      <c r="IZ25" s="26"/>
      <c r="JA25" s="62" t="str">
        <f>IF('Tableau (3)'!JE50=1,"1 AIL",IF('Tableau (3)'!JE50=2,"2 AIL",IF('Tableau (3)'!JE50=3,"3 AIL",IF('Tableau (3)'!JE50=4,"4 AIL",IF('Tableau (3)'!JE50=5,"5 AIL",IF('Tableau (3)'!JE50=6,"6 AIL",IF('Tableau (3)'!JE50=7,"7 AIL",IF('Tableau (3)'!JE50=8,"8 AIL",IF('Tableau (3)'!JE50=9,"9 AIL",IF('Tableau (3)'!JE50=10,"10 AIL",IF('Tableau (3)'!JE50&gt;10,"!!!!!!!!!!!!!!","")))))))))))</f>
        <v/>
      </c>
      <c r="JB25" s="26"/>
      <c r="JC25" s="62" t="str">
        <f>IF('Tableau (3)'!JG50=1,"1 AIL",IF('Tableau (3)'!JG50=2,"2 AIL",IF('Tableau (3)'!JG50=3,"3 AIL",IF('Tableau (3)'!JG50=4,"4 AIL",IF('Tableau (3)'!JG50=5,"5 AIL",IF('Tableau (3)'!JG50=6,"6 AIL",IF('Tableau (3)'!JG50=7,"7 AIL",IF('Tableau (3)'!JG50=8,"8 AIL",IF('Tableau (3)'!JG50=9,"9 AIL",IF('Tableau (3)'!JG50=10,"10 AIL",IF('Tableau (3)'!JG50&gt;10,"!!!!!!!!!!!!!!","")))))))))))</f>
        <v/>
      </c>
      <c r="JD25" s="26"/>
      <c r="JE25" s="62" t="str">
        <f>IF('Tableau (3)'!JI50=1,"1 AIL",IF('Tableau (3)'!JI50=2,"2 AIL",IF('Tableau (3)'!JI50=3,"3 AIL",IF('Tableau (3)'!JI50=4,"4 AIL",IF('Tableau (3)'!JI50=5,"5 AIL",IF('Tableau (3)'!JI50=6,"6 AIL",IF('Tableau (3)'!JI50=7,"7 AIL",IF('Tableau (3)'!JI50=8,"8 AIL",IF('Tableau (3)'!JI50=9,"9 AIL",IF('Tableau (3)'!JI50=10,"10 AIL",IF('Tableau (3)'!JI50&gt;10,"!!!!!!!!!!!!!!","")))))))))))</f>
        <v/>
      </c>
      <c r="JF25" s="26"/>
      <c r="JG25" s="62" t="str">
        <f>IF('Tableau (3)'!JK50=1,"1 AIL",IF('Tableau (3)'!JK50=2,"2 AIL",IF('Tableau (3)'!JK50=3,"3 AIL",IF('Tableau (3)'!JK50=4,"4 AIL",IF('Tableau (3)'!JK50=5,"5 AIL",IF('Tableau (3)'!JK50=6,"6 AIL",IF('Tableau (3)'!JK50=7,"7 AIL",IF('Tableau (3)'!JK50=8,"8 AIL",IF('Tableau (3)'!JK50=9,"9 AIL",IF('Tableau (3)'!JK50=10,"10 AIL",IF('Tableau (3)'!JK50&gt;10,"!!!!!!!!!!!!!!","")))))))))))</f>
        <v/>
      </c>
      <c r="JH25" s="26"/>
      <c r="JI25" s="62" t="str">
        <f>IF('Tableau (3)'!JM50=1,"1 AIL",IF('Tableau (3)'!JM50=2,"2 AIL",IF('Tableau (3)'!JM50=3,"3 AIL",IF('Tableau (3)'!JM50=4,"4 AIL",IF('Tableau (3)'!JM50=5,"5 AIL",IF('Tableau (3)'!JM50=6,"6 AIL",IF('Tableau (3)'!JM50=7,"7 AIL",IF('Tableau (3)'!JM50=8,"8 AIL",IF('Tableau (3)'!JM50=9,"9 AIL",IF('Tableau (3)'!JM50=10,"10 AIL",IF('Tableau (3)'!JM50&gt;10,"!!!!!!!!!!!!!!","")))))))))))</f>
        <v/>
      </c>
      <c r="JJ25" s="26"/>
      <c r="JK25" s="62" t="str">
        <f>IF('Tableau (3)'!JO50=1,"1 AIL",IF('Tableau (3)'!JO50=2,"2 AIL",IF('Tableau (3)'!JO50=3,"3 AIL",IF('Tableau (3)'!JO50=4,"4 AIL",IF('Tableau (3)'!JO50=5,"5 AIL",IF('Tableau (3)'!JO50=6,"6 AIL",IF('Tableau (3)'!JO50=7,"7 AIL",IF('Tableau (3)'!JO50=8,"8 AIL",IF('Tableau (3)'!JO50=9,"9 AIL",IF('Tableau (3)'!JO50=10,"10 AIL",IF('Tableau (3)'!JO50&gt;10,"!!!!!!!!!!!!!!","")))))))))))</f>
        <v/>
      </c>
      <c r="JL25" s="26"/>
      <c r="JM25" s="62" t="str">
        <f>IF('Tableau (3)'!JQ50=1,"1 AIL",IF('Tableau (3)'!JQ50=2,"2 AIL",IF('Tableau (3)'!JQ50=3,"3 AIL",IF('Tableau (3)'!JQ50=4,"4 AIL",IF('Tableau (3)'!JQ50=5,"5 AIL",IF('Tableau (3)'!JQ50=6,"6 AIL",IF('Tableau (3)'!JQ50=7,"7 AIL",IF('Tableau (3)'!JQ50=8,"8 AIL",IF('Tableau (3)'!JQ50=9,"9 AIL",IF('Tableau (3)'!JQ50=10,"10 AIL",IF('Tableau (3)'!JQ50&gt;10,"!!!!!!!!!!!!!!","")))))))))))</f>
        <v/>
      </c>
      <c r="JN25" s="26"/>
      <c r="JO25" s="62" t="str">
        <f>IF('Tableau (3)'!JS50=1,"1 AIL",IF('Tableau (3)'!JS50=2,"2 AIL",IF('Tableau (3)'!JS50=3,"3 AIL",IF('Tableau (3)'!JS50=4,"4 AIL",IF('Tableau (3)'!JS50=5,"5 AIL",IF('Tableau (3)'!JS50=6,"6 AIL",IF('Tableau (3)'!JS50=7,"7 AIL",IF('Tableau (3)'!JS50=8,"8 AIL",IF('Tableau (3)'!JS50=9,"9 AIL",IF('Tableau (3)'!JS50=10,"10 AIL",IF('Tableau (3)'!JS50&gt;10,"!!!!!!!!!!!!!!","")))))))))))</f>
        <v/>
      </c>
      <c r="JP25" s="26"/>
      <c r="JQ25" s="62" t="str">
        <f>IF('Tableau (3)'!JU50=1,"1 AIL",IF('Tableau (3)'!JU50=2,"2 AIL",IF('Tableau (3)'!JU50=3,"3 AIL",IF('Tableau (3)'!JU50=4,"4 AIL",IF('Tableau (3)'!JU50=5,"5 AIL",IF('Tableau (3)'!JU50=6,"6 AIL",IF('Tableau (3)'!JU50=7,"7 AIL",IF('Tableau (3)'!JU50=8,"8 AIL",IF('Tableau (3)'!JU50=9,"9 AIL",IF('Tableau (3)'!JU50=10,"10 AIL",IF('Tableau (3)'!JU50&gt;10,"!!!!!!!!!!!!!!","")))))))))))</f>
        <v/>
      </c>
      <c r="JR25" s="26"/>
      <c r="JS25" s="62" t="str">
        <f>IF('Tableau (3)'!JW50=1,"1 AIL",IF('Tableau (3)'!JW50=2,"2 AIL",IF('Tableau (3)'!JW50=3,"3 AIL",IF('Tableau (3)'!JW50=4,"4 AIL",IF('Tableau (3)'!JW50=5,"5 AIL",IF('Tableau (3)'!JW50=6,"6 AIL",IF('Tableau (3)'!JW50=7,"7 AIL",IF('Tableau (3)'!JW50=8,"8 AIL",IF('Tableau (3)'!JW50=9,"9 AIL",IF('Tableau (3)'!JW50=10,"10 AIL",IF('Tableau (3)'!JW50&gt;10,"!!!!!!!!!!!!!!","")))))))))))</f>
        <v/>
      </c>
      <c r="JT25" s="26"/>
      <c r="JU25" s="62" t="str">
        <f>IF('Tableau (3)'!JY50=1,"1 AIL",IF('Tableau (3)'!JY50=2,"2 AIL",IF('Tableau (3)'!JY50=3,"3 AIL",IF('Tableau (3)'!JY50=4,"4 AIL",IF('Tableau (3)'!JY50=5,"5 AIL",IF('Tableau (3)'!JY50=6,"6 AIL",IF('Tableau (3)'!JY50=7,"7 AIL",IF('Tableau (3)'!JY50=8,"8 AIL",IF('Tableau (3)'!JY50=9,"9 AIL",IF('Tableau (3)'!JY50=10,"10 AIL",IF('Tableau (3)'!JY50&gt;10,"!!!!!!!!!!!!!!","")))))))))))</f>
        <v/>
      </c>
      <c r="JV25" s="26"/>
      <c r="JW25" s="62" t="str">
        <f>IF('Tableau (3)'!KA50=1,"1 AIL",IF('Tableau (3)'!KA50=2,"2 AIL",IF('Tableau (3)'!KA50=3,"3 AIL",IF('Tableau (3)'!KA50=4,"4 AIL",IF('Tableau (3)'!KA50=5,"5 AIL",IF('Tableau (3)'!KA50=6,"6 AIL",IF('Tableau (3)'!KA50=7,"7 AIL",IF('Tableau (3)'!KA50=8,"8 AIL",IF('Tableau (3)'!KA50=9,"9 AIL",IF('Tableau (3)'!KA50=10,"10 AIL",IF('Tableau (3)'!KA50&gt;10,"!!!!!!!!!!!!!!","")))))))))))</f>
        <v/>
      </c>
      <c r="JX25" s="26"/>
      <c r="JY25" s="62" t="str">
        <f>IF('Tableau (3)'!KC50=1,"1 AIL",IF('Tableau (3)'!KC50=2,"2 AIL",IF('Tableau (3)'!KC50=3,"3 AIL",IF('Tableau (3)'!KC50=4,"4 AIL",IF('Tableau (3)'!KC50=5,"5 AIL",IF('Tableau (3)'!KC50=6,"6 AIL",IF('Tableau (3)'!KC50=7,"7 AIL",IF('Tableau (3)'!KC50=8,"8 AIL",IF('Tableau (3)'!KC50=9,"9 AIL",IF('Tableau (3)'!KC50=10,"10 AIL",IF('Tableau (3)'!KC50&gt;10,"!!!!!!!!!!!!!!","")))))))))))</f>
        <v/>
      </c>
      <c r="JZ25" s="26"/>
      <c r="KA25" s="62" t="str">
        <f>IF('Tableau (3)'!KE50=1,"1 AIL",IF('Tableau (3)'!KE50=2,"2 AIL",IF('Tableau (3)'!KE50=3,"3 AIL",IF('Tableau (3)'!KE50=4,"4 AIL",IF('Tableau (3)'!KE50=5,"5 AIL",IF('Tableau (3)'!KE50=6,"6 AIL",IF('Tableau (3)'!KE50=7,"7 AIL",IF('Tableau (3)'!KE50=8,"8 AIL",IF('Tableau (3)'!KE50=9,"9 AIL",IF('Tableau (3)'!KE50=10,"10 AIL",IF('Tableau (3)'!KE50&gt;10,"!!!!!!!!!!!!!!","")))))))))))</f>
        <v/>
      </c>
      <c r="KB25" s="26"/>
      <c r="KC25" s="62" t="str">
        <f>IF('Tableau (3)'!KG50=1,"1 AIL",IF('Tableau (3)'!KG50=2,"2 AIL",IF('Tableau (3)'!KG50=3,"3 AIL",IF('Tableau (3)'!KG50=4,"4 AIL",IF('Tableau (3)'!KG50=5,"5 AIL",IF('Tableau (3)'!KG50=6,"6 AIL",IF('Tableau (3)'!KG50=7,"7 AIL",IF('Tableau (3)'!KG50=8,"8 AIL",IF('Tableau (3)'!KG50=9,"9 AIL",IF('Tableau (3)'!KG50=10,"10 AIL",IF('Tableau (3)'!KG50&gt;10,"!!!!!!!!!!!!!!","")))))))))))</f>
        <v/>
      </c>
      <c r="KD25" s="26"/>
      <c r="KE25" s="62" t="str">
        <f>IF('Tableau (3)'!KI50=1,"1 AIL",IF('Tableau (3)'!KI50=2,"2 AIL",IF('Tableau (3)'!KI50=3,"3 AIL",IF('Tableau (3)'!KI50=4,"4 AIL",IF('Tableau (3)'!KI50=5,"5 AIL",IF('Tableau (3)'!KI50=6,"6 AIL",IF('Tableau (3)'!KI50=7,"7 AIL",IF('Tableau (3)'!KI50=8,"8 AIL",IF('Tableau (3)'!KI50=9,"9 AIL",IF('Tableau (3)'!KI50=10,"10 AIL",IF('Tableau (3)'!KI50&gt;10,"!!!!!!!!!!!!!!","")))))))))))</f>
        <v/>
      </c>
      <c r="KF25" s="26"/>
      <c r="KG25" s="62" t="str">
        <f>IF('Tableau (3)'!KK50=1,"1 AIL",IF('Tableau (3)'!KK50=2,"2 AIL",IF('Tableau (3)'!KK50=3,"3 AIL",IF('Tableau (3)'!KK50=4,"4 AIL",IF('Tableau (3)'!KK50=5,"5 AIL",IF('Tableau (3)'!KK50=6,"6 AIL",IF('Tableau (3)'!KK50=7,"7 AIL",IF('Tableau (3)'!KK50=8,"8 AIL",IF('Tableau (3)'!KK50=9,"9 AIL",IF('Tableau (3)'!KK50=10,"10 AIL",IF('Tableau (3)'!KK50&gt;10,"!!!!!!!!!!!!!!","")))))))))))</f>
        <v/>
      </c>
      <c r="KH25" s="26"/>
      <c r="KI25" s="62" t="str">
        <f>IF('Tableau (3)'!KM50=1,"1 AIL",IF('Tableau (3)'!KM50=2,"2 AIL",IF('Tableau (3)'!KM50=3,"3 AIL",IF('Tableau (3)'!KM50=4,"4 AIL",IF('Tableau (3)'!KM50=5,"5 AIL",IF('Tableau (3)'!KM50=6,"6 AIL",IF('Tableau (3)'!KM50=7,"7 AIL",IF('Tableau (3)'!KM50=8,"8 AIL",IF('Tableau (3)'!KM50=9,"9 AIL",IF('Tableau (3)'!KM50=10,"10 AIL",IF('Tableau (3)'!KM50&gt;10,"!!!!!!!!!!!!!!","")))))))))))</f>
        <v/>
      </c>
      <c r="KJ25" s="26"/>
      <c r="KK25" s="62" t="str">
        <f>IF('Tableau (3)'!KO50=1,"1 AIL",IF('Tableau (3)'!KO50=2,"2 AIL",IF('Tableau (3)'!KO50=3,"3 AIL",IF('Tableau (3)'!KO50=4,"4 AIL",IF('Tableau (3)'!KO50=5,"5 AIL",IF('Tableau (3)'!KO50=6,"6 AIL",IF('Tableau (3)'!KO50=7,"7 AIL",IF('Tableau (3)'!KO50=8,"8 AIL",IF('Tableau (3)'!KO50=9,"9 AIL",IF('Tableau (3)'!KO50=10,"10 AIL",IF('Tableau (3)'!KO50&gt;10,"!!!!!!!!!!!!!!","")))))))))))</f>
        <v/>
      </c>
      <c r="KL25" s="26"/>
      <c r="KM25" s="62" t="str">
        <f>IF('Tableau (3)'!KQ50=1,"1 AIL",IF('Tableau (3)'!KQ50=2,"2 AIL",IF('Tableau (3)'!KQ50=3,"3 AIL",IF('Tableau (3)'!KQ50=4,"4 AIL",IF('Tableau (3)'!KQ50=5,"5 AIL",IF('Tableau (3)'!KQ50=6,"6 AIL",IF('Tableau (3)'!KQ50=7,"7 AIL",IF('Tableau (3)'!KQ50=8,"8 AIL",IF('Tableau (3)'!KQ50=9,"9 AIL",IF('Tableau (3)'!KQ50=10,"10 AIL",IF('Tableau (3)'!KQ50&gt;10,"!!!!!!!!!!!!!!","")))))))))))</f>
        <v/>
      </c>
      <c r="KN25" s="26"/>
      <c r="KO25" s="62" t="str">
        <f>IF('Tableau (3)'!KS50=1,"1 AIL",IF('Tableau (3)'!KS50=2,"2 AIL",IF('Tableau (3)'!KS50=3,"3 AIL",IF('Tableau (3)'!KS50=4,"4 AIL",IF('Tableau (3)'!KS50=5,"5 AIL",IF('Tableau (3)'!KS50=6,"6 AIL",IF('Tableau (3)'!KS50=7,"7 AIL",IF('Tableau (3)'!KS50=8,"8 AIL",IF('Tableau (3)'!KS50=9,"9 AIL",IF('Tableau (3)'!KS50=10,"10 AIL",IF('Tableau (3)'!KS50&gt;10,"!!!!!!!!!!!!!!","")))))))))))</f>
        <v/>
      </c>
      <c r="KP25" s="26"/>
      <c r="KQ25" s="62" t="str">
        <f>IF('Tableau (3)'!KU50=1,"1 AIL",IF('Tableau (3)'!KU50=2,"2 AIL",IF('Tableau (3)'!KU50=3,"3 AIL",IF('Tableau (3)'!KU50=4,"4 AIL",IF('Tableau (3)'!KU50=5,"5 AIL",IF('Tableau (3)'!KU50=6,"6 AIL",IF('Tableau (3)'!KU50=7,"7 AIL",IF('Tableau (3)'!KU50=8,"8 AIL",IF('Tableau (3)'!KU50=9,"9 AIL",IF('Tableau (3)'!KU50=10,"10 AIL",IF('Tableau (3)'!KU50&gt;10,"!!!!!!!!!!!!!!","")))))))))))</f>
        <v/>
      </c>
      <c r="KR25" s="26"/>
      <c r="KS25" s="62" t="str">
        <f>IF('Tableau (3)'!KW50=1,"1 AIL",IF('Tableau (3)'!KW50=2,"2 AIL",IF('Tableau (3)'!KW50=3,"3 AIL",IF('Tableau (3)'!KW50=4,"4 AIL",IF('Tableau (3)'!KW50=5,"5 AIL",IF('Tableau (3)'!KW50=6,"6 AIL",IF('Tableau (3)'!KW50=7,"7 AIL",IF('Tableau (3)'!KW50=8,"8 AIL",IF('Tableau (3)'!KW50=9,"9 AIL",IF('Tableau (3)'!KW50=10,"10 AIL",IF('Tableau (3)'!KW50&gt;10,"!!!!!!!!!!!!!!","")))))))))))</f>
        <v/>
      </c>
      <c r="KT25" s="26"/>
      <c r="KU25" s="62" t="str">
        <f>IF('Tableau (3)'!KY50=1,"1 AIL",IF('Tableau (3)'!KY50=2,"2 AIL",IF('Tableau (3)'!KY50=3,"3 AIL",IF('Tableau (3)'!KY50=4,"4 AIL",IF('Tableau (3)'!KY50=5,"5 AIL",IF('Tableau (3)'!KY50=6,"6 AIL",IF('Tableau (3)'!KY50=7,"7 AIL",IF('Tableau (3)'!KY50=8,"8 AIL",IF('Tableau (3)'!KY50=9,"9 AIL",IF('Tableau (3)'!KY50=10,"10 AIL",IF('Tableau (3)'!KY50&gt;10,"!!!!!!!!!!!!!!","")))))))))))</f>
        <v/>
      </c>
      <c r="KV25" s="26"/>
      <c r="KW25" s="62" t="str">
        <f>IF('Tableau (3)'!LA50=1,"1 AIL",IF('Tableau (3)'!LA50=2,"2 AIL",IF('Tableau (3)'!LA50=3,"3 AIL",IF('Tableau (3)'!LA50=4,"4 AIL",IF('Tableau (3)'!LA50=5,"5 AIL",IF('Tableau (3)'!LA50=6,"6 AIL",IF('Tableau (3)'!LA50=7,"7 AIL",IF('Tableau (3)'!LA50=8,"8 AIL",IF('Tableau (3)'!LA50=9,"9 AIL",IF('Tableau (3)'!LA50=10,"10 AIL",IF('Tableau (3)'!LA50&gt;10,"!!!!!!!!!!!!!!","")))))))))))</f>
        <v/>
      </c>
      <c r="KX25" s="26"/>
      <c r="KY25" s="62" t="str">
        <f>IF('Tableau (3)'!LC50=1,"1 AIL",IF('Tableau (3)'!LC50=2,"2 AIL",IF('Tableau (3)'!LC50=3,"3 AIL",IF('Tableau (3)'!LC50=4,"4 AIL",IF('Tableau (3)'!LC50=5,"5 AIL",IF('Tableau (3)'!LC50=6,"6 AIL",IF('Tableau (3)'!LC50=7,"7 AIL",IF('Tableau (3)'!LC50=8,"8 AIL",IF('Tableau (3)'!LC50=9,"9 AIL",IF('Tableau (3)'!LC50=10,"10 AIL",IF('Tableau (3)'!LC50&gt;10,"!!!!!!!!!!!!!!","")))))))))))</f>
        <v/>
      </c>
      <c r="KZ25" s="26"/>
      <c r="LA25" s="62" t="str">
        <f>IF('Tableau (3)'!LE50=1,"1 AIL",IF('Tableau (3)'!LE50=2,"2 AIL",IF('Tableau (3)'!LE50=3,"3 AIL",IF('Tableau (3)'!LE50=4,"4 AIL",IF('Tableau (3)'!LE50=5,"5 AIL",IF('Tableau (3)'!LE50=6,"6 AIL",IF('Tableau (3)'!LE50=7,"7 AIL",IF('Tableau (3)'!LE50=8,"8 AIL",IF('Tableau (3)'!LE50=9,"9 AIL",IF('Tableau (3)'!LE50=10,"10 AIL",IF('Tableau (3)'!LE50&gt;10,"!!!!!!!!!!!!!!","")))))))))))</f>
        <v/>
      </c>
      <c r="LB25" s="26"/>
      <c r="LC25" s="62" t="str">
        <f>IF('Tableau (3)'!LG50=1,"1 AIL",IF('Tableau (3)'!LG50=2,"2 AIL",IF('Tableau (3)'!LG50=3,"3 AIL",IF('Tableau (3)'!LG50=4,"4 AIL",IF('Tableau (3)'!LG50=5,"5 AIL",IF('Tableau (3)'!LG50=6,"6 AIL",IF('Tableau (3)'!LG50=7,"7 AIL",IF('Tableau (3)'!LG50=8,"8 AIL",IF('Tableau (3)'!LG50=9,"9 AIL",IF('Tableau (3)'!LG50=10,"10 AIL",IF('Tableau (3)'!LG50&gt;10,"!!!!!!!!!!!!!!","")))))))))))</f>
        <v/>
      </c>
      <c r="LD25" s="26"/>
      <c r="LE25" s="62" t="str">
        <f>IF('Tableau (3)'!LI50=1,"1 AIL",IF('Tableau (3)'!LI50=2,"2 AIL",IF('Tableau (3)'!LI50=3,"3 AIL",IF('Tableau (3)'!LI50=4,"4 AIL",IF('Tableau (3)'!LI50=5,"5 AIL",IF('Tableau (3)'!LI50=6,"6 AIL",IF('Tableau (3)'!LI50=7,"7 AIL",IF('Tableau (3)'!LI50=8,"8 AIL",IF('Tableau (3)'!LI50=9,"9 AIL",IF('Tableau (3)'!LI50=10,"10 AIL",IF('Tableau (3)'!LI50&gt;10,"!!!!!!!!!!!!!!","")))))))))))</f>
        <v/>
      </c>
      <c r="LF25" s="26"/>
      <c r="LG25" s="62" t="str">
        <f>IF('Tableau (3)'!LK50=1,"1 AIL",IF('Tableau (3)'!LK50=2,"2 AIL",IF('Tableau (3)'!LK50=3,"3 AIL",IF('Tableau (3)'!LK50=4,"4 AIL",IF('Tableau (3)'!LK50=5,"5 AIL",IF('Tableau (3)'!LK50=6,"6 AIL",IF('Tableau (3)'!LK50=7,"7 AIL",IF('Tableau (3)'!LK50=8,"8 AIL",IF('Tableau (3)'!LK50=9,"9 AIL",IF('Tableau (3)'!LK50=10,"10 AIL",IF('Tableau (3)'!LK50&gt;10,"!!!!!!!!!!!!!!","")))))))))))</f>
        <v/>
      </c>
      <c r="LH25" s="26"/>
      <c r="LI25" s="62" t="str">
        <f>IF('Tableau (3)'!LM50=1,"1 AIL",IF('Tableau (3)'!LM50=2,"2 AIL",IF('Tableau (3)'!LM50=3,"3 AIL",IF('Tableau (3)'!LM50=4,"4 AIL",IF('Tableau (3)'!LM50=5,"5 AIL",IF('Tableau (3)'!LM50=6,"6 AIL",IF('Tableau (3)'!LM50=7,"7 AIL",IF('Tableau (3)'!LM50=8,"8 AIL",IF('Tableau (3)'!LM50=9,"9 AIL",IF('Tableau (3)'!LM50=10,"10 AIL",IF('Tableau (3)'!LM50&gt;10,"!!!!!!!!!!!!!!","")))))))))))</f>
        <v/>
      </c>
      <c r="LJ25" s="26"/>
      <c r="LK25" s="62" t="str">
        <f>IF('Tableau (3)'!LO50=1,"1 AIL",IF('Tableau (3)'!LO50=2,"2 AIL",IF('Tableau (3)'!LO50=3,"3 AIL",IF('Tableau (3)'!LO50=4,"4 AIL",IF('Tableau (3)'!LO50=5,"5 AIL",IF('Tableau (3)'!LO50=6,"6 AIL",IF('Tableau (3)'!LO50=7,"7 AIL",IF('Tableau (3)'!LO50=8,"8 AIL",IF('Tableau (3)'!LO50=9,"9 AIL",IF('Tableau (3)'!LO50=10,"10 AIL",IF('Tableau (3)'!LO50&gt;10,"!!!!!!!!!!!!!!","")))))))))))</f>
        <v/>
      </c>
      <c r="LL25" s="26"/>
      <c r="LM25" s="62" t="str">
        <f>IF('Tableau (3)'!LQ50=1,"1 AIL",IF('Tableau (3)'!LQ50=2,"2 AIL",IF('Tableau (3)'!LQ50=3,"3 AIL",IF('Tableau (3)'!LQ50=4,"4 AIL",IF('Tableau (3)'!LQ50=5,"5 AIL",IF('Tableau (3)'!LQ50=6,"6 AIL",IF('Tableau (3)'!LQ50=7,"7 AIL",IF('Tableau (3)'!LQ50=8,"8 AIL",IF('Tableau (3)'!LQ50=9,"9 AIL",IF('Tableau (3)'!LQ50=10,"10 AIL",IF('Tableau (3)'!LQ50&gt;10,"!!!!!!!!!!!!!!","")))))))))))</f>
        <v/>
      </c>
      <c r="LN25" s="26"/>
      <c r="LO25" s="62" t="str">
        <f>IF('Tableau (3)'!LS50=1,"1 AIL",IF('Tableau (3)'!LS50=2,"2 AIL",IF('Tableau (3)'!LS50=3,"3 AIL",IF('Tableau (3)'!LS50=4,"4 AIL",IF('Tableau (3)'!LS50=5,"5 AIL",IF('Tableau (3)'!LS50=6,"6 AIL",IF('Tableau (3)'!LS50=7,"7 AIL",IF('Tableau (3)'!LS50=8,"8 AIL",IF('Tableau (3)'!LS50=9,"9 AIL",IF('Tableau (3)'!LS50=10,"10 AIL",IF('Tableau (3)'!LS50&gt;10,"!!!!!!!!!!!!!!","")))))))))))</f>
        <v/>
      </c>
      <c r="LP25" s="26"/>
      <c r="LQ25" s="62" t="str">
        <f>IF('Tableau (3)'!LU50=1,"1 AIL",IF('Tableau (3)'!LU50=2,"2 AIL",IF('Tableau (3)'!LU50=3,"3 AIL",IF('Tableau (3)'!LU50=4,"4 AIL",IF('Tableau (3)'!LU50=5,"5 AIL",IF('Tableau (3)'!LU50=6,"6 AIL",IF('Tableau (3)'!LU50=7,"7 AIL",IF('Tableau (3)'!LU50=8,"8 AIL",IF('Tableau (3)'!LU50=9,"9 AIL",IF('Tableau (3)'!LU50=10,"10 AIL",IF('Tableau (3)'!LU50&gt;10,"!!!!!!!!!!!!!!","")))))))))))</f>
        <v/>
      </c>
      <c r="LR25" s="26"/>
      <c r="LS25" s="62" t="str">
        <f>IF('Tableau (3)'!LW50=1,"1 AIL",IF('Tableau (3)'!LW50=2,"2 AIL",IF('Tableau (3)'!LW50=3,"3 AIL",IF('Tableau (3)'!LW50=4,"4 AIL",IF('Tableau (3)'!LW50=5,"5 AIL",IF('Tableau (3)'!LW50=6,"6 AIL",IF('Tableau (3)'!LW50=7,"7 AIL",IF('Tableau (3)'!LW50=8,"8 AIL",IF('Tableau (3)'!LW50=9,"9 AIL",IF('Tableau (3)'!LW50=10,"10 AIL",IF('Tableau (3)'!LW50&gt;10,"!!!!!!!!!!!!!!","")))))))))))</f>
        <v/>
      </c>
      <c r="LT25" s="26"/>
      <c r="LU25" s="62" t="str">
        <f>IF('Tableau (3)'!LY50=1,"1 AIL",IF('Tableau (3)'!LY50=2,"2 AIL",IF('Tableau (3)'!LY50=3,"3 AIL",IF('Tableau (3)'!LY50=4,"4 AIL",IF('Tableau (3)'!LY50=5,"5 AIL",IF('Tableau (3)'!LY50=6,"6 AIL",IF('Tableau (3)'!LY50=7,"7 AIL",IF('Tableau (3)'!LY50=8,"8 AIL",IF('Tableau (3)'!LY50=9,"9 AIL",IF('Tableau (3)'!LY50=10,"10 AIL",IF('Tableau (3)'!LY50&gt;10,"!!!!!!!!!!!!!!","")))))))))))</f>
        <v/>
      </c>
      <c r="LV25" s="26"/>
      <c r="LW25" s="62" t="str">
        <f>IF('Tableau (3)'!MA50=1,"1 AIL",IF('Tableau (3)'!MA50=2,"2 AIL",IF('Tableau (3)'!MA50=3,"3 AIL",IF('Tableau (3)'!MA50=4,"4 AIL",IF('Tableau (3)'!MA50=5,"5 AIL",IF('Tableau (3)'!MA50=6,"6 AIL",IF('Tableau (3)'!MA50=7,"7 AIL",IF('Tableau (3)'!MA50=8,"8 AIL",IF('Tableau (3)'!MA50=9,"9 AIL",IF('Tableau (3)'!MA50=10,"10 AIL",IF('Tableau (3)'!MA50&gt;10,"!!!!!!!!!!!!!!","")))))))))))</f>
        <v/>
      </c>
      <c r="LX25" s="26"/>
      <c r="LY25" s="62" t="str">
        <f>IF('Tableau (3)'!MC50=1,"1 AIL",IF('Tableau (3)'!MC50=2,"2 AIL",IF('Tableau (3)'!MC50=3,"3 AIL",IF('Tableau (3)'!MC50=4,"4 AIL",IF('Tableau (3)'!MC50=5,"5 AIL",IF('Tableau (3)'!MC50=6,"6 AIL",IF('Tableau (3)'!MC50=7,"7 AIL",IF('Tableau (3)'!MC50=8,"8 AIL",IF('Tableau (3)'!MC50=9,"9 AIL",IF('Tableau (3)'!MC50=10,"10 AIL",IF('Tableau (3)'!MC50&gt;10,"!!!!!!!!!!!!!!","")))))))))))</f>
        <v/>
      </c>
      <c r="LZ25" s="26"/>
      <c r="MA25" s="62" t="str">
        <f>IF('Tableau (3)'!ME50=1,"1 AIL",IF('Tableau (3)'!ME50=2,"2 AIL",IF('Tableau (3)'!ME50=3,"3 AIL",IF('Tableau (3)'!ME50=4,"4 AIL",IF('Tableau (3)'!ME50=5,"5 AIL",IF('Tableau (3)'!ME50=6,"6 AIL",IF('Tableau (3)'!ME50=7,"7 AIL",IF('Tableau (3)'!ME50=8,"8 AIL",IF('Tableau (3)'!ME50=9,"9 AIL",IF('Tableau (3)'!ME50=10,"10 AIL",IF('Tableau (3)'!ME50&gt;10,"!!!!!!!!!!!!!!","")))))))))))</f>
        <v/>
      </c>
      <c r="MB25" s="26"/>
      <c r="MC25" s="62" t="str">
        <f>IF('Tableau (3)'!MG50=1,"1 AIL",IF('Tableau (3)'!MG50=2,"2 AIL",IF('Tableau (3)'!MG50=3,"3 AIL",IF('Tableau (3)'!MG50=4,"4 AIL",IF('Tableau (3)'!MG50=5,"5 AIL",IF('Tableau (3)'!MG50=6,"6 AIL",IF('Tableau (3)'!MG50=7,"7 AIL",IF('Tableau (3)'!MG50=8,"8 AIL",IF('Tableau (3)'!MG50=9,"9 AIL",IF('Tableau (3)'!MG50=10,"10 AIL",IF('Tableau (3)'!MG50&gt;10,"!!!!!!!!!!!!!!","")))))))))))</f>
        <v/>
      </c>
      <c r="MD25" s="26"/>
      <c r="ME25" s="62" t="str">
        <f>IF('Tableau (3)'!MI50=1,"1 AIL",IF('Tableau (3)'!MI50=2,"2 AIL",IF('Tableau (3)'!MI50=3,"3 AIL",IF('Tableau (3)'!MI50=4,"4 AIL",IF('Tableau (3)'!MI50=5,"5 AIL",IF('Tableau (3)'!MI50=6,"6 AIL",IF('Tableau (3)'!MI50=7,"7 AIL",IF('Tableau (3)'!MI50=8,"8 AIL",IF('Tableau (3)'!MI50=9,"9 AIL",IF('Tableau (3)'!MI50=10,"10 AIL",IF('Tableau (3)'!MI50&gt;10,"!!!!!!!!!!!!!!","")))))))))))</f>
        <v/>
      </c>
      <c r="MF25" s="26"/>
      <c r="MG25" s="62" t="str">
        <f>IF('Tableau (3)'!MK50=1,"1 AIL",IF('Tableau (3)'!MK50=2,"2 AIL",IF('Tableau (3)'!MK50=3,"3 AIL",IF('Tableau (3)'!MK50=4,"4 AIL",IF('Tableau (3)'!MK50=5,"5 AIL",IF('Tableau (3)'!MK50=6,"6 AIL",IF('Tableau (3)'!MK50=7,"7 AIL",IF('Tableau (3)'!MK50=8,"8 AIL",IF('Tableau (3)'!MK50=9,"9 AIL",IF('Tableau (3)'!MK50=10,"10 AIL",IF('Tableau (3)'!MK50&gt;10,"!!!!!!!!!!!!!!","")))))))))))</f>
        <v/>
      </c>
      <c r="MH25" s="26"/>
      <c r="MI25" s="62" t="str">
        <f>IF('Tableau (3)'!MM50=1,"1 AIL",IF('Tableau (3)'!MM50=2,"2 AIL",IF('Tableau (3)'!MM50=3,"3 AIL",IF('Tableau (3)'!MM50=4,"4 AIL",IF('Tableau (3)'!MM50=5,"5 AIL",IF('Tableau (3)'!MM50=6,"6 AIL",IF('Tableau (3)'!MM50=7,"7 AIL",IF('Tableau (3)'!MM50=8,"8 AIL",IF('Tableau (3)'!MM50=9,"9 AIL",IF('Tableau (3)'!MM50=10,"10 AIL",IF('Tableau (3)'!MM50&gt;10,"!!!!!!!!!!!!!!","")))))))))))</f>
        <v/>
      </c>
      <c r="MJ25" s="26"/>
      <c r="MK25" s="62" t="str">
        <f>IF('Tableau (3)'!MO50=1,"1 AIL",IF('Tableau (3)'!MO50=2,"2 AIL",IF('Tableau (3)'!MO50=3,"3 AIL",IF('Tableau (3)'!MO50=4,"4 AIL",IF('Tableau (3)'!MO50=5,"5 AIL",IF('Tableau (3)'!MO50=6,"6 AIL",IF('Tableau (3)'!MO50=7,"7 AIL",IF('Tableau (3)'!MO50=8,"8 AIL",IF('Tableau (3)'!MO50=9,"9 AIL",IF('Tableau (3)'!MO50=10,"10 AIL",IF('Tableau (3)'!MO50&gt;10,"!!!!!!!!!!!!!!","")))))))))))</f>
        <v/>
      </c>
      <c r="ML25" s="26"/>
      <c r="MM25" s="62" t="str">
        <f>IF('Tableau (3)'!MQ50=1,"1 AIL",IF('Tableau (3)'!MQ50=2,"2 AIL",IF('Tableau (3)'!MQ50=3,"3 AIL",IF('Tableau (3)'!MQ50=4,"4 AIL",IF('Tableau (3)'!MQ50=5,"5 AIL",IF('Tableau (3)'!MQ50=6,"6 AIL",IF('Tableau (3)'!MQ50=7,"7 AIL",IF('Tableau (3)'!MQ50=8,"8 AIL",IF('Tableau (3)'!MQ50=9,"9 AIL",IF('Tableau (3)'!MQ50=10,"10 AIL",IF('Tableau (3)'!MQ50&gt;10,"!!!!!!!!!!!!!!","")))))))))))</f>
        <v/>
      </c>
      <c r="MN25" s="26"/>
      <c r="MO25" s="62" t="str">
        <f>IF('Tableau (3)'!MS50=1,"1 AIL",IF('Tableau (3)'!MS50=2,"2 AIL",IF('Tableau (3)'!MS50=3,"3 AIL",IF('Tableau (3)'!MS50=4,"4 AIL",IF('Tableau (3)'!MS50=5,"5 AIL",IF('Tableau (3)'!MS50=6,"6 AIL",IF('Tableau (3)'!MS50=7,"7 AIL",IF('Tableau (3)'!MS50=8,"8 AIL",IF('Tableau (3)'!MS50=9,"9 AIL",IF('Tableau (3)'!MS50=10,"10 AIL",IF('Tableau (3)'!MS50&gt;10,"!!!!!!!!!!!!!!","")))))))))))</f>
        <v/>
      </c>
      <c r="MP25" s="26"/>
      <c r="MQ25" s="62" t="str">
        <f>IF('Tableau (3)'!MU50=1,"1 AIL",IF('Tableau (3)'!MU50=2,"2 AIL",IF('Tableau (3)'!MU50=3,"3 AIL",IF('Tableau (3)'!MU50=4,"4 AIL",IF('Tableau (3)'!MU50=5,"5 AIL",IF('Tableau (3)'!MU50=6,"6 AIL",IF('Tableau (3)'!MU50=7,"7 AIL",IF('Tableau (3)'!MU50=8,"8 AIL",IF('Tableau (3)'!MU50=9,"9 AIL",IF('Tableau (3)'!MU50=10,"10 AIL",IF('Tableau (3)'!MU50&gt;10,"!!!!!!!!!!!!!!","")))))))))))</f>
        <v/>
      </c>
      <c r="MR25" s="26"/>
      <c r="MS25" s="62" t="str">
        <f>IF('Tableau (3)'!MW50=1,"1 AIL",IF('Tableau (3)'!MW50=2,"2 AIL",IF('Tableau (3)'!MW50=3,"3 AIL",IF('Tableau (3)'!MW50=4,"4 AIL",IF('Tableau (3)'!MW50=5,"5 AIL",IF('Tableau (3)'!MW50=6,"6 AIL",IF('Tableau (3)'!MW50=7,"7 AIL",IF('Tableau (3)'!MW50=8,"8 AIL",IF('Tableau (3)'!MW50=9,"9 AIL",IF('Tableau (3)'!MW50=10,"10 AIL",IF('Tableau (3)'!MW50&gt;10,"!!!!!!!!!!!!!!","")))))))))))</f>
        <v/>
      </c>
      <c r="MT25" s="26"/>
      <c r="MU25" s="62" t="str">
        <f>IF('Tableau (3)'!MY50=1,"1 AIL",IF('Tableau (3)'!MY50=2,"2 AIL",IF('Tableau (3)'!MY50=3,"3 AIL",IF('Tableau (3)'!MY50=4,"4 AIL",IF('Tableau (3)'!MY50=5,"5 AIL",IF('Tableau (3)'!MY50=6,"6 AIL",IF('Tableau (3)'!MY50=7,"7 AIL",IF('Tableau (3)'!MY50=8,"8 AIL",IF('Tableau (3)'!MY50=9,"9 AIL",IF('Tableau (3)'!MY50=10,"10 AIL",IF('Tableau (3)'!MY50&gt;10,"!!!!!!!!!!!!!!","")))))))))))</f>
        <v/>
      </c>
      <c r="MV25" s="26"/>
      <c r="MW25" s="62" t="str">
        <f>IF('Tableau (3)'!NA50=1,"1 AIL",IF('Tableau (3)'!NA50=2,"2 AIL",IF('Tableau (3)'!NA50=3,"3 AIL",IF('Tableau (3)'!NA50=4,"4 AIL",IF('Tableau (3)'!NA50=5,"5 AIL",IF('Tableau (3)'!NA50=6,"6 AIL",IF('Tableau (3)'!NA50=7,"7 AIL",IF('Tableau (3)'!NA50=8,"8 AIL",IF('Tableau (3)'!NA50=9,"9 AIL",IF('Tableau (3)'!NA50=10,"10 AIL",IF('Tableau (3)'!NA50&gt;10,"!!!!!!!!!!!!!!","")))))))))))</f>
        <v/>
      </c>
      <c r="MX25" s="26"/>
      <c r="MY25" s="62" t="str">
        <f>IF('Tableau (3)'!NC50=1,"1 AIL",IF('Tableau (3)'!NC50=2,"2 AIL",IF('Tableau (3)'!NC50=3,"3 AIL",IF('Tableau (3)'!NC50=4,"4 AIL",IF('Tableau (3)'!NC50=5,"5 AIL",IF('Tableau (3)'!NC50=6,"6 AIL",IF('Tableau (3)'!NC50=7,"7 AIL",IF('Tableau (3)'!NC50=8,"8 AIL",IF('Tableau (3)'!NC50=9,"9 AIL",IF('Tableau (3)'!NC50=10,"10 AIL",IF('Tableau (3)'!NC50&gt;10,"!!!!!!!!!!!!!!","")))))))))))</f>
        <v/>
      </c>
      <c r="MZ25" s="26"/>
      <c r="NA25" s="62" t="str">
        <f>IF('Tableau (3)'!NE50=1,"1 AIL",IF('Tableau (3)'!NE50=2,"2 AIL",IF('Tableau (3)'!NE50=3,"3 AIL",IF('Tableau (3)'!NE50=4,"4 AIL",IF('Tableau (3)'!NE50=5,"5 AIL",IF('Tableau (3)'!NE50=6,"6 AIL",IF('Tableau (3)'!NE50=7,"7 AIL",IF('Tableau (3)'!NE50=8,"8 AIL",IF('Tableau (3)'!NE50=9,"9 AIL",IF('Tableau (3)'!NE50=10,"10 AIL",IF('Tableau (3)'!NE50&gt;10,"!!!!!!!!!!!!!!","")))))))))))</f>
        <v/>
      </c>
      <c r="NB25" s="26"/>
      <c r="NC25" s="62" t="str">
        <f>IF('Tableau (3)'!NG50=1,"1 AIL",IF('Tableau (3)'!NG50=2,"2 AIL",IF('Tableau (3)'!NG50=3,"3 AIL",IF('Tableau (3)'!NG50=4,"4 AIL",IF('Tableau (3)'!NG50=5,"5 AIL",IF('Tableau (3)'!NG50=6,"6 AIL",IF('Tableau (3)'!NG50=7,"7 AIL",IF('Tableau (3)'!NG50=8,"8 AIL",IF('Tableau (3)'!NG50=9,"9 AIL",IF('Tableau (3)'!NG50=10,"10 AIL",IF('Tableau (3)'!NG50&gt;10,"!!!!!!!!!!!!!!","")))))))))))</f>
        <v/>
      </c>
      <c r="ND25" s="26"/>
      <c r="NE25" s="62" t="str">
        <f>IF('Tableau (3)'!NI50=1,"1 AIL",IF('Tableau (3)'!NI50=2,"2 AIL",IF('Tableau (3)'!NI50=3,"3 AIL",IF('Tableau (3)'!NI50=4,"4 AIL",IF('Tableau (3)'!NI50=5,"5 AIL",IF('Tableau (3)'!NI50=6,"6 AIL",IF('Tableau (3)'!NI50=7,"7 AIL",IF('Tableau (3)'!NI50=8,"8 AIL",IF('Tableau (3)'!NI50=9,"9 AIL",IF('Tableau (3)'!NI50=10,"10 AIL",IF('Tableau (3)'!NI50&gt;10,"!!!!!!!!!!!!!!","")))))))))))</f>
        <v/>
      </c>
      <c r="NF25" s="26"/>
      <c r="NG25" s="62" t="str">
        <f>IF('Tableau (3)'!NK50=1,"1 AIL",IF('Tableau (3)'!NK50=2,"2 AIL",IF('Tableau (3)'!NK50=3,"3 AIL",IF('Tableau (3)'!NK50=4,"4 AIL",IF('Tableau (3)'!NK50=5,"5 AIL",IF('Tableau (3)'!NK50=6,"6 AIL",IF('Tableau (3)'!NK50=7,"7 AIL",IF('Tableau (3)'!NK50=8,"8 AIL",IF('Tableau (3)'!NK50=9,"9 AIL",IF('Tableau (3)'!NK50=10,"10 AIL",IF('Tableau (3)'!NK50&gt;10,"!!!!!!!!!!!!!!","")))))))))))</f>
        <v/>
      </c>
      <c r="NH25" s="26"/>
      <c r="NI25" s="62" t="str">
        <f>IF('Tableau (3)'!NM50=1,"1 AIL",IF('Tableau (3)'!NM50=2,"2 AIL",IF('Tableau (3)'!NM50=3,"3 AIL",IF('Tableau (3)'!NM50=4,"4 AIL",IF('Tableau (3)'!NM50=5,"5 AIL",IF('Tableau (3)'!NM50=6,"6 AIL",IF('Tableau (3)'!NM50=7,"7 AIL",IF('Tableau (3)'!NM50=8,"8 AIL",IF('Tableau (3)'!NM50=9,"9 AIL",IF('Tableau (3)'!NM50=10,"10 AIL",IF('Tableau (3)'!NM50&gt;10,"!!!!!!!!!!!!!!","")))))))))))</f>
        <v/>
      </c>
      <c r="NJ25" s="26"/>
      <c r="NK25" s="62" t="str">
        <f>IF('Tableau (3)'!NO50=1,"1 AIL",IF('Tableau (3)'!NO50=2,"2 AIL",IF('Tableau (3)'!NO50=3,"3 AIL",IF('Tableau (3)'!NO50=4,"4 AIL",IF('Tableau (3)'!NO50=5,"5 AIL",IF('Tableau (3)'!NO50=6,"6 AIL",IF('Tableau (3)'!NO50=7,"7 AIL",IF('Tableau (3)'!NO50=8,"8 AIL",IF('Tableau (3)'!NO50=9,"9 AIL",IF('Tableau (3)'!NO50=10,"10 AIL",IF('Tableau (3)'!NO50&gt;10,"!!!!!!!!!!!!!!","")))))))))))</f>
        <v/>
      </c>
      <c r="NL25" s="26"/>
      <c r="NM25" s="62" t="str">
        <f>IF('Tableau (3)'!NQ50=1,"1 AIL",IF('Tableau (3)'!NQ50=2,"2 AIL",IF('Tableau (3)'!NQ50=3,"3 AIL",IF('Tableau (3)'!NQ50=4,"4 AIL",IF('Tableau (3)'!NQ50=5,"5 AIL",IF('Tableau (3)'!NQ50=6,"6 AIL",IF('Tableau (3)'!NQ50=7,"7 AIL",IF('Tableau (3)'!NQ50=8,"8 AIL",IF('Tableau (3)'!NQ50=9,"9 AIL",IF('Tableau (3)'!NQ50=10,"10 AIL",IF('Tableau (3)'!NQ50&gt;10,"!!!!!!!!!!!!!!","")))))))))))</f>
        <v/>
      </c>
      <c r="NN25" s="26"/>
      <c r="NO25" s="62" t="str">
        <f>IF('Tableau (3)'!NS50=1,"1 AIL",IF('Tableau (3)'!NS50=2,"2 AIL",IF('Tableau (3)'!NS50=3,"3 AIL",IF('Tableau (3)'!NS50=4,"4 AIL",IF('Tableau (3)'!NS50=5,"5 AIL",IF('Tableau (3)'!NS50=6,"6 AIL",IF('Tableau (3)'!NS50=7,"7 AIL",IF('Tableau (3)'!NS50=8,"8 AIL",IF('Tableau (3)'!NS50=9,"9 AIL",IF('Tableau (3)'!NS50=10,"10 AIL",IF('Tableau (3)'!NS50&gt;10,"!!!!!!!!!!!!!!","")))))))))))</f>
        <v/>
      </c>
      <c r="NP25" s="26"/>
      <c r="NQ25" s="62" t="str">
        <f>IF('Tableau (3)'!NU50=1,"1 AIL",IF('Tableau (3)'!NU50=2,"2 AIL",IF('Tableau (3)'!NU50=3,"3 AIL",IF('Tableau (3)'!NU50=4,"4 AIL",IF('Tableau (3)'!NU50=5,"5 AIL",IF('Tableau (3)'!NU50=6,"6 AIL",IF('Tableau (3)'!NU50=7,"7 AIL",IF('Tableau (3)'!NU50=8,"8 AIL",IF('Tableau (3)'!NU50=9,"9 AIL",IF('Tableau (3)'!NU50=10,"10 AIL",IF('Tableau (3)'!NU50&gt;10,"!!!!!!!!!!!!!!","")))))))))))</f>
        <v/>
      </c>
      <c r="NR25" s="26"/>
      <c r="NS25" s="62" t="str">
        <f>IF('Tableau (3)'!NW50=1,"1 AIL",IF('Tableau (3)'!NW50=2,"2 AIL",IF('Tableau (3)'!NW50=3,"3 AIL",IF('Tableau (3)'!NW50=4,"4 AIL",IF('Tableau (3)'!NW50=5,"5 AIL",IF('Tableau (3)'!NW50=6,"6 AIL",IF('Tableau (3)'!NW50=7,"7 AIL",IF('Tableau (3)'!NW50=8,"8 AIL",IF('Tableau (3)'!NW50=9,"9 AIL",IF('Tableau (3)'!NW50=10,"10 AIL",IF('Tableau (3)'!NW50&gt;10,"!!!!!!!!!!!!!!","")))))))))))</f>
        <v/>
      </c>
      <c r="NT25" s="26"/>
      <c r="NU25" s="62" t="str">
        <f>IF('Tableau (3)'!NY50=1,"1 AIL",IF('Tableau (3)'!NY50=2,"2 AIL",IF('Tableau (3)'!NY50=3,"3 AIL",IF('Tableau (3)'!NY50=4,"4 AIL",IF('Tableau (3)'!NY50=5,"5 AIL",IF('Tableau (3)'!NY50=6,"6 AIL",IF('Tableau (3)'!NY50=7,"7 AIL",IF('Tableau (3)'!NY50=8,"8 AIL",IF('Tableau (3)'!NY50=9,"9 AIL",IF('Tableau (3)'!NY50=10,"10 AIL",IF('Tableau (3)'!NY50&gt;10,"!!!!!!!!!!!!!!","")))))))))))</f>
        <v/>
      </c>
      <c r="NV25" s="26"/>
      <c r="NW25" s="62" t="str">
        <f>IF('Tableau (3)'!OA50=1,"1 AIL",IF('Tableau (3)'!OA50=2,"2 AIL",IF('Tableau (3)'!OA50=3,"3 AIL",IF('Tableau (3)'!OA50=4,"4 AIL",IF('Tableau (3)'!OA50=5,"5 AIL",IF('Tableau (3)'!OA50=6,"6 AIL",IF('Tableau (3)'!OA50=7,"7 AIL",IF('Tableau (3)'!OA50=8,"8 AIL",IF('Tableau (3)'!OA50=9,"9 AIL",IF('Tableau (3)'!OA50=10,"10 AIL",IF('Tableau (3)'!OA50&gt;10,"!!!!!!!!!!!!!!","")))))))))))</f>
        <v/>
      </c>
      <c r="NX25" s="26"/>
      <c r="NY25" s="62" t="str">
        <f>IF('Tableau (3)'!OC50=1,"1 AIL",IF('Tableau (3)'!OC50=2,"2 AIL",IF('Tableau (3)'!OC50=3,"3 AIL",IF('Tableau (3)'!OC50=4,"4 AIL",IF('Tableau (3)'!OC50=5,"5 AIL",IF('Tableau (3)'!OC50=6,"6 AIL",IF('Tableau (3)'!OC50=7,"7 AIL",IF('Tableau (3)'!OC50=8,"8 AIL",IF('Tableau (3)'!OC50=9,"9 AIL",IF('Tableau (3)'!OC50=10,"10 AIL",IF('Tableau (3)'!OC50&gt;10,"!!!!!!!!!!!!!!","")))))))))))</f>
        <v/>
      </c>
      <c r="NZ25" s="26"/>
      <c r="OA25" s="62" t="str">
        <f>IF('Tableau (3)'!OE50=1,"1 AIL",IF('Tableau (3)'!OE50=2,"2 AIL",IF('Tableau (3)'!OE50=3,"3 AIL",IF('Tableau (3)'!OE50=4,"4 AIL",IF('Tableau (3)'!OE50=5,"5 AIL",IF('Tableau (3)'!OE50=6,"6 AIL",IF('Tableau (3)'!OE50=7,"7 AIL",IF('Tableau (3)'!OE50=8,"8 AIL",IF('Tableau (3)'!OE50=9,"9 AIL",IF('Tableau (3)'!OE50=10,"10 AIL",IF('Tableau (3)'!OE50&gt;10,"!!!!!!!!!!!!!!","")))))))))))</f>
        <v/>
      </c>
      <c r="OB25" s="26"/>
      <c r="OC25" s="62" t="str">
        <f>IF('Tableau (3)'!OG50=1,"1 AIL",IF('Tableau (3)'!OG50=2,"2 AIL",IF('Tableau (3)'!OG50=3,"3 AIL",IF('Tableau (3)'!OG50=4,"4 AIL",IF('Tableau (3)'!OG50=5,"5 AIL",IF('Tableau (3)'!OG50=6,"6 AIL",IF('Tableau (3)'!OG50=7,"7 AIL",IF('Tableau (3)'!OG50=8,"8 AIL",IF('Tableau (3)'!OG50=9,"9 AIL",IF('Tableau (3)'!OG50=10,"10 AIL",IF('Tableau (3)'!OG50&gt;10,"!!!!!!!!!!!!!!","")))))))))))</f>
        <v/>
      </c>
      <c r="OD25" s="26"/>
      <c r="OE25" s="62" t="str">
        <f>IF('Tableau (3)'!OI50=1,"1 AIL",IF('Tableau (3)'!OI50=2,"2 AIL",IF('Tableau (3)'!OI50=3,"3 AIL",IF('Tableau (3)'!OI50=4,"4 AIL",IF('Tableau (3)'!OI50=5,"5 AIL",IF('Tableau (3)'!OI50=6,"6 AIL",IF('Tableau (3)'!OI50=7,"7 AIL",IF('Tableau (3)'!OI50=8,"8 AIL",IF('Tableau (3)'!OI50=9,"9 AIL",IF('Tableau (3)'!OI50=10,"10 AIL",IF('Tableau (3)'!OI50&gt;10,"!!!!!!!!!!!!!!","")))))))))))</f>
        <v/>
      </c>
      <c r="OF25" s="26"/>
      <c r="OG25" s="62" t="str">
        <f>IF('Tableau (3)'!OK50=1,"1 AIL",IF('Tableau (3)'!OK50=2,"2 AIL",IF('Tableau (3)'!OK50=3,"3 AIL",IF('Tableau (3)'!OK50=4,"4 AIL",IF('Tableau (3)'!OK50=5,"5 AIL",IF('Tableau (3)'!OK50=6,"6 AIL",IF('Tableau (3)'!OK50=7,"7 AIL",IF('Tableau (3)'!OK50=8,"8 AIL",IF('Tableau (3)'!OK50=9,"9 AIL",IF('Tableau (3)'!OK50=10,"10 AIL",IF('Tableau (3)'!OK50&gt;10,"!!!!!!!!!!!!!!","")))))))))))</f>
        <v/>
      </c>
      <c r="OH25" s="26"/>
      <c r="OI25" s="62" t="str">
        <f>IF('Tableau (3)'!OM50=1,"1 AIL",IF('Tableau (3)'!OM50=2,"2 AIL",IF('Tableau (3)'!OM50=3,"3 AIL",IF('Tableau (3)'!OM50=4,"4 AIL",IF('Tableau (3)'!OM50=5,"5 AIL",IF('Tableau (3)'!OM50=6,"6 AIL",IF('Tableau (3)'!OM50=7,"7 AIL",IF('Tableau (3)'!OM50=8,"8 AIL",IF('Tableau (3)'!OM50=9,"9 AIL",IF('Tableau (3)'!OM50=10,"10 AIL",IF('Tableau (3)'!OM50&gt;10,"!!!!!!!!!!!!!!","")))))))))))</f>
        <v/>
      </c>
      <c r="OJ25" s="26"/>
      <c r="OK25" s="62" t="str">
        <f>IF('Tableau (3)'!OO50=1,"1 AIL",IF('Tableau (3)'!OO50=2,"2 AIL",IF('Tableau (3)'!OO50=3,"3 AIL",IF('Tableau (3)'!OO50=4,"4 AIL",IF('Tableau (3)'!OO50=5,"5 AIL",IF('Tableau (3)'!OO50=6,"6 AIL",IF('Tableau (3)'!OO50=7,"7 AIL",IF('Tableau (3)'!OO50=8,"8 AIL",IF('Tableau (3)'!OO50=9,"9 AIL",IF('Tableau (3)'!OO50=10,"10 AIL",IF('Tableau (3)'!OO50&gt;10,"!!!!!!!!!!!!!!","")))))))))))</f>
        <v/>
      </c>
      <c r="OL25" s="26"/>
      <c r="OM25" s="62" t="str">
        <f>IF('Tableau (3)'!OQ50=1,"1 AIL",IF('Tableau (3)'!OQ50=2,"2 AIL",IF('Tableau (3)'!OQ50=3,"3 AIL",IF('Tableau (3)'!OQ50=4,"4 AIL",IF('Tableau (3)'!OQ50=5,"5 AIL",IF('Tableau (3)'!OQ50=6,"6 AIL",IF('Tableau (3)'!OQ50=7,"7 AIL",IF('Tableau (3)'!OQ50=8,"8 AIL",IF('Tableau (3)'!OQ50=9,"9 AIL",IF('Tableau (3)'!OQ50=10,"10 AIL",IF('Tableau (3)'!OQ50&gt;10,"!!!!!!!!!!!!!!","")))))))))))</f>
        <v/>
      </c>
      <c r="ON25" s="26"/>
      <c r="OO25" s="62" t="str">
        <f>IF('Tableau (3)'!OS50=1,"1 AIL",IF('Tableau (3)'!OS50=2,"2 AIL",IF('Tableau (3)'!OS50=3,"3 AIL",IF('Tableau (3)'!OS50=4,"4 AIL",IF('Tableau (3)'!OS50=5,"5 AIL",IF('Tableau (3)'!OS50=6,"6 AIL",IF('Tableau (3)'!OS50=7,"7 AIL",IF('Tableau (3)'!OS50=8,"8 AIL",IF('Tableau (3)'!OS50=9,"9 AIL",IF('Tableau (3)'!OS50=10,"10 AIL",IF('Tableau (3)'!OS50&gt;10,"!!!!!!!!!!!!!!","")))))))))))</f>
        <v/>
      </c>
      <c r="OP25" s="26"/>
      <c r="OQ25" s="62" t="str">
        <f>IF('Tableau (3)'!OU50=1,"1 AIL",IF('Tableau (3)'!OU50=2,"2 AIL",IF('Tableau (3)'!OU50=3,"3 AIL",IF('Tableau (3)'!OU50=4,"4 AIL",IF('Tableau (3)'!OU50=5,"5 AIL",IF('Tableau (3)'!OU50=6,"6 AIL",IF('Tableau (3)'!OU50=7,"7 AIL",IF('Tableau (3)'!OU50=8,"8 AIL",IF('Tableau (3)'!OU50=9,"9 AIL",IF('Tableau (3)'!OU50=10,"10 AIL",IF('Tableau (3)'!OU50&gt;10,"!!!!!!!!!!!!!!","")))))))))))</f>
        <v/>
      </c>
      <c r="OR25" s="26"/>
      <c r="OS25" s="62" t="str">
        <f>IF('Tableau (3)'!OW50=1,"1 AIL",IF('Tableau (3)'!OW50=2,"2 AIL",IF('Tableau (3)'!OW50=3,"3 AIL",IF('Tableau (3)'!OW50=4,"4 AIL",IF('Tableau (3)'!OW50=5,"5 AIL",IF('Tableau (3)'!OW50=6,"6 AIL",IF('Tableau (3)'!OW50=7,"7 AIL",IF('Tableau (3)'!OW50=8,"8 AIL",IF('Tableau (3)'!OW50=9,"9 AIL",IF('Tableau (3)'!OW50=10,"10 AIL",IF('Tableau (3)'!OW50&gt;10,"!!!!!!!!!!!!!!","")))))))))))</f>
        <v/>
      </c>
      <c r="OT25" s="26"/>
      <c r="OU25" s="62" t="str">
        <f>IF('Tableau (3)'!OY50=1,"1 AIL",IF('Tableau (3)'!OY50=2,"2 AIL",IF('Tableau (3)'!OY50=3,"3 AIL",IF('Tableau (3)'!OY50=4,"4 AIL",IF('Tableau (3)'!OY50=5,"5 AIL",IF('Tableau (3)'!OY50=6,"6 AIL",IF('Tableau (3)'!OY50=7,"7 AIL",IF('Tableau (3)'!OY50=8,"8 AIL",IF('Tableau (3)'!OY50=9,"9 AIL",IF('Tableau (3)'!OY50=10,"10 AIL",IF('Tableau (3)'!OY50&gt;10,"!!!!!!!!!!!!!!","")))))))))))</f>
        <v/>
      </c>
      <c r="OV25" s="26"/>
      <c r="OW25" s="62" t="str">
        <f>IF('Tableau (3)'!PA50=1,"1 AIL",IF('Tableau (3)'!PA50=2,"2 AIL",IF('Tableau (3)'!PA50=3,"3 AIL",IF('Tableau (3)'!PA50=4,"4 AIL",IF('Tableau (3)'!PA50=5,"5 AIL",IF('Tableau (3)'!PA50=6,"6 AIL",IF('Tableau (3)'!PA50=7,"7 AIL",IF('Tableau (3)'!PA50=8,"8 AIL",IF('Tableau (3)'!PA50=9,"9 AIL",IF('Tableau (3)'!PA50=10,"10 AIL",IF('Tableau (3)'!PA50&gt;10,"!!!!!!!!!!!!!!","")))))))))))</f>
        <v/>
      </c>
      <c r="OX25" s="26"/>
      <c r="OY25" s="62" t="str">
        <f>IF('Tableau (3)'!PC50=1,"1 AIL",IF('Tableau (3)'!PC50=2,"2 AIL",IF('Tableau (3)'!PC50=3,"3 AIL",IF('Tableau (3)'!PC50=4,"4 AIL",IF('Tableau (3)'!PC50=5,"5 AIL",IF('Tableau (3)'!PC50=6,"6 AIL",IF('Tableau (3)'!PC50=7,"7 AIL",IF('Tableau (3)'!PC50=8,"8 AIL",IF('Tableau (3)'!PC50=9,"9 AIL",IF('Tableau (3)'!PC50=10,"10 AIL",IF('Tableau (3)'!PC50&gt;10,"!!!!!!!!!!!!!!","")))))))))))</f>
        <v/>
      </c>
      <c r="OZ25" s="26"/>
      <c r="PA25" s="62" t="str">
        <f>IF('Tableau (3)'!PE50=1,"1 AIL",IF('Tableau (3)'!PE50=2,"2 AIL",IF('Tableau (3)'!PE50=3,"3 AIL",IF('Tableau (3)'!PE50=4,"4 AIL",IF('Tableau (3)'!PE50=5,"5 AIL",IF('Tableau (3)'!PE50=6,"6 AIL",IF('Tableau (3)'!PE50=7,"7 AIL",IF('Tableau (3)'!PE50=8,"8 AIL",IF('Tableau (3)'!PE50=9,"9 AIL",IF('Tableau (3)'!PE50=10,"10 AIL",IF('Tableau (3)'!PE50&gt;10,"!!!!!!!!!!!!!!","")))))))))))</f>
        <v/>
      </c>
      <c r="PB25" s="26"/>
      <c r="PC25" s="62" t="str">
        <f>IF('Tableau (3)'!PG50=1,"1 AIL",IF('Tableau (3)'!PG50=2,"2 AIL",IF('Tableau (3)'!PG50=3,"3 AIL",IF('Tableau (3)'!PG50=4,"4 AIL",IF('Tableau (3)'!PG50=5,"5 AIL",IF('Tableau (3)'!PG50=6,"6 AIL",IF('Tableau (3)'!PG50=7,"7 AIL",IF('Tableau (3)'!PG50=8,"8 AIL",IF('Tableau (3)'!PG50=9,"9 AIL",IF('Tableau (3)'!PG50=10,"10 AIL",IF('Tableau (3)'!PG50&gt;10,"!!!!!!!!!!!!!!","")))))))))))</f>
        <v/>
      </c>
      <c r="PD25" s="26"/>
      <c r="PE25" s="62" t="str">
        <f>IF('Tableau (3)'!PI50=1,"1 AIL",IF('Tableau (3)'!PI50=2,"2 AIL",IF('Tableau (3)'!PI50=3,"3 AIL",IF('Tableau (3)'!PI50=4,"4 AIL",IF('Tableau (3)'!PI50=5,"5 AIL",IF('Tableau (3)'!PI50=6,"6 AIL",IF('Tableau (3)'!PI50=7,"7 AIL",IF('Tableau (3)'!PI50=8,"8 AIL",IF('Tableau (3)'!PI50=9,"9 AIL",IF('Tableau (3)'!PI50=10,"10 AIL",IF('Tableau (3)'!PI50&gt;10,"!!!!!!!!!!!!!!","")))))))))))</f>
        <v/>
      </c>
      <c r="PF25" s="26"/>
      <c r="PG25" s="62" t="str">
        <f>IF('Tableau (3)'!PK50=1,"1 AIL",IF('Tableau (3)'!PK50=2,"2 AIL",IF('Tableau (3)'!PK50=3,"3 AIL",IF('Tableau (3)'!PK50=4,"4 AIL",IF('Tableau (3)'!PK50=5,"5 AIL",IF('Tableau (3)'!PK50=6,"6 AIL",IF('Tableau (3)'!PK50=7,"7 AIL",IF('Tableau (3)'!PK50=8,"8 AIL",IF('Tableau (3)'!PK50=9,"9 AIL",IF('Tableau (3)'!PK50=10,"10 AIL",IF('Tableau (3)'!PK50&gt;10,"!!!!!!!!!!!!!!","")))))))))))</f>
        <v/>
      </c>
      <c r="PH25" s="26"/>
      <c r="PI25" s="62" t="str">
        <f>IF('Tableau (3)'!PM50=1,"1 AIL",IF('Tableau (3)'!PM50=2,"2 AIL",IF('Tableau (3)'!PM50=3,"3 AIL",IF('Tableau (3)'!PM50=4,"4 AIL",IF('Tableau (3)'!PM50=5,"5 AIL",IF('Tableau (3)'!PM50=6,"6 AIL",IF('Tableau (3)'!PM50=7,"7 AIL",IF('Tableau (3)'!PM50=8,"8 AIL",IF('Tableau (3)'!PM50=9,"9 AIL",IF('Tableau (3)'!PM50=10,"10 AIL",IF('Tableau (3)'!PM50&gt;10,"!!!!!!!!!!!!!!","")))))))))))</f>
        <v/>
      </c>
      <c r="PJ25" s="26"/>
      <c r="PK25" s="62" t="str">
        <f>IF('Tableau (3)'!PO50=1,"1 AIL",IF('Tableau (3)'!PO50=2,"2 AIL",IF('Tableau (3)'!PO50=3,"3 AIL",IF('Tableau (3)'!PO50=4,"4 AIL",IF('Tableau (3)'!PO50=5,"5 AIL",IF('Tableau (3)'!PO50=6,"6 AIL",IF('Tableau (3)'!PO50=7,"7 AIL",IF('Tableau (3)'!PO50=8,"8 AIL",IF('Tableau (3)'!PO50=9,"9 AIL",IF('Tableau (3)'!PO50=10,"10 AIL",IF('Tableau (3)'!PO50&gt;10,"!!!!!!!!!!!!!!","")))))))))))</f>
        <v/>
      </c>
      <c r="PL25" s="26"/>
      <c r="PM25" s="62" t="str">
        <f>IF('Tableau (3)'!PQ50=1,"1 AIL",IF('Tableau (3)'!PQ50=2,"2 AIL",IF('Tableau (3)'!PQ50=3,"3 AIL",IF('Tableau (3)'!PQ50=4,"4 AIL",IF('Tableau (3)'!PQ50=5,"5 AIL",IF('Tableau (3)'!PQ50=6,"6 AIL",IF('Tableau (3)'!PQ50=7,"7 AIL",IF('Tableau (3)'!PQ50=8,"8 AIL",IF('Tableau (3)'!PQ50=9,"9 AIL",IF('Tableau (3)'!PQ50=10,"10 AIL",IF('Tableau (3)'!PQ50&gt;10,"!!!!!!!!!!!!!!","")))))))))))</f>
        <v/>
      </c>
      <c r="PN25" s="26"/>
      <c r="PO25" s="62" t="str">
        <f>IF('Tableau (3)'!PS50=1,"1 AIL",IF('Tableau (3)'!PS50=2,"2 AIL",IF('Tableau (3)'!PS50=3,"3 AIL",IF('Tableau (3)'!PS50=4,"4 AIL",IF('Tableau (3)'!PS50=5,"5 AIL",IF('Tableau (3)'!PS50=6,"6 AIL",IF('Tableau (3)'!PS50=7,"7 AIL",IF('Tableau (3)'!PS50=8,"8 AIL",IF('Tableau (3)'!PS50=9,"9 AIL",IF('Tableau (3)'!PS50=10,"10 AIL",IF('Tableau (3)'!PS50&gt;10,"!!!!!!!!!!!!!!","")))))))))))</f>
        <v/>
      </c>
      <c r="PP25" s="26"/>
      <c r="PQ25" s="62" t="str">
        <f>IF('Tableau (3)'!PU50=1,"1 AIL",IF('Tableau (3)'!PU50=2,"2 AIL",IF('Tableau (3)'!PU50=3,"3 AIL",IF('Tableau (3)'!PU50=4,"4 AIL",IF('Tableau (3)'!PU50=5,"5 AIL",IF('Tableau (3)'!PU50=6,"6 AIL",IF('Tableau (3)'!PU50=7,"7 AIL",IF('Tableau (3)'!PU50=8,"8 AIL",IF('Tableau (3)'!PU50=9,"9 AIL",IF('Tableau (3)'!PU50=10,"10 AIL",IF('Tableau (3)'!PU50&gt;10,"!!!!!!!!!!!!!!","")))))))))))</f>
        <v/>
      </c>
      <c r="PR25" s="26"/>
      <c r="PS25" s="62" t="str">
        <f>IF('Tableau (3)'!PW50=1,"1 AIL",IF('Tableau (3)'!PW50=2,"2 AIL",IF('Tableau (3)'!PW50=3,"3 AIL",IF('Tableau (3)'!PW50=4,"4 AIL",IF('Tableau (3)'!PW50=5,"5 AIL",IF('Tableau (3)'!PW50=6,"6 AIL",IF('Tableau (3)'!PW50=7,"7 AIL",IF('Tableau (3)'!PW50=8,"8 AIL",IF('Tableau (3)'!PW50=9,"9 AIL",IF('Tableau (3)'!PW50=10,"10 AIL",IF('Tableau (3)'!PW50&gt;10,"!!!!!!!!!!!!!!","")))))))))))</f>
        <v/>
      </c>
      <c r="PT25" s="26"/>
      <c r="PU25" s="62" t="str">
        <f>IF('Tableau (3)'!PY50=1,"1 AIL",IF('Tableau (3)'!PY50=2,"2 AIL",IF('Tableau (3)'!PY50=3,"3 AIL",IF('Tableau (3)'!PY50=4,"4 AIL",IF('Tableau (3)'!PY50=5,"5 AIL",IF('Tableau (3)'!PY50=6,"6 AIL",IF('Tableau (3)'!PY50=7,"7 AIL",IF('Tableau (3)'!PY50=8,"8 AIL",IF('Tableau (3)'!PY50=9,"9 AIL",IF('Tableau (3)'!PY50=10,"10 AIL",IF('Tableau (3)'!PY50&gt;10,"!!!!!!!!!!!!!!","")))))))))))</f>
        <v/>
      </c>
      <c r="PV25" s="26"/>
      <c r="PW25" s="62" t="str">
        <f>IF('Tableau (3)'!QA50=1,"1 AIL",IF('Tableau (3)'!QA50=2,"2 AIL",IF('Tableau (3)'!QA50=3,"3 AIL",IF('Tableau (3)'!QA50=4,"4 AIL",IF('Tableau (3)'!QA50=5,"5 AIL",IF('Tableau (3)'!QA50=6,"6 AIL",IF('Tableau (3)'!QA50=7,"7 AIL",IF('Tableau (3)'!QA50=8,"8 AIL",IF('Tableau (3)'!QA50=9,"9 AIL",IF('Tableau (3)'!QA50=10,"10 AIL",IF('Tableau (3)'!QA50&gt;10,"!!!!!!!!!!!!!!","")))))))))))</f>
        <v/>
      </c>
      <c r="PX25" s="26"/>
      <c r="PY25" s="62" t="str">
        <f>IF('Tableau (3)'!QC50=1,"1 AIL",IF('Tableau (3)'!QC50=2,"2 AIL",IF('Tableau (3)'!QC50=3,"3 AIL",IF('Tableau (3)'!QC50=4,"4 AIL",IF('Tableau (3)'!QC50=5,"5 AIL",IF('Tableau (3)'!QC50=6,"6 AIL",IF('Tableau (3)'!QC50=7,"7 AIL",IF('Tableau (3)'!QC50=8,"8 AIL",IF('Tableau (3)'!QC50=9,"9 AIL",IF('Tableau (3)'!QC50=10,"10 AIL",IF('Tableau (3)'!QC50&gt;10,"!!!!!!!!!!!!!!","")))))))))))</f>
        <v/>
      </c>
      <c r="PZ25" s="26"/>
      <c r="QA25" s="62" t="str">
        <f>IF('Tableau (3)'!QE50=1,"1 AIL",IF('Tableau (3)'!QE50=2,"2 AIL",IF('Tableau (3)'!QE50=3,"3 AIL",IF('Tableau (3)'!QE50=4,"4 AIL",IF('Tableau (3)'!QE50=5,"5 AIL",IF('Tableau (3)'!QE50=6,"6 AIL",IF('Tableau (3)'!QE50=7,"7 AIL",IF('Tableau (3)'!QE50=8,"8 AIL",IF('Tableau (3)'!QE50=9,"9 AIL",IF('Tableau (3)'!QE50=10,"10 AIL",IF('Tableau (3)'!QE50&gt;10,"!!!!!!!!!!!!!!","")))))))))))</f>
        <v/>
      </c>
      <c r="QB25" s="26"/>
      <c r="QC25" s="62" t="str">
        <f>IF('Tableau (3)'!QG50=1,"1 AIL",IF('Tableau (3)'!QG50=2,"2 AIL",IF('Tableau (3)'!QG50=3,"3 AIL",IF('Tableau (3)'!QG50=4,"4 AIL",IF('Tableau (3)'!QG50=5,"5 AIL",IF('Tableau (3)'!QG50=6,"6 AIL",IF('Tableau (3)'!QG50=7,"7 AIL",IF('Tableau (3)'!QG50=8,"8 AIL",IF('Tableau (3)'!QG50=9,"9 AIL",IF('Tableau (3)'!QG50=10,"10 AIL",IF('Tableau (3)'!QG50&gt;10,"!!!!!!!!!!!!!!","")))))))))))</f>
        <v/>
      </c>
      <c r="QD25" s="26"/>
      <c r="QE25" s="62" t="str">
        <f>IF('Tableau (3)'!QI50=1,"1 AIL",IF('Tableau (3)'!QI50=2,"2 AIL",IF('Tableau (3)'!QI50=3,"3 AIL",IF('Tableau (3)'!QI50=4,"4 AIL",IF('Tableau (3)'!QI50=5,"5 AIL",IF('Tableau (3)'!QI50=6,"6 AIL",IF('Tableau (3)'!QI50=7,"7 AIL",IF('Tableau (3)'!QI50=8,"8 AIL",IF('Tableau (3)'!QI50=9,"9 AIL",IF('Tableau (3)'!QI50=10,"10 AIL",IF('Tableau (3)'!QI50&gt;10,"!!!!!!!!!!!!!!","")))))))))))</f>
        <v/>
      </c>
      <c r="QF25" s="26"/>
      <c r="QG25" s="62" t="str">
        <f>IF('Tableau (3)'!QK50=1,"1 AIL",IF('Tableau (3)'!QK50=2,"2 AIL",IF('Tableau (3)'!QK50=3,"3 AIL",IF('Tableau (3)'!QK50=4,"4 AIL",IF('Tableau (3)'!QK50=5,"5 AIL",IF('Tableau (3)'!QK50=6,"6 AIL",IF('Tableau (3)'!QK50=7,"7 AIL",IF('Tableau (3)'!QK50=8,"8 AIL",IF('Tableau (3)'!QK50=9,"9 AIL",IF('Tableau (3)'!QK50=10,"10 AIL",IF('Tableau (3)'!QK50&gt;10,"!!!!!!!!!!!!!!","")))))))))))</f>
        <v/>
      </c>
      <c r="QH25" s="26"/>
      <c r="QI25" s="62" t="str">
        <f>IF('Tableau (3)'!QM50=1,"1 AIL",IF('Tableau (3)'!QM50=2,"2 AIL",IF('Tableau (3)'!QM50=3,"3 AIL",IF('Tableau (3)'!QM50=4,"4 AIL",IF('Tableau (3)'!QM50=5,"5 AIL",IF('Tableau (3)'!QM50=6,"6 AIL",IF('Tableau (3)'!QM50=7,"7 AIL",IF('Tableau (3)'!QM50=8,"8 AIL",IF('Tableau (3)'!QM50=9,"9 AIL",IF('Tableau (3)'!QM50=10,"10 AIL",IF('Tableau (3)'!QM50&gt;10,"!!!!!!!!!!!!!!","")))))))))))</f>
        <v/>
      </c>
      <c r="QJ25" s="26"/>
      <c r="QK25" s="62" t="str">
        <f>IF('Tableau (3)'!QO50=1,"1 AIL",IF('Tableau (3)'!QO50=2,"2 AIL",IF('Tableau (3)'!QO50=3,"3 AIL",IF('Tableau (3)'!QO50=4,"4 AIL",IF('Tableau (3)'!QO50=5,"5 AIL",IF('Tableau (3)'!QO50=6,"6 AIL",IF('Tableau (3)'!QO50=7,"7 AIL",IF('Tableau (3)'!QO50=8,"8 AIL",IF('Tableau (3)'!QO50=9,"9 AIL",IF('Tableau (3)'!QO50=10,"10 AIL",IF('Tableau (3)'!QO50&gt;10,"!!!!!!!!!!!!!!","")))))))))))</f>
        <v/>
      </c>
      <c r="QL25" s="26"/>
      <c r="QM25" s="62" t="str">
        <f>IF('Tableau (3)'!QQ50=1,"1 AIL",IF('Tableau (3)'!QQ50=2,"2 AIL",IF('Tableau (3)'!QQ50=3,"3 AIL",IF('Tableau (3)'!QQ50=4,"4 AIL",IF('Tableau (3)'!QQ50=5,"5 AIL",IF('Tableau (3)'!QQ50=6,"6 AIL",IF('Tableau (3)'!QQ50=7,"7 AIL",IF('Tableau (3)'!QQ50=8,"8 AIL",IF('Tableau (3)'!QQ50=9,"9 AIL",IF('Tableau (3)'!QQ50=10,"10 AIL",IF('Tableau (3)'!QQ50&gt;10,"!!!!!!!!!!!!!!","")))))))))))</f>
        <v/>
      </c>
      <c r="QN25" s="26"/>
      <c r="QO25" s="62" t="str">
        <f>IF('Tableau (3)'!QS50=1,"1 AIL",IF('Tableau (3)'!QS50=2,"2 AIL",IF('Tableau (3)'!QS50=3,"3 AIL",IF('Tableau (3)'!QS50=4,"4 AIL",IF('Tableau (3)'!QS50=5,"5 AIL",IF('Tableau (3)'!QS50=6,"6 AIL",IF('Tableau (3)'!QS50=7,"7 AIL",IF('Tableau (3)'!QS50=8,"8 AIL",IF('Tableau (3)'!QS50=9,"9 AIL",IF('Tableau (3)'!QS50=10,"10 AIL",IF('Tableau (3)'!QS50&gt;10,"!!!!!!!!!!!!!!","")))))))))))</f>
        <v/>
      </c>
      <c r="QP25" s="26"/>
      <c r="QQ25" s="62" t="str">
        <f>IF('Tableau (3)'!QU50=1,"1 AIL",IF('Tableau (3)'!QU50=2,"2 AIL",IF('Tableau (3)'!QU50=3,"3 AIL",IF('Tableau (3)'!QU50=4,"4 AIL",IF('Tableau (3)'!QU50=5,"5 AIL",IF('Tableau (3)'!QU50=6,"6 AIL",IF('Tableau (3)'!QU50=7,"7 AIL",IF('Tableau (3)'!QU50=8,"8 AIL",IF('Tableau (3)'!QU50=9,"9 AIL",IF('Tableau (3)'!QU50=10,"10 AIL",IF('Tableau (3)'!QU50&gt;10,"!!!!!!!!!!!!!!","")))))))))))</f>
        <v/>
      </c>
      <c r="QR25" s="26"/>
      <c r="QS25" s="62" t="str">
        <f>IF('Tableau (3)'!QW50=1,"1 AIL",IF('Tableau (3)'!QW50=2,"2 AIL",IF('Tableau (3)'!QW50=3,"3 AIL",IF('Tableau (3)'!QW50=4,"4 AIL",IF('Tableau (3)'!QW50=5,"5 AIL",IF('Tableau (3)'!QW50=6,"6 AIL",IF('Tableau (3)'!QW50=7,"7 AIL",IF('Tableau (3)'!QW50=8,"8 AIL",IF('Tableau (3)'!QW50=9,"9 AIL",IF('Tableau (3)'!QW50=10,"10 AIL",IF('Tableau (3)'!QW50&gt;10,"!!!!!!!!!!!!!!","")))))))))))</f>
        <v/>
      </c>
      <c r="QT25" s="26"/>
      <c r="QU25" s="62" t="str">
        <f>IF('Tableau (3)'!QY50=1,"1 AIL",IF('Tableau (3)'!QY50=2,"2 AIL",IF('Tableau (3)'!QY50=3,"3 AIL",IF('Tableau (3)'!QY50=4,"4 AIL",IF('Tableau (3)'!QY50=5,"5 AIL",IF('Tableau (3)'!QY50=6,"6 AIL",IF('Tableau (3)'!QY50=7,"7 AIL",IF('Tableau (3)'!QY50=8,"8 AIL",IF('Tableau (3)'!QY50=9,"9 AIL",IF('Tableau (3)'!QY50=10,"10 AIL",IF('Tableau (3)'!QY50&gt;10,"!!!!!!!!!!!!!!","")))))))))))</f>
        <v/>
      </c>
      <c r="QV25" s="26"/>
      <c r="QW25" s="62" t="str">
        <f>IF('Tableau (3)'!RA50=1,"1 AIL",IF('Tableau (3)'!RA50=2,"2 AIL",IF('Tableau (3)'!RA50=3,"3 AIL",IF('Tableau (3)'!RA50=4,"4 AIL",IF('Tableau (3)'!RA50=5,"5 AIL",IF('Tableau (3)'!RA50=6,"6 AIL",IF('Tableau (3)'!RA50=7,"7 AIL",IF('Tableau (3)'!RA50=8,"8 AIL",IF('Tableau (3)'!RA50=9,"9 AIL",IF('Tableau (3)'!RA50=10,"10 AIL",IF('Tableau (3)'!RA50&gt;10,"!!!!!!!!!!!!!!","")))))))))))</f>
        <v/>
      </c>
      <c r="QX25" s="26"/>
      <c r="QY25" s="62" t="str">
        <f>IF('Tableau (3)'!RC50=1,"1 AIL",IF('Tableau (3)'!RC50=2,"2 AIL",IF('Tableau (3)'!RC50=3,"3 AIL",IF('Tableau (3)'!RC50=4,"4 AIL",IF('Tableau (3)'!RC50=5,"5 AIL",IF('Tableau (3)'!RC50=6,"6 AIL",IF('Tableau (3)'!RC50=7,"7 AIL",IF('Tableau (3)'!RC50=8,"8 AIL",IF('Tableau (3)'!RC50=9,"9 AIL",IF('Tableau (3)'!RC50=10,"10 AIL",IF('Tableau (3)'!RC50&gt;10,"!!!!!!!!!!!!!!","")))))))))))</f>
        <v/>
      </c>
      <c r="QZ25" s="26"/>
      <c r="RA25" s="62" t="str">
        <f>IF('Tableau (3)'!RE50=1,"1 AIL",IF('Tableau (3)'!RE50=2,"2 AIL",IF('Tableau (3)'!RE50=3,"3 AIL",IF('Tableau (3)'!RE50=4,"4 AIL",IF('Tableau (3)'!RE50=5,"5 AIL",IF('Tableau (3)'!RE50=6,"6 AIL",IF('Tableau (3)'!RE50=7,"7 AIL",IF('Tableau (3)'!RE50=8,"8 AIL",IF('Tableau (3)'!RE50=9,"9 AIL",IF('Tableau (3)'!RE50=10,"10 AIL",IF('Tableau (3)'!RE50&gt;10,"!!!!!!!!!!!!!!","")))))))))))</f>
        <v/>
      </c>
      <c r="RB25" s="26"/>
      <c r="RC25" s="62" t="str">
        <f>IF('Tableau (3)'!RG50=1,"1 AIL",IF('Tableau (3)'!RG50=2,"2 AIL",IF('Tableau (3)'!RG50=3,"3 AIL",IF('Tableau (3)'!RG50=4,"4 AIL",IF('Tableau (3)'!RG50=5,"5 AIL",IF('Tableau (3)'!RG50=6,"6 AIL",IF('Tableau (3)'!RG50=7,"7 AIL",IF('Tableau (3)'!RG50=8,"8 AIL",IF('Tableau (3)'!RG50=9,"9 AIL",IF('Tableau (3)'!RG50=10,"10 AIL",IF('Tableau (3)'!RG50&gt;10,"!!!!!!!!!!!!!!","")))))))))))</f>
        <v/>
      </c>
      <c r="RD25" s="26"/>
      <c r="RE25" s="62" t="str">
        <f>IF('Tableau (3)'!RI50=1,"1 AIL",IF('Tableau (3)'!RI50=2,"2 AIL",IF('Tableau (3)'!RI50=3,"3 AIL",IF('Tableau (3)'!RI50=4,"4 AIL",IF('Tableau (3)'!RI50=5,"5 AIL",IF('Tableau (3)'!RI50=6,"6 AIL",IF('Tableau (3)'!RI50=7,"7 AIL",IF('Tableau (3)'!RI50=8,"8 AIL",IF('Tableau (3)'!RI50=9,"9 AIL",IF('Tableau (3)'!RI50=10,"10 AIL",IF('Tableau (3)'!RI50&gt;10,"!!!!!!!!!!!!!!","")))))))))))</f>
        <v/>
      </c>
      <c r="RF25" s="26"/>
      <c r="RG25" s="62" t="str">
        <f>IF('Tableau (3)'!RK50=1,"1 AIL",IF('Tableau (3)'!RK50=2,"2 AIL",IF('Tableau (3)'!RK50=3,"3 AIL",IF('Tableau (3)'!RK50=4,"4 AIL",IF('Tableau (3)'!RK50=5,"5 AIL",IF('Tableau (3)'!RK50=6,"6 AIL",IF('Tableau (3)'!RK50=7,"7 AIL",IF('Tableau (3)'!RK50=8,"8 AIL",IF('Tableau (3)'!RK50=9,"9 AIL",IF('Tableau (3)'!RK50=10,"10 AIL",IF('Tableau (3)'!RK50&gt;10,"!!!!!!!!!!!!!!","")))))))))))</f>
        <v/>
      </c>
      <c r="RH25" s="26"/>
      <c r="RI25" s="62" t="str">
        <f>IF('Tableau (3)'!RM50=1,"1 AIL",IF('Tableau (3)'!RM50=2,"2 AIL",IF('Tableau (3)'!RM50=3,"3 AIL",IF('Tableau (3)'!RM50=4,"4 AIL",IF('Tableau (3)'!RM50=5,"5 AIL",IF('Tableau (3)'!RM50=6,"6 AIL",IF('Tableau (3)'!RM50=7,"7 AIL",IF('Tableau (3)'!RM50=8,"8 AIL",IF('Tableau (3)'!RM50=9,"9 AIL",IF('Tableau (3)'!RM50=10,"10 AIL",IF('Tableau (3)'!RM50&gt;10,"!!!!!!!!!!!!!!","")))))))))))</f>
        <v/>
      </c>
      <c r="RJ25" s="26"/>
      <c r="RK25" s="62" t="str">
        <f>IF('Tableau (3)'!RO50=1,"1 AIL",IF('Tableau (3)'!RO50=2,"2 AIL",IF('Tableau (3)'!RO50=3,"3 AIL",IF('Tableau (3)'!RO50=4,"4 AIL",IF('Tableau (3)'!RO50=5,"5 AIL",IF('Tableau (3)'!RO50=6,"6 AIL",IF('Tableau (3)'!RO50=7,"7 AIL",IF('Tableau (3)'!RO50=8,"8 AIL",IF('Tableau (3)'!RO50=9,"9 AIL",IF('Tableau (3)'!RO50=10,"10 AIL",IF('Tableau (3)'!RO50&gt;10,"!!!!!!!!!!!!!!","")))))))))))</f>
        <v/>
      </c>
      <c r="RL25" s="26"/>
      <c r="RM25" s="62" t="str">
        <f>IF('Tableau (3)'!RQ50=1,"1 AIL",IF('Tableau (3)'!RQ50=2,"2 AIL",IF('Tableau (3)'!RQ50=3,"3 AIL",IF('Tableau (3)'!RQ50=4,"4 AIL",IF('Tableau (3)'!RQ50=5,"5 AIL",IF('Tableau (3)'!RQ50=6,"6 AIL",IF('Tableau (3)'!RQ50=7,"7 AIL",IF('Tableau (3)'!RQ50=8,"8 AIL",IF('Tableau (3)'!RQ50=9,"9 AIL",IF('Tableau (3)'!RQ50=10,"10 AIL",IF('Tableau (3)'!RQ50&gt;10,"!!!!!!!!!!!!!!","")))))))))))</f>
        <v/>
      </c>
      <c r="RN25" s="26"/>
      <c r="RO25" s="62" t="str">
        <f>IF('Tableau (3)'!RS50=1,"1 AIL",IF('Tableau (3)'!RS50=2,"2 AIL",IF('Tableau (3)'!RS50=3,"3 AIL",IF('Tableau (3)'!RS50=4,"4 AIL",IF('Tableau (3)'!RS50=5,"5 AIL",IF('Tableau (3)'!RS50=6,"6 AIL",IF('Tableau (3)'!RS50=7,"7 AIL",IF('Tableau (3)'!RS50=8,"8 AIL",IF('Tableau (3)'!RS50=9,"9 AIL",IF('Tableau (3)'!RS50=10,"10 AIL",IF('Tableau (3)'!RS50&gt;10,"!!!!!!!!!!!!!!","")))))))))))</f>
        <v/>
      </c>
      <c r="RP25" s="26"/>
      <c r="RQ25" s="62" t="str">
        <f>IF('Tableau (3)'!RU50=1,"1 AIL",IF('Tableau (3)'!RU50=2,"2 AIL",IF('Tableau (3)'!RU50=3,"3 AIL",IF('Tableau (3)'!RU50=4,"4 AIL",IF('Tableau (3)'!RU50=5,"5 AIL",IF('Tableau (3)'!RU50=6,"6 AIL",IF('Tableau (3)'!RU50=7,"7 AIL",IF('Tableau (3)'!RU50=8,"8 AIL",IF('Tableau (3)'!RU50=9,"9 AIL",IF('Tableau (3)'!RU50=10,"10 AIL",IF('Tableau (3)'!RU50&gt;10,"!!!!!!!!!!!!!!","")))))))))))</f>
        <v/>
      </c>
      <c r="RR25" s="26"/>
      <c r="RS25" s="62" t="str">
        <f>IF('Tableau (3)'!RW50=1,"1 AIL",IF('Tableau (3)'!RW50=2,"2 AIL",IF('Tableau (3)'!RW50=3,"3 AIL",IF('Tableau (3)'!RW50=4,"4 AIL",IF('Tableau (3)'!RW50=5,"5 AIL",IF('Tableau (3)'!RW50=6,"6 AIL",IF('Tableau (3)'!RW50=7,"7 AIL",IF('Tableau (3)'!RW50=8,"8 AIL",IF('Tableau (3)'!RW50=9,"9 AIL",IF('Tableau (3)'!RW50=10,"10 AIL",IF('Tableau (3)'!RW50&gt;10,"!!!!!!!!!!!!!!","")))))))))))</f>
        <v/>
      </c>
      <c r="RT25" s="26"/>
      <c r="RU25" s="62" t="str">
        <f>IF('Tableau (3)'!RY50=1,"1 AIL",IF('Tableau (3)'!RY50=2,"2 AIL",IF('Tableau (3)'!RY50=3,"3 AIL",IF('Tableau (3)'!RY50=4,"4 AIL",IF('Tableau (3)'!RY50=5,"5 AIL",IF('Tableau (3)'!RY50=6,"6 AIL",IF('Tableau (3)'!RY50=7,"7 AIL",IF('Tableau (3)'!RY50=8,"8 AIL",IF('Tableau (3)'!RY50=9,"9 AIL",IF('Tableau (3)'!RY50=10,"10 AIL",IF('Tableau (3)'!RY50&gt;10,"!!!!!!!!!!!!!!","")))))))))))</f>
        <v/>
      </c>
      <c r="RV25" s="26"/>
      <c r="RW25" s="62" t="str">
        <f>IF('Tableau (3)'!SA50=1,"1 AIL",IF('Tableau (3)'!SA50=2,"2 AIL",IF('Tableau (3)'!SA50=3,"3 AIL",IF('Tableau (3)'!SA50=4,"4 AIL",IF('Tableau (3)'!SA50=5,"5 AIL",IF('Tableau (3)'!SA50=6,"6 AIL",IF('Tableau (3)'!SA50=7,"7 AIL",IF('Tableau (3)'!SA50=8,"8 AIL",IF('Tableau (3)'!SA50=9,"9 AIL",IF('Tableau (3)'!SA50=10,"10 AIL",IF('Tableau (3)'!SA50&gt;10,"!!!!!!!!!!!!!!","")))))))))))</f>
        <v/>
      </c>
      <c r="RX25" s="26"/>
      <c r="RY25" s="62" t="str">
        <f>IF('Tableau (3)'!SC50=1,"1 AIL",IF('Tableau (3)'!SC50=2,"2 AIL",IF('Tableau (3)'!SC50=3,"3 AIL",IF('Tableau (3)'!SC50=4,"4 AIL",IF('Tableau (3)'!SC50=5,"5 AIL",IF('Tableau (3)'!SC50=6,"6 AIL",IF('Tableau (3)'!SC50=7,"7 AIL",IF('Tableau (3)'!SC50=8,"8 AIL",IF('Tableau (3)'!SC50=9,"9 AIL",IF('Tableau (3)'!SC50=10,"10 AIL",IF('Tableau (3)'!SC50&gt;10,"!!!!!!!!!!!!!!","")))))))))))</f>
        <v/>
      </c>
      <c r="RZ25" s="26"/>
      <c r="SA25" s="62" t="str">
        <f>IF('Tableau (3)'!SE50=1,"1 AIL",IF('Tableau (3)'!SE50=2,"2 AIL",IF('Tableau (3)'!SE50=3,"3 AIL",IF('Tableau (3)'!SE50=4,"4 AIL",IF('Tableau (3)'!SE50=5,"5 AIL",IF('Tableau (3)'!SE50=6,"6 AIL",IF('Tableau (3)'!SE50=7,"7 AIL",IF('Tableau (3)'!SE50=8,"8 AIL",IF('Tableau (3)'!SE50=9,"9 AIL",IF('Tableau (3)'!SE50=10,"10 AIL",IF('Tableau (3)'!SE50&gt;10,"!!!!!!!!!!!!!!","")))))))))))</f>
        <v/>
      </c>
      <c r="SB25" s="26"/>
      <c r="SC25" s="62" t="str">
        <f>IF('Tableau (3)'!SG50=1,"1 AIL",IF('Tableau (3)'!SG50=2,"2 AIL",IF('Tableau (3)'!SG50=3,"3 AIL",IF('Tableau (3)'!SG50=4,"4 AIL",IF('Tableau (3)'!SG50=5,"5 AIL",IF('Tableau (3)'!SG50=6,"6 AIL",IF('Tableau (3)'!SG50=7,"7 AIL",IF('Tableau (3)'!SG50=8,"8 AIL",IF('Tableau (3)'!SG50=9,"9 AIL",IF('Tableau (3)'!SG50=10,"10 AIL",IF('Tableau (3)'!SG50&gt;10,"!!!!!!!!!!!!!!","")))))))))))</f>
        <v/>
      </c>
      <c r="SD25" s="26"/>
    </row>
    <row r="26" spans="1:498" ht="20" customHeight="1" x14ac:dyDescent="0.15">
      <c r="A26" s="27">
        <f>'Tableau (3)'!E43</f>
        <v>0</v>
      </c>
      <c r="B26" s="26"/>
      <c r="C26" s="27">
        <f>'Tableau (3)'!G43</f>
        <v>0</v>
      </c>
      <c r="D26" s="26"/>
      <c r="E26" s="27">
        <f>'Tableau (3)'!I43</f>
        <v>0</v>
      </c>
      <c r="F26" s="26"/>
      <c r="G26" s="27">
        <f>'Tableau (3)'!K43</f>
        <v>0</v>
      </c>
      <c r="H26" s="26"/>
      <c r="I26" s="27">
        <f>'Tableau (3)'!M43</f>
        <v>0</v>
      </c>
      <c r="J26" s="26"/>
      <c r="K26" s="27">
        <f>'Tableau (3)'!O43</f>
        <v>0</v>
      </c>
      <c r="L26" s="26"/>
      <c r="M26" s="27">
        <f>'Tableau (3)'!Q43</f>
        <v>0</v>
      </c>
      <c r="N26" s="26"/>
      <c r="O26" s="27">
        <f>'Tableau (3)'!S43</f>
        <v>0</v>
      </c>
      <c r="P26" s="26"/>
      <c r="Q26" s="27">
        <f>'Tableau (3)'!U43</f>
        <v>0</v>
      </c>
      <c r="R26" s="26"/>
      <c r="S26" s="27">
        <f>'Tableau (3)'!W43</f>
        <v>0</v>
      </c>
      <c r="T26" s="26"/>
      <c r="U26" s="27">
        <f>'Tableau (3)'!Y43</f>
        <v>0</v>
      </c>
      <c r="V26" s="26"/>
      <c r="W26" s="27">
        <f>'Tableau (3)'!AA43</f>
        <v>0</v>
      </c>
      <c r="X26" s="26"/>
      <c r="Y26" s="27">
        <f>'Tableau (3)'!AC43</f>
        <v>0</v>
      </c>
      <c r="Z26" s="26"/>
      <c r="AA26" s="27">
        <f>'Tableau (3)'!AE43</f>
        <v>0</v>
      </c>
      <c r="AB26" s="26"/>
      <c r="AC26" s="27">
        <f>'Tableau (3)'!AG43</f>
        <v>0</v>
      </c>
      <c r="AD26" s="26"/>
      <c r="AE26" s="27">
        <f>'Tableau (3)'!AI43</f>
        <v>0</v>
      </c>
      <c r="AF26" s="26"/>
      <c r="AG26" s="27">
        <f>'Tableau (3)'!AK43</f>
        <v>0</v>
      </c>
      <c r="AH26" s="26"/>
      <c r="AI26" s="27">
        <f>'Tableau (3)'!AM43</f>
        <v>0</v>
      </c>
      <c r="AJ26" s="26"/>
      <c r="AK26" s="27">
        <f>'Tableau (3)'!AO43</f>
        <v>0</v>
      </c>
      <c r="AL26" s="26"/>
      <c r="AM26" s="27">
        <f>'Tableau (3)'!AQ43</f>
        <v>0</v>
      </c>
      <c r="AN26" s="26"/>
      <c r="AO26" s="27">
        <f>'Tableau (3)'!AS43</f>
        <v>0</v>
      </c>
      <c r="AP26" s="26"/>
      <c r="AQ26" s="27">
        <f>'Tableau (3)'!AU43</f>
        <v>0</v>
      </c>
      <c r="AR26" s="26"/>
      <c r="AS26" s="27">
        <f>'Tableau (3)'!AW43</f>
        <v>0</v>
      </c>
      <c r="AT26" s="26"/>
      <c r="AU26" s="27">
        <f>'Tableau (3)'!AY43</f>
        <v>0</v>
      </c>
      <c r="AV26" s="26"/>
      <c r="AW26" s="27">
        <f>'Tableau (3)'!BA43</f>
        <v>0</v>
      </c>
      <c r="AX26" s="26"/>
      <c r="AY26" s="27">
        <f>'Tableau (3)'!BC43</f>
        <v>0</v>
      </c>
      <c r="AZ26" s="26"/>
      <c r="BA26" s="27">
        <f>'Tableau (3)'!BE43</f>
        <v>0</v>
      </c>
      <c r="BB26" s="26"/>
      <c r="BC26" s="27">
        <f>'Tableau (3)'!BG43</f>
        <v>0</v>
      </c>
      <c r="BD26" s="26"/>
      <c r="BE26" s="27">
        <f>'Tableau (3)'!BI43</f>
        <v>0</v>
      </c>
      <c r="BF26" s="26"/>
      <c r="BG26" s="27">
        <f>'Tableau (3)'!BK43</f>
        <v>0</v>
      </c>
      <c r="BH26" s="26"/>
      <c r="BI26" s="27">
        <f>'Tableau (3)'!BM43</f>
        <v>0</v>
      </c>
      <c r="BJ26" s="26"/>
      <c r="BK26" s="27">
        <f>'Tableau (3)'!BO43</f>
        <v>0</v>
      </c>
      <c r="BL26" s="26"/>
      <c r="BM26" s="27">
        <f>'Tableau (3)'!BQ43</f>
        <v>0</v>
      </c>
      <c r="BN26" s="26"/>
      <c r="BO26" s="27">
        <f>'Tableau (3)'!BS43</f>
        <v>0</v>
      </c>
      <c r="BP26" s="26"/>
      <c r="BQ26" s="27">
        <f>'Tableau (3)'!BU43</f>
        <v>0</v>
      </c>
      <c r="BR26" s="26"/>
      <c r="BS26" s="27">
        <f>'Tableau (3)'!BW43</f>
        <v>0</v>
      </c>
      <c r="BT26" s="26"/>
      <c r="BU26" s="27">
        <f>'Tableau (3)'!BY43</f>
        <v>0</v>
      </c>
      <c r="BV26" s="26"/>
      <c r="BW26" s="27">
        <f>'Tableau (3)'!CA43</f>
        <v>0</v>
      </c>
      <c r="BX26" s="26"/>
      <c r="BY26" s="27">
        <f>'Tableau (3)'!CC43</f>
        <v>0</v>
      </c>
      <c r="BZ26" s="26"/>
      <c r="CA26" s="27">
        <f>'Tableau (3)'!CE43</f>
        <v>0</v>
      </c>
      <c r="CB26" s="26"/>
      <c r="CC26" s="27">
        <f>'Tableau (3)'!CG43</f>
        <v>0</v>
      </c>
      <c r="CD26" s="26"/>
      <c r="CE26" s="27">
        <f>'Tableau (3)'!CI43</f>
        <v>0</v>
      </c>
      <c r="CF26" s="26"/>
      <c r="CG26" s="27">
        <f>'Tableau (3)'!CK43</f>
        <v>0</v>
      </c>
      <c r="CH26" s="26"/>
      <c r="CI26" s="27">
        <f>'Tableau (3)'!CM43</f>
        <v>0</v>
      </c>
      <c r="CJ26" s="26"/>
      <c r="CK26" s="27">
        <f>'Tableau (3)'!CO43</f>
        <v>0</v>
      </c>
      <c r="CL26" s="26"/>
      <c r="CM26" s="27">
        <f>'Tableau (3)'!CQ43</f>
        <v>0</v>
      </c>
      <c r="CN26" s="26"/>
      <c r="CO26" s="27">
        <f>'Tableau (3)'!CS43</f>
        <v>0</v>
      </c>
      <c r="CP26" s="26"/>
      <c r="CQ26" s="27">
        <f>'Tableau (3)'!CU43</f>
        <v>0</v>
      </c>
      <c r="CR26" s="26"/>
      <c r="CS26" s="27">
        <f>'Tableau (3)'!CW43</f>
        <v>0</v>
      </c>
      <c r="CT26" s="26"/>
      <c r="CU26" s="27">
        <f>'Tableau (3)'!CY43</f>
        <v>0</v>
      </c>
      <c r="CV26" s="26"/>
      <c r="CW26" s="27">
        <f>'Tableau (3)'!DA43</f>
        <v>0</v>
      </c>
      <c r="CX26" s="26"/>
      <c r="CY26" s="27">
        <f>'Tableau (3)'!DC43</f>
        <v>0</v>
      </c>
      <c r="CZ26" s="26"/>
      <c r="DA26" s="27">
        <f>'Tableau (3)'!DE43</f>
        <v>0</v>
      </c>
      <c r="DB26" s="26"/>
      <c r="DC26" s="27">
        <f>'Tableau (3)'!DG43</f>
        <v>0</v>
      </c>
      <c r="DD26" s="26"/>
      <c r="DE26" s="27">
        <f>'Tableau (3)'!DI43</f>
        <v>0</v>
      </c>
      <c r="DF26" s="26"/>
      <c r="DG26" s="27">
        <f>'Tableau (3)'!DK43</f>
        <v>0</v>
      </c>
      <c r="DH26" s="26"/>
      <c r="DI26" s="27">
        <f>'Tableau (3)'!DM43</f>
        <v>0</v>
      </c>
      <c r="DJ26" s="26"/>
      <c r="DK26" s="27">
        <f>'Tableau (3)'!DO43</f>
        <v>0</v>
      </c>
      <c r="DL26" s="26"/>
      <c r="DM26" s="27">
        <f>'Tableau (3)'!DQ43</f>
        <v>0</v>
      </c>
      <c r="DN26" s="26"/>
      <c r="DO26" s="27">
        <f>'Tableau (3)'!DS43</f>
        <v>0</v>
      </c>
      <c r="DP26" s="26"/>
      <c r="DQ26" s="27">
        <f>'Tableau (3)'!DU43</f>
        <v>0</v>
      </c>
      <c r="DR26" s="26"/>
      <c r="DS26" s="27">
        <f>'Tableau (3)'!DW43</f>
        <v>0</v>
      </c>
      <c r="DT26" s="26"/>
      <c r="DU26" s="27">
        <f>'Tableau (3)'!DY43</f>
        <v>0</v>
      </c>
      <c r="DV26" s="26"/>
      <c r="DW26" s="27">
        <f>'Tableau (3)'!EA43</f>
        <v>0</v>
      </c>
      <c r="DX26" s="26"/>
      <c r="DY26" s="27">
        <f>'Tableau (3)'!EC43</f>
        <v>0</v>
      </c>
      <c r="DZ26" s="26"/>
      <c r="EA26" s="27">
        <f>'Tableau (3)'!EE43</f>
        <v>0</v>
      </c>
      <c r="EB26" s="26"/>
      <c r="EC26" s="27">
        <f>'Tableau (3)'!EG43</f>
        <v>0</v>
      </c>
      <c r="ED26" s="26"/>
      <c r="EE26" s="27">
        <f>'Tableau (3)'!EI43</f>
        <v>0</v>
      </c>
      <c r="EF26" s="26"/>
      <c r="EG26" s="27">
        <f>'Tableau (3)'!EK43</f>
        <v>0</v>
      </c>
      <c r="EH26" s="26"/>
      <c r="EI26" s="27">
        <f>'Tableau (3)'!EM43</f>
        <v>0</v>
      </c>
      <c r="EJ26" s="26"/>
      <c r="EK26" s="27">
        <f>'Tableau (3)'!EO43</f>
        <v>0</v>
      </c>
      <c r="EL26" s="26"/>
      <c r="EM26" s="27">
        <f>'Tableau (3)'!EQ43</f>
        <v>0</v>
      </c>
      <c r="EN26" s="26"/>
      <c r="EO26" s="27">
        <f>'Tableau (3)'!ES43</f>
        <v>0</v>
      </c>
      <c r="EP26" s="26"/>
      <c r="EQ26" s="27">
        <f>'Tableau (3)'!EU43</f>
        <v>0</v>
      </c>
      <c r="ER26" s="26"/>
      <c r="ES26" s="27">
        <f>'Tableau (3)'!EW43</f>
        <v>0</v>
      </c>
      <c r="ET26" s="26"/>
      <c r="EU26" s="27">
        <f>'Tableau (3)'!EY43</f>
        <v>0</v>
      </c>
      <c r="EV26" s="26"/>
      <c r="EW26" s="27">
        <f>'Tableau (3)'!FA43</f>
        <v>0</v>
      </c>
      <c r="EX26" s="26"/>
      <c r="EY26" s="27">
        <f>'Tableau (3)'!FC43</f>
        <v>0</v>
      </c>
      <c r="EZ26" s="26"/>
      <c r="FA26" s="27">
        <f>'Tableau (3)'!FE43</f>
        <v>0</v>
      </c>
      <c r="FB26" s="26"/>
      <c r="FC26" s="27">
        <f>'Tableau (3)'!FG43</f>
        <v>0</v>
      </c>
      <c r="FD26" s="26"/>
      <c r="FE26" s="27">
        <f>'Tableau (3)'!FI43</f>
        <v>0</v>
      </c>
      <c r="FF26" s="26"/>
      <c r="FG26" s="27">
        <f>'Tableau (3)'!FK43</f>
        <v>0</v>
      </c>
      <c r="FH26" s="26"/>
      <c r="FI26" s="27">
        <f>'Tableau (3)'!FM43</f>
        <v>0</v>
      </c>
      <c r="FJ26" s="26"/>
      <c r="FK26" s="27">
        <f>'Tableau (3)'!FO43</f>
        <v>0</v>
      </c>
      <c r="FL26" s="26"/>
      <c r="FM26" s="27">
        <f>'Tableau (3)'!FQ43</f>
        <v>0</v>
      </c>
      <c r="FN26" s="26"/>
      <c r="FO26" s="27">
        <f>'Tableau (3)'!FS43</f>
        <v>0</v>
      </c>
      <c r="FP26" s="26"/>
      <c r="FQ26" s="27">
        <f>'Tableau (3)'!FU43</f>
        <v>0</v>
      </c>
      <c r="FR26" s="26"/>
      <c r="FS26" s="27">
        <f>'Tableau (3)'!FW43</f>
        <v>0</v>
      </c>
      <c r="FT26" s="26"/>
      <c r="FU26" s="27">
        <f>'Tableau (3)'!FY43</f>
        <v>0</v>
      </c>
      <c r="FV26" s="26"/>
      <c r="FW26" s="27">
        <f>'Tableau (3)'!GA43</f>
        <v>0</v>
      </c>
      <c r="FX26" s="26"/>
      <c r="FY26" s="27">
        <f>'Tableau (3)'!GC43</f>
        <v>0</v>
      </c>
      <c r="FZ26" s="26"/>
      <c r="GA26" s="27">
        <f>'Tableau (3)'!GE43</f>
        <v>0</v>
      </c>
      <c r="GB26" s="26"/>
      <c r="GC26" s="27">
        <f>'Tableau (3)'!GG43</f>
        <v>0</v>
      </c>
      <c r="GD26" s="26"/>
      <c r="GE26" s="27">
        <f>'Tableau (3)'!GI43</f>
        <v>0</v>
      </c>
      <c r="GF26" s="26"/>
      <c r="GG26" s="27">
        <f>'Tableau (3)'!GK43</f>
        <v>0</v>
      </c>
      <c r="GH26" s="26"/>
      <c r="GI26" s="27">
        <f>'Tableau (3)'!GM43</f>
        <v>0</v>
      </c>
      <c r="GJ26" s="26"/>
      <c r="GK26" s="27">
        <f>'Tableau (3)'!GO43</f>
        <v>0</v>
      </c>
      <c r="GL26" s="26"/>
      <c r="GM26" s="27">
        <f>'Tableau (3)'!GQ43</f>
        <v>0</v>
      </c>
      <c r="GN26" s="26"/>
      <c r="GO26" s="27">
        <f>'Tableau (3)'!GS43</f>
        <v>0</v>
      </c>
      <c r="GP26" s="26"/>
      <c r="GQ26" s="27">
        <f>'Tableau (3)'!GU43</f>
        <v>0</v>
      </c>
      <c r="GR26" s="26"/>
      <c r="GS26" s="27">
        <f>'Tableau (3)'!GW43</f>
        <v>0</v>
      </c>
      <c r="GT26" s="26"/>
      <c r="GU26" s="27">
        <f>'Tableau (3)'!GY43</f>
        <v>0</v>
      </c>
      <c r="GV26" s="26"/>
      <c r="GW26" s="27">
        <f>'Tableau (3)'!HA43</f>
        <v>0</v>
      </c>
      <c r="GX26" s="26"/>
      <c r="GY26" s="27">
        <f>'Tableau (3)'!HC43</f>
        <v>0</v>
      </c>
      <c r="GZ26" s="26"/>
      <c r="HA26" s="27">
        <f>'Tableau (3)'!HE43</f>
        <v>0</v>
      </c>
      <c r="HB26" s="26"/>
      <c r="HC26" s="27">
        <f>'Tableau (3)'!HG43</f>
        <v>0</v>
      </c>
      <c r="HD26" s="26"/>
      <c r="HE26" s="27">
        <f>'Tableau (3)'!HI43</f>
        <v>0</v>
      </c>
      <c r="HF26" s="26"/>
      <c r="HG26" s="27">
        <f>'Tableau (3)'!HK43</f>
        <v>0</v>
      </c>
      <c r="HH26" s="26"/>
      <c r="HI26" s="27">
        <f>'Tableau (3)'!HM43</f>
        <v>0</v>
      </c>
      <c r="HJ26" s="26"/>
      <c r="HK26" s="27">
        <f>'Tableau (3)'!HO43</f>
        <v>0</v>
      </c>
      <c r="HL26" s="26"/>
      <c r="HM26" s="27">
        <f>'Tableau (3)'!HQ43</f>
        <v>0</v>
      </c>
      <c r="HN26" s="26"/>
      <c r="HO26" s="27">
        <f>'Tableau (3)'!HS43</f>
        <v>0</v>
      </c>
      <c r="HP26" s="26"/>
      <c r="HQ26" s="27">
        <f>'Tableau (3)'!HU43</f>
        <v>0</v>
      </c>
      <c r="HR26" s="26"/>
      <c r="HS26" s="27">
        <f>'Tableau (3)'!HW43</f>
        <v>0</v>
      </c>
      <c r="HT26" s="26"/>
      <c r="HU26" s="27">
        <f>'Tableau (3)'!HY43</f>
        <v>0</v>
      </c>
      <c r="HV26" s="26"/>
      <c r="HW26" s="27">
        <f>'Tableau (3)'!IA43</f>
        <v>0</v>
      </c>
      <c r="HX26" s="26"/>
      <c r="HY26" s="27">
        <f>'Tableau (3)'!IC43</f>
        <v>0</v>
      </c>
      <c r="HZ26" s="26"/>
      <c r="IA26" s="27">
        <f>'Tableau (3)'!IE43</f>
        <v>0</v>
      </c>
      <c r="IB26" s="26"/>
      <c r="IC26" s="27">
        <f>'Tableau (3)'!IG43</f>
        <v>0</v>
      </c>
      <c r="ID26" s="26"/>
      <c r="IE26" s="27">
        <f>'Tableau (3)'!II43</f>
        <v>0</v>
      </c>
      <c r="IF26" s="26"/>
      <c r="IG26" s="27">
        <f>'Tableau (3)'!IK43</f>
        <v>0</v>
      </c>
      <c r="IH26" s="26"/>
      <c r="II26" s="27">
        <f>'Tableau (3)'!IM43</f>
        <v>0</v>
      </c>
      <c r="IJ26" s="26"/>
      <c r="IK26" s="27">
        <f>'Tableau (3)'!IO43</f>
        <v>0</v>
      </c>
      <c r="IL26" s="26"/>
      <c r="IM26" s="27">
        <f>'Tableau (3)'!IQ43</f>
        <v>0</v>
      </c>
      <c r="IN26" s="26"/>
      <c r="IO26" s="27">
        <f>'Tableau (3)'!IS43</f>
        <v>0</v>
      </c>
      <c r="IP26" s="26"/>
      <c r="IQ26" s="27">
        <f>'Tableau (3)'!IU43</f>
        <v>0</v>
      </c>
      <c r="IR26" s="26"/>
      <c r="IS26" s="27">
        <f>'Tableau (3)'!IW43</f>
        <v>0</v>
      </c>
      <c r="IT26" s="26"/>
      <c r="IU26" s="27">
        <f>'Tableau (3)'!IY43</f>
        <v>0</v>
      </c>
      <c r="IV26" s="26"/>
      <c r="IW26" s="27">
        <f>'Tableau (3)'!JA43</f>
        <v>0</v>
      </c>
      <c r="IX26" s="26"/>
      <c r="IY26" s="27">
        <f>'Tableau (3)'!JC43</f>
        <v>0</v>
      </c>
      <c r="IZ26" s="26"/>
      <c r="JA26" s="27">
        <f>'Tableau (3)'!JE43</f>
        <v>0</v>
      </c>
      <c r="JB26" s="26"/>
      <c r="JC26" s="27">
        <f>'Tableau (3)'!JG43</f>
        <v>0</v>
      </c>
      <c r="JD26" s="26"/>
      <c r="JE26" s="27">
        <f>'Tableau (3)'!JI43</f>
        <v>0</v>
      </c>
      <c r="JF26" s="26"/>
      <c r="JG26" s="27">
        <f>'Tableau (3)'!JK43</f>
        <v>0</v>
      </c>
      <c r="JH26" s="26"/>
      <c r="JI26" s="27">
        <f>'Tableau (3)'!JM43</f>
        <v>0</v>
      </c>
      <c r="JJ26" s="26"/>
      <c r="JK26" s="27">
        <f>'Tableau (3)'!JO43</f>
        <v>0</v>
      </c>
      <c r="JL26" s="26"/>
      <c r="JM26" s="27">
        <f>'Tableau (3)'!JQ43</f>
        <v>0</v>
      </c>
      <c r="JN26" s="26"/>
      <c r="JO26" s="27">
        <f>'Tableau (3)'!JS43</f>
        <v>0</v>
      </c>
      <c r="JP26" s="26"/>
      <c r="JQ26" s="27">
        <f>'Tableau (3)'!JU43</f>
        <v>0</v>
      </c>
      <c r="JR26" s="26"/>
      <c r="JS26" s="27">
        <f>'Tableau (3)'!JW43</f>
        <v>0</v>
      </c>
      <c r="JT26" s="26"/>
      <c r="JU26" s="27">
        <f>'Tableau (3)'!JY43</f>
        <v>0</v>
      </c>
      <c r="JV26" s="26"/>
      <c r="JW26" s="27">
        <f>'Tableau (3)'!KA43</f>
        <v>0</v>
      </c>
      <c r="JX26" s="26"/>
      <c r="JY26" s="27">
        <f>'Tableau (3)'!KC43</f>
        <v>0</v>
      </c>
      <c r="JZ26" s="26"/>
      <c r="KA26" s="27">
        <f>'Tableau (3)'!KE43</f>
        <v>0</v>
      </c>
      <c r="KB26" s="26"/>
      <c r="KC26" s="27">
        <f>'Tableau (3)'!KG43</f>
        <v>0</v>
      </c>
      <c r="KD26" s="26"/>
      <c r="KE26" s="27">
        <f>'Tableau (3)'!KI43</f>
        <v>0</v>
      </c>
      <c r="KF26" s="26"/>
      <c r="KG26" s="27">
        <f>'Tableau (3)'!KK43</f>
        <v>0</v>
      </c>
      <c r="KH26" s="26"/>
      <c r="KI26" s="27">
        <f>'Tableau (3)'!KM43</f>
        <v>0</v>
      </c>
      <c r="KJ26" s="26"/>
      <c r="KK26" s="27">
        <f>'Tableau (3)'!KO43</f>
        <v>0</v>
      </c>
      <c r="KL26" s="26"/>
      <c r="KM26" s="27">
        <f>'Tableau (3)'!KQ43</f>
        <v>0</v>
      </c>
      <c r="KN26" s="26"/>
      <c r="KO26" s="27">
        <f>'Tableau (3)'!KS43</f>
        <v>0</v>
      </c>
      <c r="KP26" s="26"/>
      <c r="KQ26" s="27">
        <f>'Tableau (3)'!KU43</f>
        <v>0</v>
      </c>
      <c r="KR26" s="26"/>
      <c r="KS26" s="27">
        <f>'Tableau (3)'!KW43</f>
        <v>0</v>
      </c>
      <c r="KT26" s="26"/>
      <c r="KU26" s="27">
        <f>'Tableau (3)'!KY43</f>
        <v>0</v>
      </c>
      <c r="KV26" s="26"/>
      <c r="KW26" s="27">
        <f>'Tableau (3)'!LA43</f>
        <v>0</v>
      </c>
      <c r="KX26" s="26"/>
      <c r="KY26" s="27">
        <f>'Tableau (3)'!LC43</f>
        <v>0</v>
      </c>
      <c r="KZ26" s="26"/>
      <c r="LA26" s="27">
        <f>'Tableau (3)'!LE43</f>
        <v>0</v>
      </c>
      <c r="LB26" s="26"/>
      <c r="LC26" s="27">
        <f>'Tableau (3)'!LG43</f>
        <v>0</v>
      </c>
      <c r="LD26" s="26"/>
      <c r="LE26" s="27">
        <f>'Tableau (3)'!LI43</f>
        <v>0</v>
      </c>
      <c r="LF26" s="26"/>
      <c r="LG26" s="27">
        <f>'Tableau (3)'!LK43</f>
        <v>0</v>
      </c>
      <c r="LH26" s="26"/>
      <c r="LI26" s="27">
        <f>'Tableau (3)'!LM43</f>
        <v>0</v>
      </c>
      <c r="LJ26" s="26"/>
      <c r="LK26" s="27">
        <f>'Tableau (3)'!LO43</f>
        <v>0</v>
      </c>
      <c r="LL26" s="26"/>
      <c r="LM26" s="27">
        <f>'Tableau (3)'!LQ43</f>
        <v>0</v>
      </c>
      <c r="LN26" s="26"/>
      <c r="LO26" s="27">
        <f>'Tableau (3)'!LS43</f>
        <v>0</v>
      </c>
      <c r="LP26" s="26"/>
      <c r="LQ26" s="27">
        <f>'Tableau (3)'!LU43</f>
        <v>0</v>
      </c>
      <c r="LR26" s="26"/>
      <c r="LS26" s="27">
        <f>'Tableau (3)'!LW43</f>
        <v>0</v>
      </c>
      <c r="LT26" s="26"/>
      <c r="LU26" s="27">
        <f>'Tableau (3)'!LY43</f>
        <v>0</v>
      </c>
      <c r="LV26" s="26"/>
      <c r="LW26" s="27">
        <f>'Tableau (3)'!MA43</f>
        <v>0</v>
      </c>
      <c r="LX26" s="26"/>
      <c r="LY26" s="27">
        <f>'Tableau (3)'!MC43</f>
        <v>0</v>
      </c>
      <c r="LZ26" s="26"/>
      <c r="MA26" s="27">
        <f>'Tableau (3)'!ME43</f>
        <v>0</v>
      </c>
      <c r="MB26" s="26"/>
      <c r="MC26" s="27">
        <f>'Tableau (3)'!MG43</f>
        <v>0</v>
      </c>
      <c r="MD26" s="26"/>
      <c r="ME26" s="27">
        <f>'Tableau (3)'!MI43</f>
        <v>0</v>
      </c>
      <c r="MF26" s="26"/>
      <c r="MG26" s="27">
        <f>'Tableau (3)'!MK43</f>
        <v>0</v>
      </c>
      <c r="MH26" s="26"/>
      <c r="MI26" s="27">
        <f>'Tableau (3)'!MM43</f>
        <v>0</v>
      </c>
      <c r="MJ26" s="26"/>
      <c r="MK26" s="27">
        <f>'Tableau (3)'!MO43</f>
        <v>0</v>
      </c>
      <c r="ML26" s="26"/>
      <c r="MM26" s="27">
        <f>'Tableau (3)'!MQ43</f>
        <v>0</v>
      </c>
      <c r="MN26" s="26"/>
      <c r="MO26" s="27">
        <f>'Tableau (3)'!MS43</f>
        <v>0</v>
      </c>
      <c r="MP26" s="26"/>
      <c r="MQ26" s="27">
        <f>'Tableau (3)'!MU43</f>
        <v>0</v>
      </c>
      <c r="MR26" s="26"/>
      <c r="MS26" s="27">
        <f>'Tableau (3)'!MW43</f>
        <v>0</v>
      </c>
      <c r="MT26" s="26"/>
      <c r="MU26" s="27">
        <f>'Tableau (3)'!MY43</f>
        <v>0</v>
      </c>
      <c r="MV26" s="26"/>
      <c r="MW26" s="27">
        <f>'Tableau (3)'!NA43</f>
        <v>0</v>
      </c>
      <c r="MX26" s="26"/>
      <c r="MY26" s="27">
        <f>'Tableau (3)'!NC43</f>
        <v>0</v>
      </c>
      <c r="MZ26" s="26"/>
      <c r="NA26" s="27">
        <f>'Tableau (3)'!NE43</f>
        <v>0</v>
      </c>
      <c r="NB26" s="26"/>
      <c r="NC26" s="27">
        <f>'Tableau (3)'!NG43</f>
        <v>0</v>
      </c>
      <c r="ND26" s="26"/>
      <c r="NE26" s="27">
        <f>'Tableau (3)'!NI43</f>
        <v>0</v>
      </c>
      <c r="NF26" s="26"/>
      <c r="NG26" s="27">
        <f>'Tableau (3)'!NK43</f>
        <v>0</v>
      </c>
      <c r="NH26" s="26"/>
      <c r="NI26" s="27">
        <f>'Tableau (3)'!NM43</f>
        <v>0</v>
      </c>
      <c r="NJ26" s="26"/>
      <c r="NK26" s="27">
        <f>'Tableau (3)'!NO43</f>
        <v>0</v>
      </c>
      <c r="NL26" s="26"/>
      <c r="NM26" s="27">
        <f>'Tableau (3)'!NQ43</f>
        <v>0</v>
      </c>
      <c r="NN26" s="26"/>
      <c r="NO26" s="27">
        <f>'Tableau (3)'!NS43</f>
        <v>0</v>
      </c>
      <c r="NP26" s="26"/>
      <c r="NQ26" s="27">
        <f>'Tableau (3)'!NU43</f>
        <v>0</v>
      </c>
      <c r="NR26" s="26"/>
      <c r="NS26" s="27">
        <f>'Tableau (3)'!NW43</f>
        <v>0</v>
      </c>
      <c r="NT26" s="26"/>
      <c r="NU26" s="27">
        <f>'Tableau (3)'!NY43</f>
        <v>0</v>
      </c>
      <c r="NV26" s="26"/>
      <c r="NW26" s="27">
        <f>'Tableau (3)'!OA43</f>
        <v>0</v>
      </c>
      <c r="NX26" s="26"/>
      <c r="NY26" s="27">
        <f>'Tableau (3)'!OC43</f>
        <v>0</v>
      </c>
      <c r="NZ26" s="26"/>
      <c r="OA26" s="27">
        <f>'Tableau (3)'!OE43</f>
        <v>0</v>
      </c>
      <c r="OB26" s="26"/>
      <c r="OC26" s="27">
        <f>'Tableau (3)'!OG43</f>
        <v>0</v>
      </c>
      <c r="OD26" s="26"/>
      <c r="OE26" s="27">
        <f>'Tableau (3)'!OI43</f>
        <v>0</v>
      </c>
      <c r="OF26" s="26"/>
      <c r="OG26" s="27">
        <f>'Tableau (3)'!OK43</f>
        <v>0</v>
      </c>
      <c r="OH26" s="26"/>
      <c r="OI26" s="27">
        <f>'Tableau (3)'!OM43</f>
        <v>0</v>
      </c>
      <c r="OJ26" s="26"/>
      <c r="OK26" s="27">
        <f>'Tableau (3)'!OO43</f>
        <v>0</v>
      </c>
      <c r="OL26" s="26"/>
      <c r="OM26" s="27">
        <f>'Tableau (3)'!OQ43</f>
        <v>0</v>
      </c>
      <c r="ON26" s="26"/>
      <c r="OO26" s="27">
        <f>'Tableau (3)'!OS43</f>
        <v>0</v>
      </c>
      <c r="OP26" s="26"/>
      <c r="OQ26" s="27">
        <f>'Tableau (3)'!OU43</f>
        <v>0</v>
      </c>
      <c r="OR26" s="26"/>
      <c r="OS26" s="27">
        <f>'Tableau (3)'!OW43</f>
        <v>0</v>
      </c>
      <c r="OT26" s="26"/>
      <c r="OU26" s="27">
        <f>'Tableau (3)'!OY43</f>
        <v>0</v>
      </c>
      <c r="OV26" s="26"/>
      <c r="OW26" s="27">
        <f>'Tableau (3)'!PA43</f>
        <v>0</v>
      </c>
      <c r="OX26" s="26"/>
      <c r="OY26" s="27">
        <f>'Tableau (3)'!PC43</f>
        <v>0</v>
      </c>
      <c r="OZ26" s="26"/>
      <c r="PA26" s="27">
        <f>'Tableau (3)'!PE43</f>
        <v>0</v>
      </c>
      <c r="PB26" s="26"/>
      <c r="PC26" s="27">
        <f>'Tableau (3)'!PG43</f>
        <v>0</v>
      </c>
      <c r="PD26" s="26"/>
      <c r="PE26" s="27">
        <f>'Tableau (3)'!PI43</f>
        <v>0</v>
      </c>
      <c r="PF26" s="26"/>
      <c r="PG26" s="27">
        <f>'Tableau (3)'!PK43</f>
        <v>0</v>
      </c>
      <c r="PH26" s="26"/>
      <c r="PI26" s="27">
        <f>'Tableau (3)'!PM43</f>
        <v>0</v>
      </c>
      <c r="PJ26" s="26"/>
      <c r="PK26" s="27">
        <f>'Tableau (3)'!PO43</f>
        <v>0</v>
      </c>
      <c r="PL26" s="26"/>
      <c r="PM26" s="27">
        <f>'Tableau (3)'!PQ43</f>
        <v>0</v>
      </c>
      <c r="PN26" s="26"/>
      <c r="PO26" s="27">
        <f>'Tableau (3)'!PS43</f>
        <v>0</v>
      </c>
      <c r="PP26" s="26"/>
      <c r="PQ26" s="27">
        <f>'Tableau (3)'!PU43</f>
        <v>0</v>
      </c>
      <c r="PR26" s="26"/>
      <c r="PS26" s="27">
        <f>'Tableau (3)'!PW43</f>
        <v>0</v>
      </c>
      <c r="PT26" s="26"/>
      <c r="PU26" s="27">
        <f>'Tableau (3)'!PY43</f>
        <v>0</v>
      </c>
      <c r="PV26" s="26"/>
      <c r="PW26" s="27">
        <f>'Tableau (3)'!QA43</f>
        <v>0</v>
      </c>
      <c r="PX26" s="26"/>
      <c r="PY26" s="27">
        <f>'Tableau (3)'!QC43</f>
        <v>0</v>
      </c>
      <c r="PZ26" s="26"/>
      <c r="QA26" s="27">
        <f>'Tableau (3)'!QE43</f>
        <v>0</v>
      </c>
      <c r="QB26" s="26"/>
      <c r="QC26" s="27">
        <f>'Tableau (3)'!QG43</f>
        <v>0</v>
      </c>
      <c r="QD26" s="26"/>
      <c r="QE26" s="27">
        <f>'Tableau (3)'!QI43</f>
        <v>0</v>
      </c>
      <c r="QF26" s="26"/>
      <c r="QG26" s="27">
        <f>'Tableau (3)'!QK43</f>
        <v>0</v>
      </c>
      <c r="QH26" s="26"/>
      <c r="QI26" s="27">
        <f>'Tableau (3)'!QM43</f>
        <v>0</v>
      </c>
      <c r="QJ26" s="26"/>
      <c r="QK26" s="27">
        <f>'Tableau (3)'!QO43</f>
        <v>0</v>
      </c>
      <c r="QL26" s="26"/>
      <c r="QM26" s="27">
        <f>'Tableau (3)'!QQ43</f>
        <v>0</v>
      </c>
      <c r="QN26" s="26"/>
      <c r="QO26" s="27">
        <f>'Tableau (3)'!QS43</f>
        <v>0</v>
      </c>
      <c r="QP26" s="26"/>
      <c r="QQ26" s="27">
        <f>'Tableau (3)'!QU43</f>
        <v>0</v>
      </c>
      <c r="QR26" s="26"/>
      <c r="QS26" s="27">
        <f>'Tableau (3)'!QW43</f>
        <v>0</v>
      </c>
      <c r="QT26" s="26"/>
      <c r="QU26" s="27">
        <f>'Tableau (3)'!QY43</f>
        <v>0</v>
      </c>
      <c r="QV26" s="26"/>
      <c r="QW26" s="27">
        <f>'Tableau (3)'!RA43</f>
        <v>0</v>
      </c>
      <c r="QX26" s="26"/>
      <c r="QY26" s="27">
        <f>'Tableau (3)'!RC43</f>
        <v>0</v>
      </c>
      <c r="QZ26" s="26"/>
      <c r="RA26" s="27">
        <f>'Tableau (3)'!RE43</f>
        <v>0</v>
      </c>
      <c r="RB26" s="26"/>
      <c r="RC26" s="27">
        <f>'Tableau (3)'!RG43</f>
        <v>0</v>
      </c>
      <c r="RD26" s="26"/>
      <c r="RE26" s="27">
        <f>'Tableau (3)'!RI43</f>
        <v>0</v>
      </c>
      <c r="RF26" s="26"/>
      <c r="RG26" s="27">
        <f>'Tableau (3)'!RK43</f>
        <v>0</v>
      </c>
      <c r="RH26" s="26"/>
      <c r="RI26" s="27">
        <f>'Tableau (3)'!RM43</f>
        <v>0</v>
      </c>
      <c r="RJ26" s="26"/>
      <c r="RK26" s="27">
        <f>'Tableau (3)'!RO43</f>
        <v>0</v>
      </c>
      <c r="RL26" s="26"/>
      <c r="RM26" s="27">
        <f>'Tableau (3)'!RQ43</f>
        <v>0</v>
      </c>
      <c r="RN26" s="26"/>
      <c r="RO26" s="27">
        <f>'Tableau (3)'!RS43</f>
        <v>0</v>
      </c>
      <c r="RP26" s="26"/>
      <c r="RQ26" s="27">
        <f>'Tableau (3)'!RU43</f>
        <v>0</v>
      </c>
      <c r="RR26" s="26"/>
      <c r="RS26" s="27">
        <f>'Tableau (3)'!RW43</f>
        <v>0</v>
      </c>
      <c r="RT26" s="26"/>
      <c r="RU26" s="27">
        <f>'Tableau (3)'!RY43</f>
        <v>0</v>
      </c>
      <c r="RV26" s="26"/>
      <c r="RW26" s="27">
        <f>'Tableau (3)'!SA43</f>
        <v>0</v>
      </c>
      <c r="RX26" s="26"/>
      <c r="RY26" s="27">
        <f>'Tableau (3)'!SC43</f>
        <v>0</v>
      </c>
      <c r="RZ26" s="26"/>
      <c r="SA26" s="27">
        <f>'Tableau (3)'!SE43</f>
        <v>0</v>
      </c>
      <c r="SB26" s="26"/>
      <c r="SC26" s="27">
        <f>'Tableau (3)'!SG43</f>
        <v>0</v>
      </c>
      <c r="SD26" s="26"/>
    </row>
    <row r="27" spans="1:498" ht="20" customHeight="1" x14ac:dyDescent="0.15">
      <c r="A27" s="57" t="s">
        <v>263</v>
      </c>
      <c r="B27" s="58"/>
      <c r="C27" s="57" t="s">
        <v>263</v>
      </c>
      <c r="D27" s="58"/>
      <c r="E27" s="57" t="s">
        <v>263</v>
      </c>
      <c r="F27" s="58"/>
      <c r="G27" s="57" t="s">
        <v>263</v>
      </c>
      <c r="H27" s="58"/>
      <c r="I27" s="57" t="s">
        <v>263</v>
      </c>
      <c r="J27" s="58"/>
      <c r="K27" s="57" t="s">
        <v>263</v>
      </c>
      <c r="L27" s="58"/>
      <c r="M27" s="57" t="s">
        <v>263</v>
      </c>
      <c r="N27" s="58"/>
      <c r="O27" s="57" t="s">
        <v>263</v>
      </c>
      <c r="P27" s="58"/>
      <c r="Q27" s="57" t="s">
        <v>263</v>
      </c>
      <c r="R27" s="58"/>
      <c r="S27" s="57" t="s">
        <v>263</v>
      </c>
      <c r="T27" s="58"/>
      <c r="U27" s="57" t="s">
        <v>263</v>
      </c>
      <c r="V27" s="58"/>
      <c r="W27" s="57" t="s">
        <v>263</v>
      </c>
      <c r="X27" s="58"/>
      <c r="Y27" s="57" t="s">
        <v>263</v>
      </c>
      <c r="Z27" s="58"/>
      <c r="AA27" s="57" t="s">
        <v>263</v>
      </c>
      <c r="AB27" s="58"/>
      <c r="AC27" s="57" t="s">
        <v>263</v>
      </c>
      <c r="AD27" s="58"/>
      <c r="AE27" s="57" t="s">
        <v>263</v>
      </c>
      <c r="AF27" s="58"/>
      <c r="AG27" s="57" t="s">
        <v>263</v>
      </c>
      <c r="AH27" s="58"/>
      <c r="AI27" s="57" t="s">
        <v>263</v>
      </c>
      <c r="AJ27" s="58"/>
      <c r="AK27" s="57" t="s">
        <v>263</v>
      </c>
      <c r="AL27" s="58"/>
      <c r="AM27" s="57" t="s">
        <v>263</v>
      </c>
      <c r="AN27" s="58"/>
      <c r="AO27" s="57" t="s">
        <v>263</v>
      </c>
      <c r="AP27" s="58"/>
      <c r="AQ27" s="57" t="s">
        <v>263</v>
      </c>
      <c r="AR27" s="58"/>
      <c r="AS27" s="57" t="s">
        <v>263</v>
      </c>
      <c r="AT27" s="58"/>
      <c r="AU27" s="57" t="s">
        <v>263</v>
      </c>
      <c r="AV27" s="58"/>
      <c r="AW27" s="57" t="s">
        <v>263</v>
      </c>
      <c r="AX27" s="58"/>
      <c r="AY27" s="57" t="s">
        <v>263</v>
      </c>
      <c r="AZ27" s="58"/>
      <c r="BA27" s="57" t="s">
        <v>263</v>
      </c>
      <c r="BB27" s="58"/>
      <c r="BC27" s="57" t="s">
        <v>263</v>
      </c>
      <c r="BD27" s="58"/>
      <c r="BE27" s="57" t="s">
        <v>263</v>
      </c>
      <c r="BF27" s="58"/>
      <c r="BG27" s="57" t="s">
        <v>263</v>
      </c>
      <c r="BH27" s="58"/>
      <c r="BI27" s="57" t="s">
        <v>263</v>
      </c>
      <c r="BJ27" s="58"/>
      <c r="BK27" s="57" t="s">
        <v>263</v>
      </c>
      <c r="BL27" s="58"/>
      <c r="BM27" s="57" t="s">
        <v>263</v>
      </c>
      <c r="BN27" s="58"/>
      <c r="BO27" s="57" t="s">
        <v>263</v>
      </c>
      <c r="BP27" s="58"/>
      <c r="BQ27" s="57" t="s">
        <v>263</v>
      </c>
      <c r="BR27" s="58"/>
      <c r="BS27" s="57" t="s">
        <v>263</v>
      </c>
      <c r="BT27" s="58"/>
      <c r="BU27" s="57" t="s">
        <v>263</v>
      </c>
      <c r="BV27" s="58"/>
      <c r="BW27" s="57" t="s">
        <v>263</v>
      </c>
      <c r="BX27" s="58"/>
      <c r="BY27" s="57" t="s">
        <v>263</v>
      </c>
      <c r="BZ27" s="58"/>
      <c r="CA27" s="57" t="s">
        <v>263</v>
      </c>
      <c r="CB27" s="58"/>
      <c r="CC27" s="57" t="s">
        <v>263</v>
      </c>
      <c r="CD27" s="58"/>
      <c r="CE27" s="57" t="s">
        <v>263</v>
      </c>
      <c r="CF27" s="58"/>
      <c r="CG27" s="57" t="s">
        <v>263</v>
      </c>
      <c r="CH27" s="58"/>
      <c r="CI27" s="57" t="s">
        <v>263</v>
      </c>
      <c r="CJ27" s="58"/>
      <c r="CK27" s="57" t="s">
        <v>263</v>
      </c>
      <c r="CL27" s="58"/>
      <c r="CM27" s="57" t="s">
        <v>263</v>
      </c>
      <c r="CN27" s="58"/>
      <c r="CO27" s="57" t="s">
        <v>263</v>
      </c>
      <c r="CP27" s="58"/>
      <c r="CQ27" s="57" t="s">
        <v>263</v>
      </c>
      <c r="CR27" s="58"/>
      <c r="CS27" s="57" t="s">
        <v>263</v>
      </c>
      <c r="CT27" s="58"/>
      <c r="CU27" s="57" t="s">
        <v>263</v>
      </c>
      <c r="CV27" s="58"/>
      <c r="CW27" s="57" t="s">
        <v>263</v>
      </c>
      <c r="CX27" s="58"/>
      <c r="CY27" s="57" t="s">
        <v>263</v>
      </c>
      <c r="CZ27" s="58"/>
      <c r="DA27" s="57" t="s">
        <v>263</v>
      </c>
      <c r="DB27" s="58"/>
      <c r="DC27" s="57" t="s">
        <v>263</v>
      </c>
      <c r="DD27" s="58"/>
      <c r="DE27" s="57" t="s">
        <v>263</v>
      </c>
      <c r="DF27" s="58"/>
      <c r="DG27" s="57" t="s">
        <v>263</v>
      </c>
      <c r="DH27" s="58"/>
      <c r="DI27" s="57" t="s">
        <v>263</v>
      </c>
      <c r="DJ27" s="58"/>
      <c r="DK27" s="57" t="s">
        <v>263</v>
      </c>
      <c r="DL27" s="58"/>
      <c r="DM27" s="57" t="s">
        <v>263</v>
      </c>
      <c r="DN27" s="58"/>
      <c r="DO27" s="57" t="s">
        <v>263</v>
      </c>
      <c r="DP27" s="58"/>
      <c r="DQ27" s="57" t="s">
        <v>263</v>
      </c>
      <c r="DR27" s="58"/>
      <c r="DS27" s="57" t="s">
        <v>263</v>
      </c>
      <c r="DT27" s="58"/>
      <c r="DU27" s="57" t="s">
        <v>263</v>
      </c>
      <c r="DV27" s="58"/>
      <c r="DW27" s="57" t="s">
        <v>263</v>
      </c>
      <c r="DX27" s="58"/>
      <c r="DY27" s="57" t="s">
        <v>263</v>
      </c>
      <c r="DZ27" s="58"/>
      <c r="EA27" s="57" t="s">
        <v>263</v>
      </c>
      <c r="EB27" s="58"/>
      <c r="EC27" s="57" t="s">
        <v>263</v>
      </c>
      <c r="ED27" s="58"/>
      <c r="EE27" s="57" t="s">
        <v>263</v>
      </c>
      <c r="EF27" s="58"/>
      <c r="EG27" s="57" t="s">
        <v>263</v>
      </c>
      <c r="EH27" s="58"/>
      <c r="EI27" s="57" t="s">
        <v>263</v>
      </c>
      <c r="EJ27" s="58"/>
      <c r="EK27" s="57" t="s">
        <v>263</v>
      </c>
      <c r="EL27" s="58"/>
      <c r="EM27" s="57" t="s">
        <v>263</v>
      </c>
      <c r="EN27" s="58"/>
      <c r="EO27" s="57" t="s">
        <v>263</v>
      </c>
      <c r="EP27" s="58"/>
      <c r="EQ27" s="57" t="s">
        <v>263</v>
      </c>
      <c r="ER27" s="58"/>
      <c r="ES27" s="57" t="s">
        <v>263</v>
      </c>
      <c r="ET27" s="58"/>
      <c r="EU27" s="57" t="s">
        <v>263</v>
      </c>
      <c r="EV27" s="58"/>
      <c r="EW27" s="57" t="s">
        <v>263</v>
      </c>
      <c r="EX27" s="58"/>
      <c r="EY27" s="57" t="s">
        <v>263</v>
      </c>
      <c r="EZ27" s="58"/>
      <c r="FA27" s="57" t="s">
        <v>263</v>
      </c>
      <c r="FB27" s="58"/>
      <c r="FC27" s="57" t="s">
        <v>263</v>
      </c>
      <c r="FD27" s="58"/>
      <c r="FE27" s="57" t="s">
        <v>263</v>
      </c>
      <c r="FF27" s="58"/>
      <c r="FG27" s="57" t="s">
        <v>263</v>
      </c>
      <c r="FH27" s="58"/>
      <c r="FI27" s="57" t="s">
        <v>263</v>
      </c>
      <c r="FJ27" s="58"/>
      <c r="FK27" s="57" t="s">
        <v>263</v>
      </c>
      <c r="FL27" s="58"/>
      <c r="FM27" s="57" t="s">
        <v>263</v>
      </c>
      <c r="FN27" s="58"/>
      <c r="FO27" s="57" t="s">
        <v>263</v>
      </c>
      <c r="FP27" s="58"/>
      <c r="FQ27" s="57" t="s">
        <v>263</v>
      </c>
      <c r="FR27" s="58"/>
      <c r="FS27" s="57" t="s">
        <v>263</v>
      </c>
      <c r="FT27" s="58"/>
      <c r="FU27" s="57" t="s">
        <v>263</v>
      </c>
      <c r="FV27" s="58"/>
      <c r="FW27" s="57" t="s">
        <v>263</v>
      </c>
      <c r="FX27" s="58"/>
      <c r="FY27" s="57" t="s">
        <v>263</v>
      </c>
      <c r="FZ27" s="58"/>
      <c r="GA27" s="57" t="s">
        <v>263</v>
      </c>
      <c r="GB27" s="58"/>
      <c r="GC27" s="57" t="s">
        <v>263</v>
      </c>
      <c r="GD27" s="58"/>
      <c r="GE27" s="57" t="s">
        <v>263</v>
      </c>
      <c r="GF27" s="58"/>
      <c r="GG27" s="57" t="s">
        <v>263</v>
      </c>
      <c r="GH27" s="58"/>
      <c r="GI27" s="57" t="s">
        <v>263</v>
      </c>
      <c r="GJ27" s="58"/>
      <c r="GK27" s="57" t="s">
        <v>263</v>
      </c>
      <c r="GL27" s="58"/>
      <c r="GM27" s="57" t="s">
        <v>263</v>
      </c>
      <c r="GN27" s="58"/>
      <c r="GO27" s="57" t="s">
        <v>263</v>
      </c>
      <c r="GP27" s="58"/>
      <c r="GQ27" s="57" t="s">
        <v>263</v>
      </c>
      <c r="GR27" s="58"/>
      <c r="GS27" s="57" t="s">
        <v>263</v>
      </c>
      <c r="GT27" s="58"/>
      <c r="GU27" s="57" t="s">
        <v>263</v>
      </c>
      <c r="GV27" s="58"/>
      <c r="GW27" s="57" t="s">
        <v>263</v>
      </c>
      <c r="GX27" s="58"/>
      <c r="GY27" s="57" t="s">
        <v>263</v>
      </c>
      <c r="GZ27" s="58"/>
      <c r="HA27" s="57" t="s">
        <v>263</v>
      </c>
      <c r="HB27" s="58"/>
      <c r="HC27" s="57" t="s">
        <v>263</v>
      </c>
      <c r="HD27" s="58"/>
      <c r="HE27" s="57" t="s">
        <v>263</v>
      </c>
      <c r="HF27" s="58"/>
      <c r="HG27" s="57" t="s">
        <v>263</v>
      </c>
      <c r="HH27" s="58"/>
      <c r="HI27" s="57" t="s">
        <v>263</v>
      </c>
      <c r="HJ27" s="58"/>
      <c r="HK27" s="57" t="s">
        <v>263</v>
      </c>
      <c r="HL27" s="58"/>
      <c r="HM27" s="57" t="s">
        <v>263</v>
      </c>
      <c r="HN27" s="58"/>
      <c r="HO27" s="57" t="s">
        <v>263</v>
      </c>
      <c r="HP27" s="58"/>
      <c r="HQ27" s="57" t="s">
        <v>263</v>
      </c>
      <c r="HR27" s="58"/>
      <c r="HS27" s="57" t="s">
        <v>263</v>
      </c>
      <c r="HT27" s="58"/>
      <c r="HU27" s="57" t="s">
        <v>263</v>
      </c>
      <c r="HV27" s="58"/>
      <c r="HW27" s="57" t="s">
        <v>263</v>
      </c>
      <c r="HX27" s="58"/>
      <c r="HY27" s="57" t="s">
        <v>263</v>
      </c>
      <c r="HZ27" s="58"/>
      <c r="IA27" s="57" t="s">
        <v>263</v>
      </c>
      <c r="IB27" s="58"/>
      <c r="IC27" s="57" t="s">
        <v>263</v>
      </c>
      <c r="ID27" s="58"/>
      <c r="IE27" s="57" t="s">
        <v>263</v>
      </c>
      <c r="IF27" s="58"/>
      <c r="IG27" s="57" t="s">
        <v>263</v>
      </c>
      <c r="IH27" s="58"/>
      <c r="II27" s="57" t="s">
        <v>263</v>
      </c>
      <c r="IJ27" s="58"/>
      <c r="IK27" s="57" t="s">
        <v>263</v>
      </c>
      <c r="IL27" s="58"/>
      <c r="IM27" s="57" t="s">
        <v>263</v>
      </c>
      <c r="IN27" s="58"/>
      <c r="IO27" s="57" t="s">
        <v>263</v>
      </c>
      <c r="IP27" s="58"/>
      <c r="IQ27" s="57" t="s">
        <v>263</v>
      </c>
      <c r="IR27" s="58"/>
      <c r="IS27" s="57" t="s">
        <v>263</v>
      </c>
      <c r="IT27" s="58"/>
      <c r="IU27" s="57" t="s">
        <v>263</v>
      </c>
      <c r="IV27" s="58"/>
      <c r="IW27" s="57" t="s">
        <v>263</v>
      </c>
      <c r="IX27" s="58"/>
      <c r="IY27" s="57" t="s">
        <v>263</v>
      </c>
      <c r="IZ27" s="58"/>
      <c r="JA27" s="57" t="s">
        <v>263</v>
      </c>
      <c r="JB27" s="58"/>
      <c r="JC27" s="57" t="s">
        <v>263</v>
      </c>
      <c r="JD27" s="58"/>
      <c r="JE27" s="57" t="s">
        <v>263</v>
      </c>
      <c r="JF27" s="58"/>
      <c r="JG27" s="57" t="s">
        <v>263</v>
      </c>
      <c r="JH27" s="58"/>
      <c r="JI27" s="57" t="s">
        <v>263</v>
      </c>
      <c r="JJ27" s="58"/>
      <c r="JK27" s="57" t="s">
        <v>263</v>
      </c>
      <c r="JL27" s="58"/>
      <c r="JM27" s="57" t="s">
        <v>263</v>
      </c>
      <c r="JN27" s="58"/>
      <c r="JO27" s="57" t="s">
        <v>263</v>
      </c>
      <c r="JP27" s="58"/>
      <c r="JQ27" s="57" t="s">
        <v>263</v>
      </c>
      <c r="JR27" s="58"/>
      <c r="JS27" s="57" t="s">
        <v>263</v>
      </c>
      <c r="JT27" s="58"/>
      <c r="JU27" s="57" t="s">
        <v>263</v>
      </c>
      <c r="JV27" s="58"/>
      <c r="JW27" s="57" t="s">
        <v>263</v>
      </c>
      <c r="JX27" s="58"/>
      <c r="JY27" s="57" t="s">
        <v>263</v>
      </c>
      <c r="JZ27" s="58"/>
      <c r="KA27" s="57" t="s">
        <v>263</v>
      </c>
      <c r="KB27" s="58"/>
      <c r="KC27" s="57" t="s">
        <v>263</v>
      </c>
      <c r="KD27" s="58"/>
      <c r="KE27" s="57" t="s">
        <v>263</v>
      </c>
      <c r="KF27" s="58"/>
      <c r="KG27" s="57" t="s">
        <v>263</v>
      </c>
      <c r="KH27" s="58"/>
      <c r="KI27" s="57" t="s">
        <v>263</v>
      </c>
      <c r="KJ27" s="58"/>
      <c r="KK27" s="57" t="s">
        <v>263</v>
      </c>
      <c r="KL27" s="58"/>
      <c r="KM27" s="57" t="s">
        <v>263</v>
      </c>
      <c r="KN27" s="58"/>
      <c r="KO27" s="57" t="s">
        <v>263</v>
      </c>
      <c r="KP27" s="58"/>
      <c r="KQ27" s="57" t="s">
        <v>263</v>
      </c>
      <c r="KR27" s="58"/>
      <c r="KS27" s="57" t="s">
        <v>263</v>
      </c>
      <c r="KT27" s="58"/>
      <c r="KU27" s="57" t="s">
        <v>263</v>
      </c>
      <c r="KV27" s="58"/>
      <c r="KW27" s="57" t="s">
        <v>263</v>
      </c>
      <c r="KX27" s="58"/>
      <c r="KY27" s="57" t="s">
        <v>263</v>
      </c>
      <c r="KZ27" s="58"/>
      <c r="LA27" s="57" t="s">
        <v>263</v>
      </c>
      <c r="LB27" s="58"/>
      <c r="LC27" s="57" t="s">
        <v>263</v>
      </c>
      <c r="LD27" s="58"/>
      <c r="LE27" s="57" t="s">
        <v>263</v>
      </c>
      <c r="LF27" s="58"/>
      <c r="LG27" s="57" t="s">
        <v>263</v>
      </c>
      <c r="LH27" s="58"/>
      <c r="LI27" s="57" t="s">
        <v>263</v>
      </c>
      <c r="LJ27" s="58"/>
      <c r="LK27" s="57" t="s">
        <v>263</v>
      </c>
      <c r="LL27" s="58"/>
      <c r="LM27" s="57" t="s">
        <v>263</v>
      </c>
      <c r="LN27" s="58"/>
      <c r="LO27" s="57" t="s">
        <v>263</v>
      </c>
      <c r="LP27" s="58"/>
      <c r="LQ27" s="57" t="s">
        <v>263</v>
      </c>
      <c r="LR27" s="58"/>
      <c r="LS27" s="57" t="s">
        <v>263</v>
      </c>
      <c r="LT27" s="58"/>
      <c r="LU27" s="57" t="s">
        <v>263</v>
      </c>
      <c r="LV27" s="58"/>
      <c r="LW27" s="57" t="s">
        <v>263</v>
      </c>
      <c r="LX27" s="58"/>
      <c r="LY27" s="57" t="s">
        <v>263</v>
      </c>
      <c r="LZ27" s="58"/>
      <c r="MA27" s="57" t="s">
        <v>263</v>
      </c>
      <c r="MB27" s="58"/>
      <c r="MC27" s="57" t="s">
        <v>263</v>
      </c>
      <c r="MD27" s="58"/>
      <c r="ME27" s="57" t="s">
        <v>263</v>
      </c>
      <c r="MF27" s="58"/>
      <c r="MG27" s="57" t="s">
        <v>263</v>
      </c>
      <c r="MH27" s="58"/>
      <c r="MI27" s="57" t="s">
        <v>263</v>
      </c>
      <c r="MJ27" s="58"/>
      <c r="MK27" s="57" t="s">
        <v>263</v>
      </c>
      <c r="ML27" s="58"/>
      <c r="MM27" s="57" t="s">
        <v>263</v>
      </c>
      <c r="MN27" s="58"/>
      <c r="MO27" s="57" t="s">
        <v>263</v>
      </c>
      <c r="MP27" s="58"/>
      <c r="MQ27" s="57" t="s">
        <v>263</v>
      </c>
      <c r="MR27" s="58"/>
      <c r="MS27" s="57" t="s">
        <v>263</v>
      </c>
      <c r="MT27" s="58"/>
      <c r="MU27" s="57" t="s">
        <v>263</v>
      </c>
      <c r="MV27" s="58"/>
      <c r="MW27" s="57" t="s">
        <v>263</v>
      </c>
      <c r="MX27" s="58"/>
      <c r="MY27" s="57" t="s">
        <v>263</v>
      </c>
      <c r="MZ27" s="58"/>
      <c r="NA27" s="57" t="s">
        <v>263</v>
      </c>
      <c r="NB27" s="58"/>
      <c r="NC27" s="57" t="s">
        <v>263</v>
      </c>
      <c r="ND27" s="58"/>
      <c r="NE27" s="57" t="s">
        <v>263</v>
      </c>
      <c r="NF27" s="58"/>
      <c r="NG27" s="57" t="s">
        <v>263</v>
      </c>
      <c r="NH27" s="58"/>
      <c r="NI27" s="57" t="s">
        <v>263</v>
      </c>
      <c r="NJ27" s="58"/>
      <c r="NK27" s="57" t="s">
        <v>263</v>
      </c>
      <c r="NL27" s="58"/>
      <c r="NM27" s="57" t="s">
        <v>263</v>
      </c>
      <c r="NN27" s="58"/>
      <c r="NO27" s="57" t="s">
        <v>263</v>
      </c>
      <c r="NP27" s="58"/>
      <c r="NQ27" s="57" t="s">
        <v>263</v>
      </c>
      <c r="NR27" s="58"/>
      <c r="NS27" s="57" t="s">
        <v>263</v>
      </c>
      <c r="NT27" s="58"/>
      <c r="NU27" s="57" t="s">
        <v>263</v>
      </c>
      <c r="NV27" s="58"/>
      <c r="NW27" s="57" t="s">
        <v>263</v>
      </c>
      <c r="NX27" s="58"/>
      <c r="NY27" s="57" t="s">
        <v>263</v>
      </c>
      <c r="NZ27" s="58"/>
      <c r="OA27" s="57" t="s">
        <v>263</v>
      </c>
      <c r="OB27" s="58"/>
      <c r="OC27" s="57" t="s">
        <v>263</v>
      </c>
      <c r="OD27" s="58"/>
      <c r="OE27" s="57" t="s">
        <v>263</v>
      </c>
      <c r="OF27" s="58"/>
      <c r="OG27" s="57" t="s">
        <v>263</v>
      </c>
      <c r="OH27" s="58"/>
      <c r="OI27" s="57" t="s">
        <v>263</v>
      </c>
      <c r="OJ27" s="58"/>
      <c r="OK27" s="57" t="s">
        <v>263</v>
      </c>
      <c r="OL27" s="58"/>
      <c r="OM27" s="57" t="s">
        <v>263</v>
      </c>
      <c r="ON27" s="58"/>
      <c r="OO27" s="57" t="s">
        <v>263</v>
      </c>
      <c r="OP27" s="58"/>
      <c r="OQ27" s="57" t="s">
        <v>263</v>
      </c>
      <c r="OR27" s="58"/>
      <c r="OS27" s="57" t="s">
        <v>263</v>
      </c>
      <c r="OT27" s="58"/>
      <c r="OU27" s="57" t="s">
        <v>263</v>
      </c>
      <c r="OV27" s="58"/>
      <c r="OW27" s="57" t="s">
        <v>263</v>
      </c>
      <c r="OX27" s="58"/>
      <c r="OY27" s="57" t="s">
        <v>263</v>
      </c>
      <c r="OZ27" s="58"/>
      <c r="PA27" s="57" t="s">
        <v>263</v>
      </c>
      <c r="PB27" s="58"/>
      <c r="PC27" s="57" t="s">
        <v>263</v>
      </c>
      <c r="PD27" s="58"/>
      <c r="PE27" s="57" t="s">
        <v>263</v>
      </c>
      <c r="PF27" s="58"/>
      <c r="PG27" s="57" t="s">
        <v>263</v>
      </c>
      <c r="PH27" s="58"/>
      <c r="PI27" s="57" t="s">
        <v>263</v>
      </c>
      <c r="PJ27" s="58"/>
      <c r="PK27" s="57" t="s">
        <v>263</v>
      </c>
      <c r="PL27" s="58"/>
      <c r="PM27" s="57" t="s">
        <v>263</v>
      </c>
      <c r="PN27" s="58"/>
      <c r="PO27" s="57" t="s">
        <v>263</v>
      </c>
      <c r="PP27" s="58"/>
      <c r="PQ27" s="57" t="s">
        <v>263</v>
      </c>
      <c r="PR27" s="58"/>
      <c r="PS27" s="57" t="s">
        <v>263</v>
      </c>
      <c r="PT27" s="58"/>
      <c r="PU27" s="57" t="s">
        <v>263</v>
      </c>
      <c r="PV27" s="58"/>
      <c r="PW27" s="57" t="s">
        <v>263</v>
      </c>
      <c r="PX27" s="58"/>
      <c r="PY27" s="57" t="s">
        <v>263</v>
      </c>
      <c r="PZ27" s="58"/>
      <c r="QA27" s="57" t="s">
        <v>263</v>
      </c>
      <c r="QB27" s="58"/>
      <c r="QC27" s="57" t="s">
        <v>263</v>
      </c>
      <c r="QD27" s="58"/>
      <c r="QE27" s="57" t="s">
        <v>263</v>
      </c>
      <c r="QF27" s="58"/>
      <c r="QG27" s="57" t="s">
        <v>263</v>
      </c>
      <c r="QH27" s="58"/>
      <c r="QI27" s="57" t="s">
        <v>263</v>
      </c>
      <c r="QJ27" s="58"/>
      <c r="QK27" s="57" t="s">
        <v>263</v>
      </c>
      <c r="QL27" s="58"/>
      <c r="QM27" s="57" t="s">
        <v>263</v>
      </c>
      <c r="QN27" s="58"/>
      <c r="QO27" s="57" t="s">
        <v>263</v>
      </c>
      <c r="QP27" s="58"/>
      <c r="QQ27" s="57" t="s">
        <v>263</v>
      </c>
      <c r="QR27" s="58"/>
      <c r="QS27" s="57" t="s">
        <v>263</v>
      </c>
      <c r="QT27" s="58"/>
      <c r="QU27" s="57" t="s">
        <v>263</v>
      </c>
      <c r="QV27" s="58"/>
      <c r="QW27" s="57" t="s">
        <v>263</v>
      </c>
      <c r="QX27" s="58"/>
      <c r="QY27" s="57" t="s">
        <v>263</v>
      </c>
      <c r="QZ27" s="58"/>
      <c r="RA27" s="57" t="s">
        <v>263</v>
      </c>
      <c r="RB27" s="58"/>
      <c r="RC27" s="57" t="s">
        <v>263</v>
      </c>
      <c r="RD27" s="58"/>
      <c r="RE27" s="57" t="s">
        <v>263</v>
      </c>
      <c r="RF27" s="58"/>
      <c r="RG27" s="57" t="s">
        <v>263</v>
      </c>
      <c r="RH27" s="58"/>
      <c r="RI27" s="57" t="s">
        <v>263</v>
      </c>
      <c r="RJ27" s="58"/>
      <c r="RK27" s="57" t="s">
        <v>263</v>
      </c>
      <c r="RL27" s="58"/>
      <c r="RM27" s="57" t="s">
        <v>263</v>
      </c>
      <c r="RN27" s="58"/>
      <c r="RO27" s="57" t="s">
        <v>263</v>
      </c>
      <c r="RP27" s="58"/>
      <c r="RQ27" s="57" t="s">
        <v>263</v>
      </c>
      <c r="RR27" s="58"/>
      <c r="RS27" s="57" t="s">
        <v>263</v>
      </c>
      <c r="RT27" s="58"/>
      <c r="RU27" s="57" t="s">
        <v>263</v>
      </c>
      <c r="RV27" s="58"/>
      <c r="RW27" s="57" t="s">
        <v>263</v>
      </c>
      <c r="RX27" s="58"/>
      <c r="RY27" s="57" t="s">
        <v>263</v>
      </c>
      <c r="RZ27" s="58"/>
      <c r="SA27" s="57" t="s">
        <v>263</v>
      </c>
      <c r="SB27" s="58"/>
      <c r="SC27" s="57" t="s">
        <v>263</v>
      </c>
      <c r="SD27" s="58"/>
    </row>
  </sheetData>
  <mergeCells count="1743">
    <mergeCell ref="SA27:SB27"/>
    <mergeCell ref="SC27:SD27"/>
    <mergeCell ref="RO27:RP27"/>
    <mergeCell ref="RQ27:RR27"/>
    <mergeCell ref="RS27:RT27"/>
    <mergeCell ref="RU27:RV27"/>
    <mergeCell ref="RW27:RX27"/>
    <mergeCell ref="RY27:RZ27"/>
    <mergeCell ref="RC27:RD27"/>
    <mergeCell ref="RE27:RF27"/>
    <mergeCell ref="RG27:RH27"/>
    <mergeCell ref="RI27:RJ27"/>
    <mergeCell ref="RK27:RL27"/>
    <mergeCell ref="RM27:RN27"/>
    <mergeCell ref="QQ27:QR27"/>
    <mergeCell ref="QS27:QT27"/>
    <mergeCell ref="QU27:QV27"/>
    <mergeCell ref="QW27:QX27"/>
    <mergeCell ref="QY27:QZ27"/>
    <mergeCell ref="RA27:RB27"/>
    <mergeCell ref="QE27:QF27"/>
    <mergeCell ref="QG27:QH27"/>
    <mergeCell ref="QI27:QJ27"/>
    <mergeCell ref="QK27:QL27"/>
    <mergeCell ref="QM27:QN27"/>
    <mergeCell ref="QO27:QP27"/>
    <mergeCell ref="PS27:PT27"/>
    <mergeCell ref="PU27:PV27"/>
    <mergeCell ref="PW27:PX27"/>
    <mergeCell ref="PY27:PZ27"/>
    <mergeCell ref="QA27:QB27"/>
    <mergeCell ref="QC27:QD27"/>
    <mergeCell ref="PG27:PH27"/>
    <mergeCell ref="PI27:PJ27"/>
    <mergeCell ref="PK27:PL27"/>
    <mergeCell ref="PM27:PN27"/>
    <mergeCell ref="PO27:PP27"/>
    <mergeCell ref="PQ27:PR27"/>
    <mergeCell ref="OU27:OV27"/>
    <mergeCell ref="OW27:OX27"/>
    <mergeCell ref="OY27:OZ27"/>
    <mergeCell ref="PA27:PB27"/>
    <mergeCell ref="PC27:PD27"/>
    <mergeCell ref="PE27:PF27"/>
    <mergeCell ref="OI27:OJ27"/>
    <mergeCell ref="OK27:OL27"/>
    <mergeCell ref="OM27:ON27"/>
    <mergeCell ref="OO27:OP27"/>
    <mergeCell ref="OQ27:OR27"/>
    <mergeCell ref="OS27:OT27"/>
    <mergeCell ref="NW27:NX27"/>
    <mergeCell ref="NY27:NZ27"/>
    <mergeCell ref="OA27:OB27"/>
    <mergeCell ref="OC27:OD27"/>
    <mergeCell ref="OE27:OF27"/>
    <mergeCell ref="OG27:OH27"/>
    <mergeCell ref="NK27:NL27"/>
    <mergeCell ref="NM27:NN27"/>
    <mergeCell ref="NO27:NP27"/>
    <mergeCell ref="NQ27:NR27"/>
    <mergeCell ref="NS27:NT27"/>
    <mergeCell ref="NU27:NV27"/>
    <mergeCell ref="MY27:MZ27"/>
    <mergeCell ref="NA27:NB27"/>
    <mergeCell ref="NC27:ND27"/>
    <mergeCell ref="NE27:NF27"/>
    <mergeCell ref="NG27:NH27"/>
    <mergeCell ref="NI27:NJ27"/>
    <mergeCell ref="MM27:MN27"/>
    <mergeCell ref="MO27:MP27"/>
    <mergeCell ref="MQ27:MR27"/>
    <mergeCell ref="MS27:MT27"/>
    <mergeCell ref="MU27:MV27"/>
    <mergeCell ref="MW27:MX27"/>
    <mergeCell ref="MA27:MB27"/>
    <mergeCell ref="MC27:MD27"/>
    <mergeCell ref="ME27:MF27"/>
    <mergeCell ref="MG27:MH27"/>
    <mergeCell ref="MI27:MJ27"/>
    <mergeCell ref="MK27:ML27"/>
    <mergeCell ref="LO27:LP27"/>
    <mergeCell ref="LQ27:LR27"/>
    <mergeCell ref="LS27:LT27"/>
    <mergeCell ref="LU27:LV27"/>
    <mergeCell ref="LW27:LX27"/>
    <mergeCell ref="LY27:LZ27"/>
    <mergeCell ref="LC27:LD27"/>
    <mergeCell ref="LE27:LF27"/>
    <mergeCell ref="LG27:LH27"/>
    <mergeCell ref="LI27:LJ27"/>
    <mergeCell ref="LK27:LL27"/>
    <mergeCell ref="LM27:LN27"/>
    <mergeCell ref="KQ27:KR27"/>
    <mergeCell ref="KS27:KT27"/>
    <mergeCell ref="KU27:KV27"/>
    <mergeCell ref="KW27:KX27"/>
    <mergeCell ref="KY27:KZ27"/>
    <mergeCell ref="LA27:LB27"/>
    <mergeCell ref="KE27:KF27"/>
    <mergeCell ref="KG27:KH27"/>
    <mergeCell ref="KI27:KJ27"/>
    <mergeCell ref="KK27:KL27"/>
    <mergeCell ref="KM27:KN27"/>
    <mergeCell ref="KO27:KP27"/>
    <mergeCell ref="JS27:JT27"/>
    <mergeCell ref="JU27:JV27"/>
    <mergeCell ref="JW27:JX27"/>
    <mergeCell ref="JY27:JZ27"/>
    <mergeCell ref="KA27:KB27"/>
    <mergeCell ref="KC27:KD27"/>
    <mergeCell ref="JG27:JH27"/>
    <mergeCell ref="JI27:JJ27"/>
    <mergeCell ref="JK27:JL27"/>
    <mergeCell ref="JM27:JN27"/>
    <mergeCell ref="JO27:JP27"/>
    <mergeCell ref="JQ27:JR27"/>
    <mergeCell ref="IU27:IV27"/>
    <mergeCell ref="IW27:IX27"/>
    <mergeCell ref="IY27:IZ27"/>
    <mergeCell ref="JA27:JB27"/>
    <mergeCell ref="JC27:JD27"/>
    <mergeCell ref="JE27:JF27"/>
    <mergeCell ref="II27:IJ27"/>
    <mergeCell ref="IK27:IL27"/>
    <mergeCell ref="IM27:IN27"/>
    <mergeCell ref="IO27:IP27"/>
    <mergeCell ref="IQ27:IR27"/>
    <mergeCell ref="IS27:IT27"/>
    <mergeCell ref="HW27:HX27"/>
    <mergeCell ref="HY27:HZ27"/>
    <mergeCell ref="IA27:IB27"/>
    <mergeCell ref="IC27:ID27"/>
    <mergeCell ref="IE27:IF27"/>
    <mergeCell ref="IG27:IH27"/>
    <mergeCell ref="HK27:HL27"/>
    <mergeCell ref="HM27:HN27"/>
    <mergeCell ref="HO27:HP27"/>
    <mergeCell ref="HQ27:HR27"/>
    <mergeCell ref="HS27:HT27"/>
    <mergeCell ref="HU27:HV27"/>
    <mergeCell ref="GY27:GZ27"/>
    <mergeCell ref="HA27:HB27"/>
    <mergeCell ref="HC27:HD27"/>
    <mergeCell ref="HE27:HF27"/>
    <mergeCell ref="HG27:HH27"/>
    <mergeCell ref="HI27:HJ27"/>
    <mergeCell ref="GM27:GN27"/>
    <mergeCell ref="GO27:GP27"/>
    <mergeCell ref="GQ27:GR27"/>
    <mergeCell ref="GS27:GT27"/>
    <mergeCell ref="GU27:GV27"/>
    <mergeCell ref="GW27:GX27"/>
    <mergeCell ref="GA27:GB27"/>
    <mergeCell ref="GC27:GD27"/>
    <mergeCell ref="GE27:GF27"/>
    <mergeCell ref="GG27:GH27"/>
    <mergeCell ref="GI27:GJ27"/>
    <mergeCell ref="GK27:GL27"/>
    <mergeCell ref="FO27:FP27"/>
    <mergeCell ref="FQ27:FR27"/>
    <mergeCell ref="FS27:FT27"/>
    <mergeCell ref="FU27:FV27"/>
    <mergeCell ref="FW27:FX27"/>
    <mergeCell ref="FY27:FZ27"/>
    <mergeCell ref="FC27:FD27"/>
    <mergeCell ref="FE27:FF27"/>
    <mergeCell ref="FG27:FH27"/>
    <mergeCell ref="FI27:FJ27"/>
    <mergeCell ref="FK27:FL27"/>
    <mergeCell ref="FM27:FN27"/>
    <mergeCell ref="EQ27:ER27"/>
    <mergeCell ref="ES27:ET27"/>
    <mergeCell ref="EU27:EV27"/>
    <mergeCell ref="EW27:EX27"/>
    <mergeCell ref="EY27:EZ27"/>
    <mergeCell ref="FA27:FB27"/>
    <mergeCell ref="EE27:EF27"/>
    <mergeCell ref="EG27:EH27"/>
    <mergeCell ref="EI27:EJ27"/>
    <mergeCell ref="EK27:EL27"/>
    <mergeCell ref="EM27:EN27"/>
    <mergeCell ref="EO27:EP27"/>
    <mergeCell ref="DS27:DT27"/>
    <mergeCell ref="DU27:DV27"/>
    <mergeCell ref="DW27:DX27"/>
    <mergeCell ref="DY27:DZ27"/>
    <mergeCell ref="EA27:EB27"/>
    <mergeCell ref="EC27:ED27"/>
    <mergeCell ref="DG27:DH27"/>
    <mergeCell ref="DI27:DJ27"/>
    <mergeCell ref="DK27:DL27"/>
    <mergeCell ref="DM27:DN27"/>
    <mergeCell ref="DO27:DP27"/>
    <mergeCell ref="DQ27:DR27"/>
    <mergeCell ref="CU27:CV27"/>
    <mergeCell ref="CW27:CX27"/>
    <mergeCell ref="CY27:CZ27"/>
    <mergeCell ref="DA27:DB27"/>
    <mergeCell ref="DC27:DD27"/>
    <mergeCell ref="DE27:DF27"/>
    <mergeCell ref="CI27:CJ27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K27:BL27"/>
    <mergeCell ref="BM27:BN27"/>
    <mergeCell ref="BO27:BP27"/>
    <mergeCell ref="BQ27:BR27"/>
    <mergeCell ref="BS27:BT27"/>
    <mergeCell ref="BU27:BV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SA26:SB26"/>
    <mergeCell ref="SC26:SD26"/>
    <mergeCell ref="O27:P27"/>
    <mergeCell ref="Q27:R27"/>
    <mergeCell ref="S27:T27"/>
    <mergeCell ref="U27:V27"/>
    <mergeCell ref="W27:X27"/>
    <mergeCell ref="Y27:Z27"/>
    <mergeCell ref="RO26:RP26"/>
    <mergeCell ref="RQ26:RR26"/>
    <mergeCell ref="RS26:RT26"/>
    <mergeCell ref="RU26:RV26"/>
    <mergeCell ref="RW26:RX26"/>
    <mergeCell ref="RY26:RZ26"/>
    <mergeCell ref="RC26:RD26"/>
    <mergeCell ref="RE26:RF26"/>
    <mergeCell ref="RG26:RH26"/>
    <mergeCell ref="RI26:RJ26"/>
    <mergeCell ref="RK26:RL26"/>
    <mergeCell ref="RM26:RN26"/>
    <mergeCell ref="QQ26:QR26"/>
    <mergeCell ref="QS26:QT26"/>
    <mergeCell ref="QU26:QV26"/>
    <mergeCell ref="QW26:QX26"/>
    <mergeCell ref="QY26:QZ26"/>
    <mergeCell ref="RA26:RB26"/>
    <mergeCell ref="QE26:QF26"/>
    <mergeCell ref="QG26:QH26"/>
    <mergeCell ref="QI26:QJ26"/>
    <mergeCell ref="QK26:QL26"/>
    <mergeCell ref="QM26:QN26"/>
    <mergeCell ref="QO26:QP26"/>
    <mergeCell ref="PS26:PT26"/>
    <mergeCell ref="PU26:PV26"/>
    <mergeCell ref="PW26:PX26"/>
    <mergeCell ref="PY26:PZ26"/>
    <mergeCell ref="QA26:QB26"/>
    <mergeCell ref="QC26:QD26"/>
    <mergeCell ref="PG26:PH26"/>
    <mergeCell ref="PI26:PJ26"/>
    <mergeCell ref="PK26:PL26"/>
    <mergeCell ref="PM26:PN26"/>
    <mergeCell ref="PO26:PP26"/>
    <mergeCell ref="PQ26:PR26"/>
    <mergeCell ref="OU26:OV26"/>
    <mergeCell ref="OW26:OX26"/>
    <mergeCell ref="OY26:OZ26"/>
    <mergeCell ref="PA26:PB26"/>
    <mergeCell ref="PC26:PD26"/>
    <mergeCell ref="PE26:PF26"/>
    <mergeCell ref="OI26:OJ26"/>
    <mergeCell ref="OK26:OL26"/>
    <mergeCell ref="OM26:ON26"/>
    <mergeCell ref="OO26:OP26"/>
    <mergeCell ref="OQ26:OR26"/>
    <mergeCell ref="OS26:OT26"/>
    <mergeCell ref="NW26:NX26"/>
    <mergeCell ref="NY26:NZ26"/>
    <mergeCell ref="OA26:OB26"/>
    <mergeCell ref="OC26:OD26"/>
    <mergeCell ref="OE26:OF26"/>
    <mergeCell ref="OG26:OH26"/>
    <mergeCell ref="NK26:NL26"/>
    <mergeCell ref="NM26:NN26"/>
    <mergeCell ref="NO26:NP26"/>
    <mergeCell ref="NQ26:NR26"/>
    <mergeCell ref="NS26:NT26"/>
    <mergeCell ref="NU26:NV26"/>
    <mergeCell ref="MY26:MZ26"/>
    <mergeCell ref="NA26:NB26"/>
    <mergeCell ref="NC26:ND26"/>
    <mergeCell ref="NE26:NF26"/>
    <mergeCell ref="NG26:NH26"/>
    <mergeCell ref="NI26:NJ26"/>
    <mergeCell ref="MM26:MN26"/>
    <mergeCell ref="MO26:MP26"/>
    <mergeCell ref="MQ26:MR26"/>
    <mergeCell ref="MS26:MT26"/>
    <mergeCell ref="MU26:MV26"/>
    <mergeCell ref="MW26:MX26"/>
    <mergeCell ref="MA26:MB26"/>
    <mergeCell ref="MC26:MD26"/>
    <mergeCell ref="ME26:MF26"/>
    <mergeCell ref="MG26:MH26"/>
    <mergeCell ref="MI26:MJ26"/>
    <mergeCell ref="MK26:ML26"/>
    <mergeCell ref="LO26:LP26"/>
    <mergeCell ref="LQ26:LR26"/>
    <mergeCell ref="LS26:LT26"/>
    <mergeCell ref="LU26:LV26"/>
    <mergeCell ref="LW26:LX26"/>
    <mergeCell ref="LY26:LZ26"/>
    <mergeCell ref="LC26:LD26"/>
    <mergeCell ref="LE26:LF26"/>
    <mergeCell ref="LG26:LH26"/>
    <mergeCell ref="LI26:LJ26"/>
    <mergeCell ref="LK26:LL26"/>
    <mergeCell ref="LM26:LN26"/>
    <mergeCell ref="KQ26:KR26"/>
    <mergeCell ref="KS26:KT26"/>
    <mergeCell ref="KU26:KV26"/>
    <mergeCell ref="KW26:KX26"/>
    <mergeCell ref="KY26:KZ26"/>
    <mergeCell ref="LA26:LB26"/>
    <mergeCell ref="KE26:KF26"/>
    <mergeCell ref="KG26:KH26"/>
    <mergeCell ref="KI26:KJ26"/>
    <mergeCell ref="KK26:KL26"/>
    <mergeCell ref="KM26:KN26"/>
    <mergeCell ref="KO26:KP26"/>
    <mergeCell ref="JS26:JT26"/>
    <mergeCell ref="JU26:JV26"/>
    <mergeCell ref="JW26:JX26"/>
    <mergeCell ref="JY26:JZ26"/>
    <mergeCell ref="KA26:KB26"/>
    <mergeCell ref="KC26:KD26"/>
    <mergeCell ref="JG26:JH26"/>
    <mergeCell ref="JI26:JJ26"/>
    <mergeCell ref="JK26:JL26"/>
    <mergeCell ref="JM26:JN26"/>
    <mergeCell ref="JO26:JP26"/>
    <mergeCell ref="JQ26:JR26"/>
    <mergeCell ref="IU26:IV26"/>
    <mergeCell ref="IW26:IX26"/>
    <mergeCell ref="IY26:IZ26"/>
    <mergeCell ref="JA26:JB26"/>
    <mergeCell ref="JC26:JD26"/>
    <mergeCell ref="JE26:JF26"/>
    <mergeCell ref="II26:IJ26"/>
    <mergeCell ref="IK26:IL26"/>
    <mergeCell ref="IM26:IN26"/>
    <mergeCell ref="IO26:IP26"/>
    <mergeCell ref="IQ26:IR26"/>
    <mergeCell ref="IS26:IT26"/>
    <mergeCell ref="HW26:HX26"/>
    <mergeCell ref="HY26:HZ26"/>
    <mergeCell ref="IA26:IB26"/>
    <mergeCell ref="IC26:ID26"/>
    <mergeCell ref="IE26:IF26"/>
    <mergeCell ref="IG26:IH26"/>
    <mergeCell ref="HK26:HL26"/>
    <mergeCell ref="HM26:HN26"/>
    <mergeCell ref="HO26:HP26"/>
    <mergeCell ref="HQ26:HR26"/>
    <mergeCell ref="HS26:HT26"/>
    <mergeCell ref="HU26:HV26"/>
    <mergeCell ref="GY26:GZ26"/>
    <mergeCell ref="HA26:HB26"/>
    <mergeCell ref="HC26:HD26"/>
    <mergeCell ref="HE26:HF26"/>
    <mergeCell ref="HG26:HH26"/>
    <mergeCell ref="HI26:HJ26"/>
    <mergeCell ref="GM26:GN26"/>
    <mergeCell ref="GO26:GP26"/>
    <mergeCell ref="GQ26:GR26"/>
    <mergeCell ref="GS26:GT26"/>
    <mergeCell ref="GU26:GV26"/>
    <mergeCell ref="GW26:GX26"/>
    <mergeCell ref="GA26:GB26"/>
    <mergeCell ref="GC26:GD26"/>
    <mergeCell ref="GE26:GF26"/>
    <mergeCell ref="GG26:GH26"/>
    <mergeCell ref="GI26:GJ26"/>
    <mergeCell ref="GK26:GL26"/>
    <mergeCell ref="FO26:FP26"/>
    <mergeCell ref="FQ26:FR26"/>
    <mergeCell ref="FS26:FT26"/>
    <mergeCell ref="FU26:FV26"/>
    <mergeCell ref="FW26:FX26"/>
    <mergeCell ref="FY26:FZ26"/>
    <mergeCell ref="FC26:FD26"/>
    <mergeCell ref="FE26:FF26"/>
    <mergeCell ref="FG26:FH26"/>
    <mergeCell ref="FI26:FJ26"/>
    <mergeCell ref="FK26:FL26"/>
    <mergeCell ref="FM26:FN26"/>
    <mergeCell ref="EQ26:ER26"/>
    <mergeCell ref="ES26:ET26"/>
    <mergeCell ref="EU26:EV26"/>
    <mergeCell ref="EW26:EX26"/>
    <mergeCell ref="EY26:EZ26"/>
    <mergeCell ref="FA26:FB26"/>
    <mergeCell ref="EE26:EF26"/>
    <mergeCell ref="EG26:EH26"/>
    <mergeCell ref="EI26:EJ26"/>
    <mergeCell ref="EK26:EL26"/>
    <mergeCell ref="EM26:EN26"/>
    <mergeCell ref="EO26:EP26"/>
    <mergeCell ref="DS26:DT26"/>
    <mergeCell ref="DU26:DV26"/>
    <mergeCell ref="DW26:DX26"/>
    <mergeCell ref="DY26:DZ26"/>
    <mergeCell ref="EA26:EB26"/>
    <mergeCell ref="EC26:ED26"/>
    <mergeCell ref="DG26:DH26"/>
    <mergeCell ref="DI26:DJ26"/>
    <mergeCell ref="DK26:DL26"/>
    <mergeCell ref="DM26:DN26"/>
    <mergeCell ref="DO26:DP26"/>
    <mergeCell ref="DQ26:DR26"/>
    <mergeCell ref="CU26:CV26"/>
    <mergeCell ref="CW26:CX26"/>
    <mergeCell ref="CY26:CZ26"/>
    <mergeCell ref="DA26:DB26"/>
    <mergeCell ref="DC26:DD26"/>
    <mergeCell ref="DE26:DF26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SA25:SB25"/>
    <mergeCell ref="SC25:SD25"/>
    <mergeCell ref="O26:P26"/>
    <mergeCell ref="Q26:R26"/>
    <mergeCell ref="S26:T26"/>
    <mergeCell ref="U26:V26"/>
    <mergeCell ref="W26:X26"/>
    <mergeCell ref="Y26:Z26"/>
    <mergeCell ref="RO25:RP25"/>
    <mergeCell ref="RQ25:RR25"/>
    <mergeCell ref="RS25:RT25"/>
    <mergeCell ref="RU25:RV25"/>
    <mergeCell ref="RW25:RX25"/>
    <mergeCell ref="RY25:RZ25"/>
    <mergeCell ref="RC25:RD25"/>
    <mergeCell ref="RE25:RF25"/>
    <mergeCell ref="RG25:RH25"/>
    <mergeCell ref="RI25:RJ25"/>
    <mergeCell ref="RK25:RL25"/>
    <mergeCell ref="RM25:RN25"/>
    <mergeCell ref="QQ25:QR25"/>
    <mergeCell ref="QS25:QT25"/>
    <mergeCell ref="QU25:QV25"/>
    <mergeCell ref="QW25:QX25"/>
    <mergeCell ref="QY25:QZ25"/>
    <mergeCell ref="RA25:RB25"/>
    <mergeCell ref="QE25:QF25"/>
    <mergeCell ref="QG25:QH25"/>
    <mergeCell ref="QI25:QJ25"/>
    <mergeCell ref="QK25:QL25"/>
    <mergeCell ref="QM25:QN25"/>
    <mergeCell ref="QO25:QP25"/>
    <mergeCell ref="PS25:PT25"/>
    <mergeCell ref="PU25:PV25"/>
    <mergeCell ref="PW25:PX25"/>
    <mergeCell ref="PY25:PZ25"/>
    <mergeCell ref="QA25:QB25"/>
    <mergeCell ref="QC25:QD25"/>
    <mergeCell ref="PG25:PH25"/>
    <mergeCell ref="PI25:PJ25"/>
    <mergeCell ref="PK25:PL25"/>
    <mergeCell ref="PM25:PN25"/>
    <mergeCell ref="PO25:PP25"/>
    <mergeCell ref="PQ25:PR25"/>
    <mergeCell ref="OU25:OV25"/>
    <mergeCell ref="OW25:OX25"/>
    <mergeCell ref="OY25:OZ25"/>
    <mergeCell ref="PA25:PB25"/>
    <mergeCell ref="PC25:PD25"/>
    <mergeCell ref="PE25:PF25"/>
    <mergeCell ref="OI25:OJ25"/>
    <mergeCell ref="OK25:OL25"/>
    <mergeCell ref="OM25:ON25"/>
    <mergeCell ref="OO25:OP25"/>
    <mergeCell ref="OQ25:OR25"/>
    <mergeCell ref="OS25:OT25"/>
    <mergeCell ref="NW25:NX25"/>
    <mergeCell ref="NY25:NZ25"/>
    <mergeCell ref="OA25:OB25"/>
    <mergeCell ref="OC25:OD25"/>
    <mergeCell ref="OE25:OF25"/>
    <mergeCell ref="OG25:OH25"/>
    <mergeCell ref="NK25:NL25"/>
    <mergeCell ref="NM25:NN25"/>
    <mergeCell ref="NO25:NP25"/>
    <mergeCell ref="NQ25:NR25"/>
    <mergeCell ref="NS25:NT25"/>
    <mergeCell ref="NU25:NV25"/>
    <mergeCell ref="MY25:MZ25"/>
    <mergeCell ref="NA25:NB25"/>
    <mergeCell ref="NC25:ND25"/>
    <mergeCell ref="NE25:NF25"/>
    <mergeCell ref="NG25:NH25"/>
    <mergeCell ref="NI25:NJ25"/>
    <mergeCell ref="MM25:MN25"/>
    <mergeCell ref="MO25:MP25"/>
    <mergeCell ref="MQ25:MR25"/>
    <mergeCell ref="MS25:MT25"/>
    <mergeCell ref="MU25:MV25"/>
    <mergeCell ref="MW25:MX25"/>
    <mergeCell ref="MA25:MB25"/>
    <mergeCell ref="MC25:MD25"/>
    <mergeCell ref="ME25:MF25"/>
    <mergeCell ref="MG25:MH25"/>
    <mergeCell ref="MI25:MJ25"/>
    <mergeCell ref="MK25:ML25"/>
    <mergeCell ref="LO25:LP25"/>
    <mergeCell ref="LQ25:LR25"/>
    <mergeCell ref="LS25:LT25"/>
    <mergeCell ref="LU25:LV25"/>
    <mergeCell ref="LW25:LX25"/>
    <mergeCell ref="LY25:LZ25"/>
    <mergeCell ref="LC25:LD25"/>
    <mergeCell ref="LE25:LF25"/>
    <mergeCell ref="LG25:LH25"/>
    <mergeCell ref="LI25:LJ25"/>
    <mergeCell ref="LK25:LL25"/>
    <mergeCell ref="LM25:LN25"/>
    <mergeCell ref="KQ25:KR25"/>
    <mergeCell ref="KS25:KT25"/>
    <mergeCell ref="KU25:KV25"/>
    <mergeCell ref="KW25:KX25"/>
    <mergeCell ref="KY25:KZ25"/>
    <mergeCell ref="LA25:LB25"/>
    <mergeCell ref="KE25:KF25"/>
    <mergeCell ref="KG25:KH25"/>
    <mergeCell ref="KI25:KJ25"/>
    <mergeCell ref="KK25:KL25"/>
    <mergeCell ref="KM25:KN25"/>
    <mergeCell ref="KO25:KP25"/>
    <mergeCell ref="JS25:JT25"/>
    <mergeCell ref="JU25:JV25"/>
    <mergeCell ref="JW25:JX25"/>
    <mergeCell ref="JY25:JZ25"/>
    <mergeCell ref="KA25:KB25"/>
    <mergeCell ref="KC25:KD25"/>
    <mergeCell ref="JG25:JH25"/>
    <mergeCell ref="JI25:JJ25"/>
    <mergeCell ref="JK25:JL25"/>
    <mergeCell ref="JM25:JN25"/>
    <mergeCell ref="JO25:JP25"/>
    <mergeCell ref="JQ25:JR25"/>
    <mergeCell ref="IU25:IV25"/>
    <mergeCell ref="IW25:IX25"/>
    <mergeCell ref="IY25:IZ25"/>
    <mergeCell ref="JA25:JB25"/>
    <mergeCell ref="JC25:JD25"/>
    <mergeCell ref="JE25:JF25"/>
    <mergeCell ref="II25:IJ25"/>
    <mergeCell ref="IK25:IL25"/>
    <mergeCell ref="IM25:IN25"/>
    <mergeCell ref="IO25:IP25"/>
    <mergeCell ref="IQ25:IR25"/>
    <mergeCell ref="IS25:IT25"/>
    <mergeCell ref="HW25:HX25"/>
    <mergeCell ref="HY25:HZ25"/>
    <mergeCell ref="IA25:IB25"/>
    <mergeCell ref="IC25:ID25"/>
    <mergeCell ref="IE25:IF25"/>
    <mergeCell ref="IG25:IH25"/>
    <mergeCell ref="HK25:HL25"/>
    <mergeCell ref="HM25:HN25"/>
    <mergeCell ref="HO25:HP25"/>
    <mergeCell ref="HQ25:HR25"/>
    <mergeCell ref="HS25:HT25"/>
    <mergeCell ref="HU25:HV25"/>
    <mergeCell ref="GY25:GZ25"/>
    <mergeCell ref="HA25:HB25"/>
    <mergeCell ref="HC25:HD25"/>
    <mergeCell ref="HE25:HF25"/>
    <mergeCell ref="HG25:HH25"/>
    <mergeCell ref="HI25:HJ25"/>
    <mergeCell ref="GM25:GN25"/>
    <mergeCell ref="GO25:GP25"/>
    <mergeCell ref="GQ25:GR25"/>
    <mergeCell ref="GS25:GT25"/>
    <mergeCell ref="GU25:GV25"/>
    <mergeCell ref="GW25:GX25"/>
    <mergeCell ref="GA25:GB25"/>
    <mergeCell ref="GC25:GD25"/>
    <mergeCell ref="GE25:GF25"/>
    <mergeCell ref="GG25:GH25"/>
    <mergeCell ref="GI25:GJ25"/>
    <mergeCell ref="GK25:GL25"/>
    <mergeCell ref="FO25:FP25"/>
    <mergeCell ref="FQ25:FR25"/>
    <mergeCell ref="FS25:FT25"/>
    <mergeCell ref="FU25:FV25"/>
    <mergeCell ref="FW25:FX25"/>
    <mergeCell ref="FY25:FZ25"/>
    <mergeCell ref="FC25:FD25"/>
    <mergeCell ref="FE25:FF25"/>
    <mergeCell ref="FG25:FH25"/>
    <mergeCell ref="FI25:FJ25"/>
    <mergeCell ref="FK25:FL25"/>
    <mergeCell ref="FM25:FN25"/>
    <mergeCell ref="EQ25:ER25"/>
    <mergeCell ref="ES25:ET25"/>
    <mergeCell ref="EU25:EV25"/>
    <mergeCell ref="EW25:EX25"/>
    <mergeCell ref="EY25:EZ25"/>
    <mergeCell ref="FA25:FB25"/>
    <mergeCell ref="EE25:EF25"/>
    <mergeCell ref="EG25:EH25"/>
    <mergeCell ref="EI25:EJ25"/>
    <mergeCell ref="EK25:EL25"/>
    <mergeCell ref="EM25:EN25"/>
    <mergeCell ref="EO25:EP25"/>
    <mergeCell ref="DS25:DT25"/>
    <mergeCell ref="DU25:DV25"/>
    <mergeCell ref="DW25:DX25"/>
    <mergeCell ref="DY25:DZ25"/>
    <mergeCell ref="EA25:EB25"/>
    <mergeCell ref="EC25:ED25"/>
    <mergeCell ref="DG25:DH25"/>
    <mergeCell ref="DI25:DJ25"/>
    <mergeCell ref="DK25:DL25"/>
    <mergeCell ref="DM25:DN25"/>
    <mergeCell ref="DO25:DP25"/>
    <mergeCell ref="DQ25:DR25"/>
    <mergeCell ref="CU25:CV25"/>
    <mergeCell ref="CW25:CX25"/>
    <mergeCell ref="CY25:CZ25"/>
    <mergeCell ref="DA25:DB25"/>
    <mergeCell ref="DC25:DD25"/>
    <mergeCell ref="DE25:DF25"/>
    <mergeCell ref="CI25:CJ25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K25:BL25"/>
    <mergeCell ref="BM25:BN25"/>
    <mergeCell ref="BO25:BP25"/>
    <mergeCell ref="BQ25:BR25"/>
    <mergeCell ref="BS25:BT25"/>
    <mergeCell ref="BU25:BV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SC4:SC5"/>
    <mergeCell ref="SD4:SD5"/>
    <mergeCell ref="RW4:RW5"/>
    <mergeCell ref="RX4:RX5"/>
    <mergeCell ref="RY4:RY5"/>
    <mergeCell ref="RZ4:RZ5"/>
    <mergeCell ref="SA4:SA5"/>
    <mergeCell ref="SB4:SB5"/>
    <mergeCell ref="RQ4:RQ5"/>
    <mergeCell ref="RR4:RR5"/>
    <mergeCell ref="RS4:RS5"/>
    <mergeCell ref="RT4:RT5"/>
    <mergeCell ref="RU4:RU5"/>
    <mergeCell ref="RV4:RV5"/>
    <mergeCell ref="RK4:RK5"/>
    <mergeCell ref="RL4:RL5"/>
    <mergeCell ref="RM4:RM5"/>
    <mergeCell ref="RN4:RN5"/>
    <mergeCell ref="RO4:RO5"/>
    <mergeCell ref="RP4:RP5"/>
    <mergeCell ref="RE4:RE5"/>
    <mergeCell ref="RF4:RF5"/>
    <mergeCell ref="RG4:RG5"/>
    <mergeCell ref="RH4:RH5"/>
    <mergeCell ref="RI4:RI5"/>
    <mergeCell ref="RJ4:RJ5"/>
    <mergeCell ref="QY4:QY5"/>
    <mergeCell ref="QZ4:QZ5"/>
    <mergeCell ref="RA4:RA5"/>
    <mergeCell ref="RB4:RB5"/>
    <mergeCell ref="RC4:RC5"/>
    <mergeCell ref="RD4:RD5"/>
    <mergeCell ref="QS4:QS5"/>
    <mergeCell ref="QT4:QT5"/>
    <mergeCell ref="QU4:QU5"/>
    <mergeCell ref="QV4:QV5"/>
    <mergeCell ref="QW4:QW5"/>
    <mergeCell ref="QX4:QX5"/>
    <mergeCell ref="QM4:QM5"/>
    <mergeCell ref="QN4:QN5"/>
    <mergeCell ref="QO4:QO5"/>
    <mergeCell ref="QP4:QP5"/>
    <mergeCell ref="QQ4:QQ5"/>
    <mergeCell ref="QR4:QR5"/>
    <mergeCell ref="QG4:QG5"/>
    <mergeCell ref="QH4:QH5"/>
    <mergeCell ref="QI4:QI5"/>
    <mergeCell ref="QJ4:QJ5"/>
    <mergeCell ref="QK4:QK5"/>
    <mergeCell ref="QL4:QL5"/>
    <mergeCell ref="QA4:QA5"/>
    <mergeCell ref="QB4:QB5"/>
    <mergeCell ref="QC4:QC5"/>
    <mergeCell ref="QD4:QD5"/>
    <mergeCell ref="QE4:QE5"/>
    <mergeCell ref="QF4:QF5"/>
    <mergeCell ref="PU4:PU5"/>
    <mergeCell ref="PV4:PV5"/>
    <mergeCell ref="PW4:PW5"/>
    <mergeCell ref="PX4:PX5"/>
    <mergeCell ref="PY4:PY5"/>
    <mergeCell ref="PZ4:PZ5"/>
    <mergeCell ref="PO4:PO5"/>
    <mergeCell ref="PP4:PP5"/>
    <mergeCell ref="PQ4:PQ5"/>
    <mergeCell ref="PR4:PR5"/>
    <mergeCell ref="PS4:PS5"/>
    <mergeCell ref="PT4:PT5"/>
    <mergeCell ref="PI4:PI5"/>
    <mergeCell ref="PJ4:PJ5"/>
    <mergeCell ref="PK4:PK5"/>
    <mergeCell ref="PL4:PL5"/>
    <mergeCell ref="PM4:PM5"/>
    <mergeCell ref="PN4:PN5"/>
    <mergeCell ref="PC4:PC5"/>
    <mergeCell ref="PD4:PD5"/>
    <mergeCell ref="PE4:PE5"/>
    <mergeCell ref="PF4:PF5"/>
    <mergeCell ref="PG4:PG5"/>
    <mergeCell ref="PH4:PH5"/>
    <mergeCell ref="OW4:OW5"/>
    <mergeCell ref="OX4:OX5"/>
    <mergeCell ref="OY4:OY5"/>
    <mergeCell ref="OZ4:OZ5"/>
    <mergeCell ref="PA4:PA5"/>
    <mergeCell ref="PB4:PB5"/>
    <mergeCell ref="OQ4:OQ5"/>
    <mergeCell ref="OR4:OR5"/>
    <mergeCell ref="OS4:OS5"/>
    <mergeCell ref="OT4:OT5"/>
    <mergeCell ref="OU4:OU5"/>
    <mergeCell ref="OV4:OV5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NY4:NY5"/>
    <mergeCell ref="NZ4:NZ5"/>
    <mergeCell ref="OA4:OA5"/>
    <mergeCell ref="OB4:OB5"/>
    <mergeCell ref="OC4:OC5"/>
    <mergeCell ref="OD4:OD5"/>
    <mergeCell ref="NS4:NS5"/>
    <mergeCell ref="NT4:NT5"/>
    <mergeCell ref="NU4:NU5"/>
    <mergeCell ref="NV4:NV5"/>
    <mergeCell ref="NW4:NW5"/>
    <mergeCell ref="NX4:NX5"/>
    <mergeCell ref="NM4:NM5"/>
    <mergeCell ref="NN4:NN5"/>
    <mergeCell ref="NO4:NO5"/>
    <mergeCell ref="NP4:NP5"/>
    <mergeCell ref="NQ4:NQ5"/>
    <mergeCell ref="NR4:NR5"/>
    <mergeCell ref="NG4:NG5"/>
    <mergeCell ref="NH4:NH5"/>
    <mergeCell ref="NI4:NI5"/>
    <mergeCell ref="NJ4:NJ5"/>
    <mergeCell ref="NK4:NK5"/>
    <mergeCell ref="NL4:NL5"/>
    <mergeCell ref="NA4:NA5"/>
    <mergeCell ref="NB4:NB5"/>
    <mergeCell ref="NC4:NC5"/>
    <mergeCell ref="ND4:ND5"/>
    <mergeCell ref="NE4:NE5"/>
    <mergeCell ref="NF4:NF5"/>
    <mergeCell ref="MU4:MU5"/>
    <mergeCell ref="MV4:MV5"/>
    <mergeCell ref="MW4:MW5"/>
    <mergeCell ref="MX4:MX5"/>
    <mergeCell ref="MY4:MY5"/>
    <mergeCell ref="MZ4:MZ5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MC4:MC5"/>
    <mergeCell ref="MD4:MD5"/>
    <mergeCell ref="ME4:ME5"/>
    <mergeCell ref="MF4:MF5"/>
    <mergeCell ref="MG4:MG5"/>
    <mergeCell ref="MH4:MH5"/>
    <mergeCell ref="LW4:LW5"/>
    <mergeCell ref="LX4:LX5"/>
    <mergeCell ref="LY4:LY5"/>
    <mergeCell ref="LZ4:LZ5"/>
    <mergeCell ref="MA4:MA5"/>
    <mergeCell ref="MB4:MB5"/>
    <mergeCell ref="LQ4:LQ5"/>
    <mergeCell ref="LR4:LR5"/>
    <mergeCell ref="LS4:LS5"/>
    <mergeCell ref="LT4:LT5"/>
    <mergeCell ref="LU4:LU5"/>
    <mergeCell ref="LV4:LV5"/>
    <mergeCell ref="LK4:LK5"/>
    <mergeCell ref="LL4:LL5"/>
    <mergeCell ref="LM4:LM5"/>
    <mergeCell ref="LN4:LN5"/>
    <mergeCell ref="LO4:LO5"/>
    <mergeCell ref="LP4:LP5"/>
    <mergeCell ref="LE4:LE5"/>
    <mergeCell ref="LF4:LF5"/>
    <mergeCell ref="LG4:LG5"/>
    <mergeCell ref="LH4:LH5"/>
    <mergeCell ref="LI4:LI5"/>
    <mergeCell ref="LJ4:LJ5"/>
    <mergeCell ref="KY4:KY5"/>
    <mergeCell ref="KZ4:KZ5"/>
    <mergeCell ref="LA4:LA5"/>
    <mergeCell ref="LB4:LB5"/>
    <mergeCell ref="LC4:LC5"/>
    <mergeCell ref="LD4:LD5"/>
    <mergeCell ref="KS4:KS5"/>
    <mergeCell ref="KT4:KT5"/>
    <mergeCell ref="KU4:KU5"/>
    <mergeCell ref="KV4:KV5"/>
    <mergeCell ref="KW4:KW5"/>
    <mergeCell ref="KX4:KX5"/>
    <mergeCell ref="KM4:KM5"/>
    <mergeCell ref="KN4:KN5"/>
    <mergeCell ref="KO4:KO5"/>
    <mergeCell ref="KP4:KP5"/>
    <mergeCell ref="KQ4:KQ5"/>
    <mergeCell ref="KR4:KR5"/>
    <mergeCell ref="KG4:KG5"/>
    <mergeCell ref="KH4:KH5"/>
    <mergeCell ref="KI4:KI5"/>
    <mergeCell ref="KJ4:KJ5"/>
    <mergeCell ref="KK4:KK5"/>
    <mergeCell ref="KL4:KL5"/>
    <mergeCell ref="KA4:KA5"/>
    <mergeCell ref="KB4:KB5"/>
    <mergeCell ref="KC4:KC5"/>
    <mergeCell ref="KD4:KD5"/>
    <mergeCell ref="KE4:KE5"/>
    <mergeCell ref="KF4:KF5"/>
    <mergeCell ref="JU4:JU5"/>
    <mergeCell ref="JV4:JV5"/>
    <mergeCell ref="JW4:JW5"/>
    <mergeCell ref="JX4:JX5"/>
    <mergeCell ref="JY4:JY5"/>
    <mergeCell ref="JZ4:JZ5"/>
    <mergeCell ref="JO4:JO5"/>
    <mergeCell ref="JP4:JP5"/>
    <mergeCell ref="JQ4:JQ5"/>
    <mergeCell ref="JR4:JR5"/>
    <mergeCell ref="JS4:JS5"/>
    <mergeCell ref="JT4:JT5"/>
    <mergeCell ref="JI4:JI5"/>
    <mergeCell ref="JJ4:JJ5"/>
    <mergeCell ref="JK4:JK5"/>
    <mergeCell ref="JL4:JL5"/>
    <mergeCell ref="JM4:JM5"/>
    <mergeCell ref="JN4:JN5"/>
    <mergeCell ref="JC4:JC5"/>
    <mergeCell ref="JD4:JD5"/>
    <mergeCell ref="JE4:JE5"/>
    <mergeCell ref="JF4:JF5"/>
    <mergeCell ref="JG4:JG5"/>
    <mergeCell ref="JH4:JH5"/>
    <mergeCell ref="IW4:IW5"/>
    <mergeCell ref="IX4:IX5"/>
    <mergeCell ref="IY4:IY5"/>
    <mergeCell ref="IZ4:IZ5"/>
    <mergeCell ref="JA4:JA5"/>
    <mergeCell ref="JB4:JB5"/>
    <mergeCell ref="IQ4:IQ5"/>
    <mergeCell ref="IR4:IR5"/>
    <mergeCell ref="IS4:IS5"/>
    <mergeCell ref="IT4:IT5"/>
    <mergeCell ref="IU4:IU5"/>
    <mergeCell ref="IV4:IV5"/>
    <mergeCell ref="IK4:IK5"/>
    <mergeCell ref="IL4:IL5"/>
    <mergeCell ref="IM4:IM5"/>
    <mergeCell ref="IN4:IN5"/>
    <mergeCell ref="IO4:IO5"/>
    <mergeCell ref="IP4:IP5"/>
    <mergeCell ref="IE4:IE5"/>
    <mergeCell ref="IF4:IF5"/>
    <mergeCell ref="IG4:IG5"/>
    <mergeCell ref="IH4:IH5"/>
    <mergeCell ref="II4:II5"/>
    <mergeCell ref="IJ4:IJ5"/>
    <mergeCell ref="HY4:HY5"/>
    <mergeCell ref="HZ4:HZ5"/>
    <mergeCell ref="IA4:IA5"/>
    <mergeCell ref="IB4:IB5"/>
    <mergeCell ref="IC4:IC5"/>
    <mergeCell ref="ID4:ID5"/>
    <mergeCell ref="HS4:HS5"/>
    <mergeCell ref="HT4:HT5"/>
    <mergeCell ref="HU4:HU5"/>
    <mergeCell ref="HV4:HV5"/>
    <mergeCell ref="HW4:HW5"/>
    <mergeCell ref="HX4:HX5"/>
    <mergeCell ref="HM4:HM5"/>
    <mergeCell ref="HN4:HN5"/>
    <mergeCell ref="HO4:HO5"/>
    <mergeCell ref="HP4:HP5"/>
    <mergeCell ref="HQ4:HQ5"/>
    <mergeCell ref="HR4:HR5"/>
    <mergeCell ref="HG4:HG5"/>
    <mergeCell ref="HH4:HH5"/>
    <mergeCell ref="HI4:HI5"/>
    <mergeCell ref="HJ4:HJ5"/>
    <mergeCell ref="HK4:HK5"/>
    <mergeCell ref="HL4:HL5"/>
    <mergeCell ref="HA4:HA5"/>
    <mergeCell ref="HB4:HB5"/>
    <mergeCell ref="HC4:HC5"/>
    <mergeCell ref="HD4:HD5"/>
    <mergeCell ref="HE4:HE5"/>
    <mergeCell ref="HF4:HF5"/>
    <mergeCell ref="GU4:GU5"/>
    <mergeCell ref="GV4:GV5"/>
    <mergeCell ref="GW4:GW5"/>
    <mergeCell ref="GX4:GX5"/>
    <mergeCell ref="GY4:GY5"/>
    <mergeCell ref="GZ4:GZ5"/>
    <mergeCell ref="GO4:GO5"/>
    <mergeCell ref="GP4:GP5"/>
    <mergeCell ref="GQ4:GQ5"/>
    <mergeCell ref="GR4:GR5"/>
    <mergeCell ref="GS4:GS5"/>
    <mergeCell ref="GT4:GT5"/>
    <mergeCell ref="GI4:GI5"/>
    <mergeCell ref="GJ4:GJ5"/>
    <mergeCell ref="GK4:GK5"/>
    <mergeCell ref="GL4:GL5"/>
    <mergeCell ref="GM4:GM5"/>
    <mergeCell ref="GN4:GN5"/>
    <mergeCell ref="GC4:GC5"/>
    <mergeCell ref="GD4:GD5"/>
    <mergeCell ref="GE4:GE5"/>
    <mergeCell ref="GF4:GF5"/>
    <mergeCell ref="GG4:GG5"/>
    <mergeCell ref="GH4:GH5"/>
    <mergeCell ref="FW4:FW5"/>
    <mergeCell ref="FX4:FX5"/>
    <mergeCell ref="FY4:FY5"/>
    <mergeCell ref="FZ4:FZ5"/>
    <mergeCell ref="GA4:GA5"/>
    <mergeCell ref="GB4:GB5"/>
    <mergeCell ref="FQ4:FQ5"/>
    <mergeCell ref="FR4:FR5"/>
    <mergeCell ref="FS4:FS5"/>
    <mergeCell ref="FT4:FT5"/>
    <mergeCell ref="FU4:FU5"/>
    <mergeCell ref="FV4:FV5"/>
    <mergeCell ref="FK4:FK5"/>
    <mergeCell ref="FL4:FL5"/>
    <mergeCell ref="FM4:FM5"/>
    <mergeCell ref="FN4:FN5"/>
    <mergeCell ref="FO4:FO5"/>
    <mergeCell ref="FP4:FP5"/>
    <mergeCell ref="FE4:FE5"/>
    <mergeCell ref="FF4:FF5"/>
    <mergeCell ref="FG4:FG5"/>
    <mergeCell ref="FH4:FH5"/>
    <mergeCell ref="FI4:FI5"/>
    <mergeCell ref="FJ4:FJ5"/>
    <mergeCell ref="EY4:EY5"/>
    <mergeCell ref="EZ4:EZ5"/>
    <mergeCell ref="FA4:FA5"/>
    <mergeCell ref="FB4:FB5"/>
    <mergeCell ref="FC4:FC5"/>
    <mergeCell ref="FD4:FD5"/>
    <mergeCell ref="ES4:ES5"/>
    <mergeCell ref="ET4:ET5"/>
    <mergeCell ref="EU4:EU5"/>
    <mergeCell ref="EV4:EV5"/>
    <mergeCell ref="EW4:EW5"/>
    <mergeCell ref="EX4:EX5"/>
    <mergeCell ref="EM4:EM5"/>
    <mergeCell ref="EN4:EN5"/>
    <mergeCell ref="EO4:EO5"/>
    <mergeCell ref="EP4:EP5"/>
    <mergeCell ref="EQ4:EQ5"/>
    <mergeCell ref="ER4:ER5"/>
    <mergeCell ref="EG4:EG5"/>
    <mergeCell ref="EH4:EH5"/>
    <mergeCell ref="EI4:EI5"/>
    <mergeCell ref="EJ4:EJ5"/>
    <mergeCell ref="EK4:EK5"/>
    <mergeCell ref="EL4:EL5"/>
    <mergeCell ref="EA4:EA5"/>
    <mergeCell ref="EB4:EB5"/>
    <mergeCell ref="EC4:EC5"/>
    <mergeCell ref="ED4:ED5"/>
    <mergeCell ref="EE4:EE5"/>
    <mergeCell ref="EF4:EF5"/>
    <mergeCell ref="DU4:DU5"/>
    <mergeCell ref="DV4:DV5"/>
    <mergeCell ref="DW4:DW5"/>
    <mergeCell ref="DX4:DX5"/>
    <mergeCell ref="DY4:DY5"/>
    <mergeCell ref="DZ4:DZ5"/>
    <mergeCell ref="DO4:DO5"/>
    <mergeCell ref="DP4:DP5"/>
    <mergeCell ref="DQ4:DQ5"/>
    <mergeCell ref="DR4:DR5"/>
    <mergeCell ref="DS4:DS5"/>
    <mergeCell ref="DT4:DT5"/>
    <mergeCell ref="DI4:DI5"/>
    <mergeCell ref="DJ4:DJ5"/>
    <mergeCell ref="DK4:DK5"/>
    <mergeCell ref="DL4:DL5"/>
    <mergeCell ref="DM4:DM5"/>
    <mergeCell ref="DN4:DN5"/>
    <mergeCell ref="DC4:DC5"/>
    <mergeCell ref="DD4:DD5"/>
    <mergeCell ref="DE4:DE5"/>
    <mergeCell ref="DF4:DF5"/>
    <mergeCell ref="DG4:DG5"/>
    <mergeCell ref="DH4:DH5"/>
    <mergeCell ref="CW4:CW5"/>
    <mergeCell ref="CX4:CX5"/>
    <mergeCell ref="CY4:CY5"/>
    <mergeCell ref="CZ4:CZ5"/>
    <mergeCell ref="DA4:DA5"/>
    <mergeCell ref="DB4:DB5"/>
    <mergeCell ref="CR4:CR5"/>
    <mergeCell ref="CS4:CS5"/>
    <mergeCell ref="CT4:CT5"/>
    <mergeCell ref="CU4:CU5"/>
    <mergeCell ref="CV4:CV5"/>
    <mergeCell ref="CK4:CK5"/>
    <mergeCell ref="CL4:CL5"/>
    <mergeCell ref="CM4:CM5"/>
    <mergeCell ref="CN4:CN5"/>
    <mergeCell ref="CO4:CO5"/>
    <mergeCell ref="CP4:CP5"/>
    <mergeCell ref="CE4:CE5"/>
    <mergeCell ref="CF4:CF5"/>
    <mergeCell ref="CG4:CG5"/>
    <mergeCell ref="CH4:CH5"/>
    <mergeCell ref="CI4:CI5"/>
    <mergeCell ref="CJ4:CJ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CQ4:CQ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Y4:BY5"/>
    <mergeCell ref="BZ4:BZ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BG4:BG5"/>
    <mergeCell ref="BH4:BH5"/>
    <mergeCell ref="BI4:BI5"/>
    <mergeCell ref="AA4:AA5"/>
    <mergeCell ref="AB4:AB5"/>
    <mergeCell ref="O4:O5"/>
    <mergeCell ref="P4:P5"/>
    <mergeCell ref="Q4:Q5"/>
    <mergeCell ref="R4:R5"/>
    <mergeCell ref="S4:S5"/>
    <mergeCell ref="T4:T5"/>
    <mergeCell ref="U4:U5"/>
    <mergeCell ref="V4:V5"/>
    <mergeCell ref="SA2:SA3"/>
    <mergeCell ref="SB2:SB3"/>
    <mergeCell ref="SC2:SC3"/>
    <mergeCell ref="RC2:RC3"/>
    <mergeCell ref="RD2:RD3"/>
    <mergeCell ref="RE2:RE3"/>
    <mergeCell ref="RF2:RF3"/>
    <mergeCell ref="RG2:RG3"/>
    <mergeCell ref="RH2:RH3"/>
    <mergeCell ref="QW2:QW3"/>
    <mergeCell ref="QX2:QX3"/>
    <mergeCell ref="QY2:QY3"/>
    <mergeCell ref="QZ2:QZ3"/>
    <mergeCell ref="RA2:RA3"/>
    <mergeCell ref="RB2:RB3"/>
    <mergeCell ref="QQ2:QQ3"/>
    <mergeCell ref="QR2:QR3"/>
    <mergeCell ref="QS2:QS3"/>
    <mergeCell ref="AO4:AO5"/>
    <mergeCell ref="AP4:AP5"/>
    <mergeCell ref="AQ4:AQ5"/>
    <mergeCell ref="AR4:AR5"/>
    <mergeCell ref="SD2:SD3"/>
    <mergeCell ref="RU2:RU3"/>
    <mergeCell ref="RV2:RV3"/>
    <mergeCell ref="RW2:RW3"/>
    <mergeCell ref="RX2:RX3"/>
    <mergeCell ref="RY2:RY3"/>
    <mergeCell ref="RZ2:RZ3"/>
    <mergeCell ref="RO2:RO3"/>
    <mergeCell ref="RP2:RP3"/>
    <mergeCell ref="RQ2:RQ3"/>
    <mergeCell ref="RR2:RR3"/>
    <mergeCell ref="RS2:RS3"/>
    <mergeCell ref="RT2:RT3"/>
    <mergeCell ref="RI2:RI3"/>
    <mergeCell ref="RJ2:RJ3"/>
    <mergeCell ref="RK2:RK3"/>
    <mergeCell ref="RL2:RL3"/>
    <mergeCell ref="RM2:RM3"/>
    <mergeCell ref="RN2:RN3"/>
    <mergeCell ref="QT2:QT3"/>
    <mergeCell ref="QU2:QU3"/>
    <mergeCell ref="QV2:QV3"/>
    <mergeCell ref="QK2:QK3"/>
    <mergeCell ref="QL2:QL3"/>
    <mergeCell ref="QM2:QM3"/>
    <mergeCell ref="QN2:QN3"/>
    <mergeCell ref="QO2:QO3"/>
    <mergeCell ref="QP2:QP3"/>
    <mergeCell ref="QE2:QE3"/>
    <mergeCell ref="QF2:QF3"/>
    <mergeCell ref="QG2:QG3"/>
    <mergeCell ref="QH2:QH3"/>
    <mergeCell ref="QI2:QI3"/>
    <mergeCell ref="QJ2:QJ3"/>
    <mergeCell ref="PY2:PY3"/>
    <mergeCell ref="PZ2:PZ3"/>
    <mergeCell ref="QA2:QA3"/>
    <mergeCell ref="QB2:QB3"/>
    <mergeCell ref="QC2:QC3"/>
    <mergeCell ref="QD2:QD3"/>
    <mergeCell ref="PS2:PS3"/>
    <mergeCell ref="PT2:PT3"/>
    <mergeCell ref="PU2:PU3"/>
    <mergeCell ref="PV2:PV3"/>
    <mergeCell ref="PW2:PW3"/>
    <mergeCell ref="PX2:PX3"/>
    <mergeCell ref="PM2:PM3"/>
    <mergeCell ref="PN2:PN3"/>
    <mergeCell ref="PO2:PO3"/>
    <mergeCell ref="PP2:PP3"/>
    <mergeCell ref="PQ2:PQ3"/>
    <mergeCell ref="PR2:PR3"/>
    <mergeCell ref="PG2:PG3"/>
    <mergeCell ref="PH2:PH3"/>
    <mergeCell ref="PI2:PI3"/>
    <mergeCell ref="PJ2:PJ3"/>
    <mergeCell ref="PK2:PK3"/>
    <mergeCell ref="PL2:PL3"/>
    <mergeCell ref="PA2:PA3"/>
    <mergeCell ref="PB2:PB3"/>
    <mergeCell ref="PC2:PC3"/>
    <mergeCell ref="PD2:PD3"/>
    <mergeCell ref="PE2:PE3"/>
    <mergeCell ref="PF2:PF3"/>
    <mergeCell ref="OU2:OU3"/>
    <mergeCell ref="OV2:OV3"/>
    <mergeCell ref="OW2:OW3"/>
    <mergeCell ref="OX2:OX3"/>
    <mergeCell ref="OY2:OY3"/>
    <mergeCell ref="OZ2:OZ3"/>
    <mergeCell ref="OO2:OO3"/>
    <mergeCell ref="OP2:OP3"/>
    <mergeCell ref="OQ2:OQ3"/>
    <mergeCell ref="OR2:OR3"/>
    <mergeCell ref="OS2:OS3"/>
    <mergeCell ref="OT2:OT3"/>
    <mergeCell ref="OI2:OI3"/>
    <mergeCell ref="OJ2:OJ3"/>
    <mergeCell ref="OK2:OK3"/>
    <mergeCell ref="OL2:OL3"/>
    <mergeCell ref="OM2:OM3"/>
    <mergeCell ref="ON2:ON3"/>
    <mergeCell ref="OC2:OC3"/>
    <mergeCell ref="OD2:OD3"/>
    <mergeCell ref="OE2:OE3"/>
    <mergeCell ref="OF2:OF3"/>
    <mergeCell ref="OG2:OG3"/>
    <mergeCell ref="OH2:OH3"/>
    <mergeCell ref="NW2:NW3"/>
    <mergeCell ref="NX2:NX3"/>
    <mergeCell ref="NY2:NY3"/>
    <mergeCell ref="NZ2:NZ3"/>
    <mergeCell ref="OA2:OA3"/>
    <mergeCell ref="OB2:OB3"/>
    <mergeCell ref="NQ2:NQ3"/>
    <mergeCell ref="NR2:NR3"/>
    <mergeCell ref="NS2:NS3"/>
    <mergeCell ref="NT2:NT3"/>
    <mergeCell ref="NU2:NU3"/>
    <mergeCell ref="NV2:NV3"/>
    <mergeCell ref="NK2:NK3"/>
    <mergeCell ref="NL2:NL3"/>
    <mergeCell ref="NM2:NM3"/>
    <mergeCell ref="NN2:NN3"/>
    <mergeCell ref="NO2:NO3"/>
    <mergeCell ref="NP2:NP3"/>
    <mergeCell ref="NE2:NE3"/>
    <mergeCell ref="NF2:NF3"/>
    <mergeCell ref="NG2:NG3"/>
    <mergeCell ref="NH2:NH3"/>
    <mergeCell ref="NI2:NI3"/>
    <mergeCell ref="NJ2:NJ3"/>
    <mergeCell ref="MY2:MY3"/>
    <mergeCell ref="MZ2:MZ3"/>
    <mergeCell ref="NA2:NA3"/>
    <mergeCell ref="NB2:NB3"/>
    <mergeCell ref="NC2:NC3"/>
    <mergeCell ref="ND2:ND3"/>
    <mergeCell ref="MS2:MS3"/>
    <mergeCell ref="MT2:MT3"/>
    <mergeCell ref="MU2:MU3"/>
    <mergeCell ref="MV2:MV3"/>
    <mergeCell ref="MW2:MW3"/>
    <mergeCell ref="MX2:MX3"/>
    <mergeCell ref="MM2:MM3"/>
    <mergeCell ref="MN2:MN3"/>
    <mergeCell ref="MO2:MO3"/>
    <mergeCell ref="MP2:MP3"/>
    <mergeCell ref="MQ2:MQ3"/>
    <mergeCell ref="MR2:MR3"/>
    <mergeCell ref="MG2:MG3"/>
    <mergeCell ref="MH2:MH3"/>
    <mergeCell ref="MI2:MI3"/>
    <mergeCell ref="MJ2:MJ3"/>
    <mergeCell ref="MK2:MK3"/>
    <mergeCell ref="ML2:ML3"/>
    <mergeCell ref="MA2:MA3"/>
    <mergeCell ref="MB2:MB3"/>
    <mergeCell ref="MC2:MC3"/>
    <mergeCell ref="MD2:MD3"/>
    <mergeCell ref="ME2:ME3"/>
    <mergeCell ref="MF2:MF3"/>
    <mergeCell ref="LU2:LU3"/>
    <mergeCell ref="LV2:LV3"/>
    <mergeCell ref="LW2:LW3"/>
    <mergeCell ref="LX2:LX3"/>
    <mergeCell ref="LY2:LY3"/>
    <mergeCell ref="LZ2:LZ3"/>
    <mergeCell ref="LO2:LO3"/>
    <mergeCell ref="LP2:LP3"/>
    <mergeCell ref="LQ2:LQ3"/>
    <mergeCell ref="LR2:LR3"/>
    <mergeCell ref="LS2:LS3"/>
    <mergeCell ref="LT2:LT3"/>
    <mergeCell ref="LI2:LI3"/>
    <mergeCell ref="LJ2:LJ3"/>
    <mergeCell ref="LK2:LK3"/>
    <mergeCell ref="LL2:LL3"/>
    <mergeCell ref="LM2:LM3"/>
    <mergeCell ref="LN2:LN3"/>
    <mergeCell ref="LC2:LC3"/>
    <mergeCell ref="LD2:LD3"/>
    <mergeCell ref="LE2:LE3"/>
    <mergeCell ref="LF2:LF3"/>
    <mergeCell ref="LG2:LG3"/>
    <mergeCell ref="LH2:LH3"/>
    <mergeCell ref="KW2:KW3"/>
    <mergeCell ref="KX2:KX3"/>
    <mergeCell ref="KY2:KY3"/>
    <mergeCell ref="KZ2:KZ3"/>
    <mergeCell ref="LA2:LA3"/>
    <mergeCell ref="LB2:LB3"/>
    <mergeCell ref="KQ2:KQ3"/>
    <mergeCell ref="KR2:KR3"/>
    <mergeCell ref="KS2:KS3"/>
    <mergeCell ref="KT2:KT3"/>
    <mergeCell ref="KU2:KU3"/>
    <mergeCell ref="KV2:KV3"/>
    <mergeCell ref="KK2:KK3"/>
    <mergeCell ref="KL2:KL3"/>
    <mergeCell ref="KM2:KM3"/>
    <mergeCell ref="KN2:KN3"/>
    <mergeCell ref="KO2:KO3"/>
    <mergeCell ref="KP2:KP3"/>
    <mergeCell ref="KE2:KE3"/>
    <mergeCell ref="KF2:KF3"/>
    <mergeCell ref="KG2:KG3"/>
    <mergeCell ref="KH2:KH3"/>
    <mergeCell ref="KI2:KI3"/>
    <mergeCell ref="KJ2:KJ3"/>
    <mergeCell ref="JY2:JY3"/>
    <mergeCell ref="JZ2:JZ3"/>
    <mergeCell ref="KA2:KA3"/>
    <mergeCell ref="KB2:KB3"/>
    <mergeCell ref="KC2:KC3"/>
    <mergeCell ref="KD2:KD3"/>
    <mergeCell ref="JS2:JS3"/>
    <mergeCell ref="JT2:JT3"/>
    <mergeCell ref="JU2:JU3"/>
    <mergeCell ref="JV2:JV3"/>
    <mergeCell ref="JW2:JW3"/>
    <mergeCell ref="JX2:JX3"/>
    <mergeCell ref="JM2:JM3"/>
    <mergeCell ref="JN2:JN3"/>
    <mergeCell ref="JO2:JO3"/>
    <mergeCell ref="JP2:JP3"/>
    <mergeCell ref="JQ2:JQ3"/>
    <mergeCell ref="JR2:JR3"/>
    <mergeCell ref="JG2:JG3"/>
    <mergeCell ref="JH2:JH3"/>
    <mergeCell ref="JI2:JI3"/>
    <mergeCell ref="JJ2:JJ3"/>
    <mergeCell ref="JK2:JK3"/>
    <mergeCell ref="JL2:JL3"/>
    <mergeCell ref="JA2:JA3"/>
    <mergeCell ref="JB2:JB3"/>
    <mergeCell ref="JC2:JC3"/>
    <mergeCell ref="JD2:JD3"/>
    <mergeCell ref="JE2:JE3"/>
    <mergeCell ref="JF2:JF3"/>
    <mergeCell ref="IU2:IU3"/>
    <mergeCell ref="IV2:IV3"/>
    <mergeCell ref="IW2:IW3"/>
    <mergeCell ref="IX2:IX3"/>
    <mergeCell ref="IY2:IY3"/>
    <mergeCell ref="IZ2:IZ3"/>
    <mergeCell ref="IO2:IO3"/>
    <mergeCell ref="IP2:IP3"/>
    <mergeCell ref="IQ2:IQ3"/>
    <mergeCell ref="IR2:IR3"/>
    <mergeCell ref="IS2:IS3"/>
    <mergeCell ref="IT2:IT3"/>
    <mergeCell ref="II2:II3"/>
    <mergeCell ref="IJ2:IJ3"/>
    <mergeCell ref="IK2:IK3"/>
    <mergeCell ref="IL2:IL3"/>
    <mergeCell ref="IM2:IM3"/>
    <mergeCell ref="IN2:IN3"/>
    <mergeCell ref="IC2:IC3"/>
    <mergeCell ref="ID2:ID3"/>
    <mergeCell ref="IE2:IE3"/>
    <mergeCell ref="IF2:IF3"/>
    <mergeCell ref="IG2:IG3"/>
    <mergeCell ref="IH2:IH3"/>
    <mergeCell ref="HW2:HW3"/>
    <mergeCell ref="HX2:HX3"/>
    <mergeCell ref="HY2:HY3"/>
    <mergeCell ref="HZ2:HZ3"/>
    <mergeCell ref="IA2:IA3"/>
    <mergeCell ref="IB2:IB3"/>
    <mergeCell ref="HQ2:HQ3"/>
    <mergeCell ref="HR2:HR3"/>
    <mergeCell ref="HS2:HS3"/>
    <mergeCell ref="HT2:HT3"/>
    <mergeCell ref="HU2:HU3"/>
    <mergeCell ref="HV2:HV3"/>
    <mergeCell ref="HK2:HK3"/>
    <mergeCell ref="HL2:HL3"/>
    <mergeCell ref="HM2:HM3"/>
    <mergeCell ref="HN2:HN3"/>
    <mergeCell ref="HO2:HO3"/>
    <mergeCell ref="HP2:HP3"/>
    <mergeCell ref="HE2:HE3"/>
    <mergeCell ref="HF2:HF3"/>
    <mergeCell ref="HG2:HG3"/>
    <mergeCell ref="HH2:HH3"/>
    <mergeCell ref="HI2:HI3"/>
    <mergeCell ref="HJ2:HJ3"/>
    <mergeCell ref="GY2:GY3"/>
    <mergeCell ref="GZ2:GZ3"/>
    <mergeCell ref="HA2:HA3"/>
    <mergeCell ref="HB2:HB3"/>
    <mergeCell ref="HC2:HC3"/>
    <mergeCell ref="HD2:HD3"/>
    <mergeCell ref="GS2:GS3"/>
    <mergeCell ref="GT2:GT3"/>
    <mergeCell ref="GU2:GU3"/>
    <mergeCell ref="GV2:GV3"/>
    <mergeCell ref="GW2:GW3"/>
    <mergeCell ref="GX2:GX3"/>
    <mergeCell ref="GM2:GM3"/>
    <mergeCell ref="GN2:GN3"/>
    <mergeCell ref="GO2:GO3"/>
    <mergeCell ref="GP2:GP3"/>
    <mergeCell ref="GQ2:GQ3"/>
    <mergeCell ref="GR2:GR3"/>
    <mergeCell ref="GG2:GG3"/>
    <mergeCell ref="GH2:GH3"/>
    <mergeCell ref="GI2:GI3"/>
    <mergeCell ref="GJ2:GJ3"/>
    <mergeCell ref="GK2:GK3"/>
    <mergeCell ref="GL2:GL3"/>
    <mergeCell ref="GA2:GA3"/>
    <mergeCell ref="GB2:GB3"/>
    <mergeCell ref="GC2:GC3"/>
    <mergeCell ref="GD2:GD3"/>
    <mergeCell ref="GE2:GE3"/>
    <mergeCell ref="GF2:GF3"/>
    <mergeCell ref="FU2:FU3"/>
    <mergeCell ref="FV2:FV3"/>
    <mergeCell ref="FW2:FW3"/>
    <mergeCell ref="FX2:FX3"/>
    <mergeCell ref="FY2:FY3"/>
    <mergeCell ref="FZ2:FZ3"/>
    <mergeCell ref="FO2:FO3"/>
    <mergeCell ref="FP2:FP3"/>
    <mergeCell ref="FQ2:FQ3"/>
    <mergeCell ref="FR2:FR3"/>
    <mergeCell ref="FS2:FS3"/>
    <mergeCell ref="FT2:FT3"/>
    <mergeCell ref="FI2:FI3"/>
    <mergeCell ref="FJ2:FJ3"/>
    <mergeCell ref="FK2:FK3"/>
    <mergeCell ref="FL2:FL3"/>
    <mergeCell ref="FM2:FM3"/>
    <mergeCell ref="FN2:FN3"/>
    <mergeCell ref="FC2:FC3"/>
    <mergeCell ref="FD2:FD3"/>
    <mergeCell ref="FE2:FE3"/>
    <mergeCell ref="FF2:FF3"/>
    <mergeCell ref="FG2:FG3"/>
    <mergeCell ref="FH2:FH3"/>
    <mergeCell ref="EW2:EW3"/>
    <mergeCell ref="EX2:EX3"/>
    <mergeCell ref="EY2:EY3"/>
    <mergeCell ref="EZ2:EZ3"/>
    <mergeCell ref="FA2:FA3"/>
    <mergeCell ref="FB2:FB3"/>
    <mergeCell ref="EQ2:EQ3"/>
    <mergeCell ref="ER2:ER3"/>
    <mergeCell ref="ES2:ES3"/>
    <mergeCell ref="ET2:ET3"/>
    <mergeCell ref="EU2:EU3"/>
    <mergeCell ref="EV2:EV3"/>
    <mergeCell ref="EK2:EK3"/>
    <mergeCell ref="EL2:EL3"/>
    <mergeCell ref="EM2:EM3"/>
    <mergeCell ref="EN2:EN3"/>
    <mergeCell ref="EO2:EO3"/>
    <mergeCell ref="EP2:EP3"/>
    <mergeCell ref="EE2:EE3"/>
    <mergeCell ref="EF2:EF3"/>
    <mergeCell ref="EG2:EG3"/>
    <mergeCell ref="EH2:EH3"/>
    <mergeCell ref="EI2:EI3"/>
    <mergeCell ref="EJ2:EJ3"/>
    <mergeCell ref="DY2:DY3"/>
    <mergeCell ref="DZ2:DZ3"/>
    <mergeCell ref="EA2:EA3"/>
    <mergeCell ref="EB2:EB3"/>
    <mergeCell ref="EC2:EC3"/>
    <mergeCell ref="ED2:ED3"/>
    <mergeCell ref="DS2:DS3"/>
    <mergeCell ref="DT2:DT3"/>
    <mergeCell ref="DU2:DU3"/>
    <mergeCell ref="DV2:DV3"/>
    <mergeCell ref="DW2:DW3"/>
    <mergeCell ref="DX2:DX3"/>
    <mergeCell ref="DM2:DM3"/>
    <mergeCell ref="DN2:DN3"/>
    <mergeCell ref="DO2:DO3"/>
    <mergeCell ref="DP2:DP3"/>
    <mergeCell ref="DQ2:DQ3"/>
    <mergeCell ref="DR2:DR3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K27:L27"/>
    <mergeCell ref="M2:M3"/>
    <mergeCell ref="N2:N3"/>
    <mergeCell ref="M4:M5"/>
    <mergeCell ref="N4:N5"/>
    <mergeCell ref="M25:N25"/>
    <mergeCell ref="M26:N26"/>
    <mergeCell ref="M27:N27"/>
    <mergeCell ref="L4:L5"/>
    <mergeCell ref="W4:W5"/>
    <mergeCell ref="X4:X5"/>
    <mergeCell ref="Y4:Y5"/>
    <mergeCell ref="Z4:Z5"/>
    <mergeCell ref="K25:L25"/>
    <mergeCell ref="E26:F26"/>
    <mergeCell ref="G26:H26"/>
    <mergeCell ref="I26:J26"/>
    <mergeCell ref="K26:L26"/>
    <mergeCell ref="J2:J3"/>
    <mergeCell ref="K2:K3"/>
    <mergeCell ref="L2:L3"/>
    <mergeCell ref="E4:E5"/>
    <mergeCell ref="F4:F5"/>
    <mergeCell ref="G4:G5"/>
    <mergeCell ref="H4:H5"/>
    <mergeCell ref="I4:I5"/>
    <mergeCell ref="J4:J5"/>
    <mergeCell ref="K4:K5"/>
    <mergeCell ref="U2:U3"/>
    <mergeCell ref="V2:V3"/>
    <mergeCell ref="C27:D27"/>
    <mergeCell ref="E2:E3"/>
    <mergeCell ref="F2:F3"/>
    <mergeCell ref="G2:G3"/>
    <mergeCell ref="H2:H3"/>
    <mergeCell ref="I2:I3"/>
    <mergeCell ref="E27:F27"/>
    <mergeCell ref="G27:H27"/>
    <mergeCell ref="I27:J27"/>
    <mergeCell ref="C2:C3"/>
    <mergeCell ref="D2:D3"/>
    <mergeCell ref="C4:C5"/>
    <mergeCell ref="D4:D5"/>
    <mergeCell ref="C25:D25"/>
    <mergeCell ref="C26:D26"/>
    <mergeCell ref="A25:B25"/>
    <mergeCell ref="A26:B26"/>
    <mergeCell ref="A27:B27"/>
    <mergeCell ref="A2:A3"/>
    <mergeCell ref="B2:B3"/>
    <mergeCell ref="A4:A5"/>
    <mergeCell ref="B4:B5"/>
    <mergeCell ref="E25:F25"/>
    <mergeCell ref="G25:H25"/>
    <mergeCell ref="I25:J25"/>
  </mergeCells>
  <phoneticPr fontId="11" type="noConversion"/>
  <pageMargins left="0.35" right="0" top="0" bottom="0" header="0" footer="0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(3)</vt:lpstr>
      <vt:lpstr>TOTAL</vt:lpstr>
      <vt:lpstr>Récap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waignon</dc:creator>
  <cp:lastModifiedBy>anthony roux</cp:lastModifiedBy>
  <dcterms:created xsi:type="dcterms:W3CDTF">2018-12-11T16:41:07Z</dcterms:created>
  <dcterms:modified xsi:type="dcterms:W3CDTF">2025-04-10T05:33:50Z</dcterms:modified>
</cp:coreProperties>
</file>